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hidePivotFieldList="1" autoCompressPictures="0"/>
  <mc:AlternateContent xmlns:mc="http://schemas.openxmlformats.org/markup-compatibility/2006">
    <mc:Choice Requires="x15">
      <x15ac:absPath xmlns:x15ac="http://schemas.microsoft.com/office/spreadsheetml/2010/11/ac" url="https://appriver3651005261.sharepoint.com/sites/FactBook2020updates/Shared Documents/DataExchange/DE2019-20/Summary Data/"/>
    </mc:Choice>
  </mc:AlternateContent>
  <xr:revisionPtr revIDLastSave="1180" documentId="13_ncr:1_{8BD5905B-478D-4064-9755-BAB16C01A0E5}" xr6:coauthVersionLast="46" xr6:coauthVersionMax="46" xr10:uidLastSave="{9D11D3A2-1F5F-430F-8064-6E8C5638165D}"/>
  <bookViews>
    <workbookView xWindow="28680" yWindow="-120" windowWidth="29040" windowHeight="15840" xr2:uid="{00000000-000D-0000-FFFF-FFFF00000000}"/>
  </bookViews>
  <sheets>
    <sheet name="NEW...Tabs 132-139" sheetId="15" r:id="rId1"/>
    <sheet name="OLD...Tables" sheetId="14" r:id="rId2"/>
    <sheet name="Summary Medians" sheetId="13" r:id="rId3"/>
    <sheet name="07TuitionAndFees" sheetId="19" r:id="rId4"/>
  </sheets>
  <definedNames>
    <definedName name="APPHEAD" localSheetId="0">#REF!</definedName>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#REF!</definedName>
    <definedName name="_xlnm.Print_Titles" localSheetId="2">'Summary Medians'!$A:$B,'Summary Medians'!$1:$2</definedName>
    <definedName name="RATIONALE" localSheetId="0">#REF!</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7" i="19" l="1"/>
  <c r="O247" i="19"/>
  <c r="AO246" i="19"/>
  <c r="AM246" i="19"/>
  <c r="N156" i="13"/>
  <c r="N157" i="13"/>
  <c r="K6" i="13"/>
  <c r="E290" i="13" l="1"/>
  <c r="H256" i="14" l="1"/>
  <c r="G256" i="14"/>
  <c r="F256" i="14"/>
  <c r="E256" i="14"/>
  <c r="D256" i="14"/>
  <c r="C256" i="14"/>
  <c r="B256" i="14"/>
  <c r="H255" i="14"/>
  <c r="G255" i="14"/>
  <c r="F255" i="14"/>
  <c r="E255" i="14"/>
  <c r="D255" i="14"/>
  <c r="C255" i="14"/>
  <c r="B255" i="14"/>
  <c r="H254" i="14"/>
  <c r="G254" i="14"/>
  <c r="F254" i="14"/>
  <c r="E254" i="14"/>
  <c r="D254" i="14"/>
  <c r="C254" i="14"/>
  <c r="B254" i="14"/>
  <c r="H253" i="14"/>
  <c r="G253" i="14"/>
  <c r="F253" i="14"/>
  <c r="E253" i="14"/>
  <c r="D253" i="14"/>
  <c r="C253" i="14"/>
  <c r="B253" i="14"/>
  <c r="H251" i="14"/>
  <c r="G251" i="14"/>
  <c r="F251" i="14"/>
  <c r="E251" i="14"/>
  <c r="D251" i="14"/>
  <c r="C251" i="14"/>
  <c r="B251" i="14"/>
  <c r="H250" i="14"/>
  <c r="G250" i="14"/>
  <c r="F250" i="14"/>
  <c r="E250" i="14"/>
  <c r="D250" i="14"/>
  <c r="C250" i="14"/>
  <c r="B250" i="14"/>
  <c r="H249" i="14"/>
  <c r="G249" i="14"/>
  <c r="F249" i="14"/>
  <c r="E249" i="14"/>
  <c r="D249" i="14"/>
  <c r="C249" i="14"/>
  <c r="B249" i="14"/>
  <c r="H248" i="14"/>
  <c r="G248" i="14"/>
  <c r="F248" i="14"/>
  <c r="E248" i="14"/>
  <c r="D248" i="14"/>
  <c r="C248" i="14"/>
  <c r="B248" i="14"/>
  <c r="H246" i="14"/>
  <c r="G246" i="14"/>
  <c r="F246" i="14"/>
  <c r="E246" i="14"/>
  <c r="D246" i="14"/>
  <c r="C246" i="14"/>
  <c r="B246" i="14"/>
  <c r="H245" i="14"/>
  <c r="G245" i="14"/>
  <c r="F245" i="14"/>
  <c r="E245" i="14"/>
  <c r="D245" i="14"/>
  <c r="C245" i="14"/>
  <c r="B245" i="14"/>
  <c r="H244" i="14"/>
  <c r="G244" i="14"/>
  <c r="F244" i="14"/>
  <c r="E244" i="14"/>
  <c r="D244" i="14"/>
  <c r="C244" i="14"/>
  <c r="B244" i="14"/>
  <c r="H243" i="14"/>
  <c r="G243" i="14"/>
  <c r="F243" i="14"/>
  <c r="E243" i="14"/>
  <c r="D243" i="14"/>
  <c r="C243" i="14"/>
  <c r="B243" i="14"/>
  <c r="H241" i="14"/>
  <c r="G241" i="14"/>
  <c r="F241" i="14"/>
  <c r="E241" i="14"/>
  <c r="D241" i="14"/>
  <c r="C241" i="14"/>
  <c r="B241" i="14"/>
  <c r="H240" i="14"/>
  <c r="G240" i="14"/>
  <c r="F240" i="14"/>
  <c r="E240" i="14"/>
  <c r="D240" i="14"/>
  <c r="C240" i="14"/>
  <c r="B240" i="14"/>
  <c r="H239" i="14"/>
  <c r="G239" i="14"/>
  <c r="F239" i="14"/>
  <c r="E239" i="14"/>
  <c r="D239" i="14"/>
  <c r="C239" i="14"/>
  <c r="B239" i="14"/>
  <c r="H238" i="14"/>
  <c r="G238" i="14"/>
  <c r="F238" i="14"/>
  <c r="E238" i="14"/>
  <c r="D238" i="14"/>
  <c r="C238" i="14"/>
  <c r="B238" i="14"/>
  <c r="H236" i="14"/>
  <c r="G236" i="14"/>
  <c r="F236" i="14"/>
  <c r="E236" i="14"/>
  <c r="D236" i="14"/>
  <c r="C236" i="14"/>
  <c r="B236" i="14"/>
  <c r="H224" i="14"/>
  <c r="G224" i="14"/>
  <c r="F224" i="14"/>
  <c r="E224" i="14"/>
  <c r="D224" i="14"/>
  <c r="C224" i="14"/>
  <c r="B224" i="14"/>
  <c r="H223" i="14"/>
  <c r="G223" i="14"/>
  <c r="F223" i="14"/>
  <c r="E223" i="14"/>
  <c r="D223" i="14"/>
  <c r="C223" i="14"/>
  <c r="B223" i="14"/>
  <c r="H222" i="14"/>
  <c r="G222" i="14"/>
  <c r="F222" i="14"/>
  <c r="E222" i="14"/>
  <c r="D222" i="14"/>
  <c r="C222" i="14"/>
  <c r="B222" i="14"/>
  <c r="H221" i="14"/>
  <c r="G221" i="14"/>
  <c r="F221" i="14"/>
  <c r="E221" i="14"/>
  <c r="D221" i="14"/>
  <c r="C221" i="14"/>
  <c r="B221" i="14"/>
  <c r="H219" i="14"/>
  <c r="G219" i="14"/>
  <c r="F219" i="14"/>
  <c r="E219" i="14"/>
  <c r="D219" i="14"/>
  <c r="C219" i="14"/>
  <c r="B219" i="14"/>
  <c r="H218" i="14"/>
  <c r="G218" i="14"/>
  <c r="F218" i="14"/>
  <c r="E218" i="14"/>
  <c r="D218" i="14"/>
  <c r="C218" i="14"/>
  <c r="B218" i="14"/>
  <c r="H217" i="14"/>
  <c r="G217" i="14"/>
  <c r="F217" i="14"/>
  <c r="E217" i="14"/>
  <c r="D217" i="14"/>
  <c r="C217" i="14"/>
  <c r="B217" i="14"/>
  <c r="H216" i="14"/>
  <c r="G216" i="14"/>
  <c r="F216" i="14"/>
  <c r="E216" i="14"/>
  <c r="D216" i="14"/>
  <c r="C216" i="14"/>
  <c r="B216" i="14"/>
  <c r="H214" i="14"/>
  <c r="G214" i="14"/>
  <c r="F214" i="14"/>
  <c r="E214" i="14"/>
  <c r="D214" i="14"/>
  <c r="C214" i="14"/>
  <c r="B214" i="14"/>
  <c r="H213" i="14"/>
  <c r="G213" i="14"/>
  <c r="F213" i="14"/>
  <c r="E213" i="14"/>
  <c r="D213" i="14"/>
  <c r="C213" i="14"/>
  <c r="B213" i="14"/>
  <c r="H212" i="14"/>
  <c r="G212" i="14"/>
  <c r="F212" i="14"/>
  <c r="E212" i="14"/>
  <c r="D212" i="14"/>
  <c r="C212" i="14"/>
  <c r="B212" i="14"/>
  <c r="H211" i="14"/>
  <c r="G211" i="14"/>
  <c r="F211" i="14"/>
  <c r="E211" i="14"/>
  <c r="D211" i="14"/>
  <c r="C211" i="14"/>
  <c r="B211" i="14"/>
  <c r="H209" i="14"/>
  <c r="G209" i="14"/>
  <c r="F209" i="14"/>
  <c r="E209" i="14"/>
  <c r="D209" i="14"/>
  <c r="C209" i="14"/>
  <c r="B209" i="14"/>
  <c r="H208" i="14"/>
  <c r="G208" i="14"/>
  <c r="F208" i="14"/>
  <c r="E208" i="14"/>
  <c r="D208" i="14"/>
  <c r="C208" i="14"/>
  <c r="B208" i="14"/>
  <c r="H207" i="14"/>
  <c r="G207" i="14"/>
  <c r="F207" i="14"/>
  <c r="E207" i="14"/>
  <c r="D207" i="14"/>
  <c r="C207" i="14"/>
  <c r="B207" i="14"/>
  <c r="H206" i="14"/>
  <c r="G206" i="14"/>
  <c r="F206" i="14"/>
  <c r="E206" i="14"/>
  <c r="D206" i="14"/>
  <c r="C206" i="14"/>
  <c r="B206" i="14"/>
  <c r="H204" i="14"/>
  <c r="G204" i="14"/>
  <c r="F204" i="14"/>
  <c r="E204" i="14"/>
  <c r="D204" i="14"/>
  <c r="C204" i="14"/>
  <c r="B204" i="14"/>
  <c r="H192" i="14"/>
  <c r="G192" i="14"/>
  <c r="F192" i="14"/>
  <c r="E192" i="14"/>
  <c r="D192" i="14"/>
  <c r="C192" i="14"/>
  <c r="B192" i="14"/>
  <c r="H191" i="14"/>
  <c r="G191" i="14"/>
  <c r="F191" i="14"/>
  <c r="E191" i="14"/>
  <c r="D191" i="14"/>
  <c r="C191" i="14"/>
  <c r="B191" i="14"/>
  <c r="H190" i="14"/>
  <c r="G190" i="14"/>
  <c r="F190" i="14"/>
  <c r="E190" i="14"/>
  <c r="D190" i="14"/>
  <c r="C190" i="14"/>
  <c r="B190" i="14"/>
  <c r="H189" i="14"/>
  <c r="G189" i="14"/>
  <c r="F189" i="14"/>
  <c r="E189" i="14"/>
  <c r="D189" i="14"/>
  <c r="C189" i="14"/>
  <c r="B189" i="14"/>
  <c r="H187" i="14"/>
  <c r="G187" i="14"/>
  <c r="F187" i="14"/>
  <c r="E187" i="14"/>
  <c r="D187" i="14"/>
  <c r="C187" i="14"/>
  <c r="B187" i="14"/>
  <c r="H186" i="14"/>
  <c r="G186" i="14"/>
  <c r="F186" i="14"/>
  <c r="E186" i="14"/>
  <c r="D186" i="14"/>
  <c r="C186" i="14"/>
  <c r="B186" i="14"/>
  <c r="H185" i="14"/>
  <c r="G185" i="14"/>
  <c r="F185" i="14"/>
  <c r="E185" i="14"/>
  <c r="D185" i="14"/>
  <c r="C185" i="14"/>
  <c r="B185" i="14"/>
  <c r="H184" i="14"/>
  <c r="G184" i="14"/>
  <c r="F184" i="14"/>
  <c r="E184" i="14"/>
  <c r="D184" i="14"/>
  <c r="C184" i="14"/>
  <c r="B184" i="14"/>
  <c r="H182" i="14"/>
  <c r="G182" i="14"/>
  <c r="F182" i="14"/>
  <c r="E182" i="14"/>
  <c r="D182" i="14"/>
  <c r="C182" i="14"/>
  <c r="B182" i="14"/>
  <c r="H181" i="14"/>
  <c r="G181" i="14"/>
  <c r="F181" i="14"/>
  <c r="E181" i="14"/>
  <c r="D181" i="14"/>
  <c r="C181" i="14"/>
  <c r="B181" i="14"/>
  <c r="H180" i="14"/>
  <c r="G180" i="14"/>
  <c r="F180" i="14"/>
  <c r="E180" i="14"/>
  <c r="D180" i="14"/>
  <c r="C180" i="14"/>
  <c r="B180" i="14"/>
  <c r="H179" i="14"/>
  <c r="G179" i="14"/>
  <c r="F179" i="14"/>
  <c r="E179" i="14"/>
  <c r="D179" i="14"/>
  <c r="C179" i="14"/>
  <c r="B179" i="14"/>
  <c r="H177" i="14"/>
  <c r="G177" i="14"/>
  <c r="F177" i="14"/>
  <c r="E177" i="14"/>
  <c r="D177" i="14"/>
  <c r="C177" i="14"/>
  <c r="B177" i="14"/>
  <c r="H176" i="14"/>
  <c r="G176" i="14"/>
  <c r="F176" i="14"/>
  <c r="E176" i="14"/>
  <c r="D176" i="14"/>
  <c r="C176" i="14"/>
  <c r="B176" i="14"/>
  <c r="H175" i="14"/>
  <c r="G175" i="14"/>
  <c r="F175" i="14"/>
  <c r="E175" i="14"/>
  <c r="D175" i="14"/>
  <c r="C175" i="14"/>
  <c r="B175" i="14"/>
  <c r="H174" i="14"/>
  <c r="G174" i="14"/>
  <c r="F174" i="14"/>
  <c r="E174" i="14"/>
  <c r="D174" i="14"/>
  <c r="C174" i="14"/>
  <c r="B174" i="14"/>
  <c r="H172" i="14"/>
  <c r="G172" i="14"/>
  <c r="F172" i="14"/>
  <c r="E172" i="14"/>
  <c r="D172" i="14"/>
  <c r="C172" i="14"/>
  <c r="B172" i="14"/>
  <c r="H160" i="14"/>
  <c r="G160" i="14"/>
  <c r="F160" i="14"/>
  <c r="E160" i="14"/>
  <c r="D160" i="14"/>
  <c r="C160" i="14"/>
  <c r="B160" i="14"/>
  <c r="H159" i="14"/>
  <c r="G159" i="14"/>
  <c r="F159" i="14"/>
  <c r="E159" i="14"/>
  <c r="D159" i="14"/>
  <c r="C159" i="14"/>
  <c r="B159" i="14"/>
  <c r="H158" i="14"/>
  <c r="G158" i="14"/>
  <c r="F158" i="14"/>
  <c r="E158" i="14"/>
  <c r="D158" i="14"/>
  <c r="C158" i="14"/>
  <c r="B158" i="14"/>
  <c r="H157" i="14"/>
  <c r="G157" i="14"/>
  <c r="F157" i="14"/>
  <c r="E157" i="14"/>
  <c r="D157" i="14"/>
  <c r="C157" i="14"/>
  <c r="B157" i="14"/>
  <c r="H155" i="14"/>
  <c r="G155" i="14"/>
  <c r="F155" i="14"/>
  <c r="E155" i="14"/>
  <c r="D155" i="14"/>
  <c r="C155" i="14"/>
  <c r="B155" i="14"/>
  <c r="H154" i="14"/>
  <c r="G154" i="14"/>
  <c r="F154" i="14"/>
  <c r="E154" i="14"/>
  <c r="D154" i="14"/>
  <c r="C154" i="14"/>
  <c r="B154" i="14"/>
  <c r="H153" i="14"/>
  <c r="G153" i="14"/>
  <c r="F153" i="14"/>
  <c r="E153" i="14"/>
  <c r="D153" i="14"/>
  <c r="C153" i="14"/>
  <c r="B153" i="14"/>
  <c r="H152" i="14"/>
  <c r="G152" i="14"/>
  <c r="F152" i="14"/>
  <c r="E152" i="14"/>
  <c r="D152" i="14"/>
  <c r="C152" i="14"/>
  <c r="B152" i="14"/>
  <c r="H150" i="14"/>
  <c r="G150" i="14"/>
  <c r="F150" i="14"/>
  <c r="E150" i="14"/>
  <c r="D150" i="14"/>
  <c r="C150" i="14"/>
  <c r="B150" i="14"/>
  <c r="H149" i="14"/>
  <c r="G149" i="14"/>
  <c r="F149" i="14"/>
  <c r="E149" i="14"/>
  <c r="D149" i="14"/>
  <c r="C149" i="14"/>
  <c r="B149" i="14"/>
  <c r="H148" i="14"/>
  <c r="G148" i="14"/>
  <c r="F148" i="14"/>
  <c r="E148" i="14"/>
  <c r="D148" i="14"/>
  <c r="C148" i="14"/>
  <c r="B148" i="14"/>
  <c r="H147" i="14"/>
  <c r="G147" i="14"/>
  <c r="F147" i="14"/>
  <c r="E147" i="14"/>
  <c r="D147" i="14"/>
  <c r="C147" i="14"/>
  <c r="B147" i="14"/>
  <c r="H145" i="14"/>
  <c r="G145" i="14"/>
  <c r="F145" i="14"/>
  <c r="E145" i="14"/>
  <c r="D145" i="14"/>
  <c r="C145" i="14"/>
  <c r="B145" i="14"/>
  <c r="H144" i="14"/>
  <c r="G144" i="14"/>
  <c r="F144" i="14"/>
  <c r="E144" i="14"/>
  <c r="D144" i="14"/>
  <c r="C144" i="14"/>
  <c r="B144" i="14"/>
  <c r="H143" i="14"/>
  <c r="G143" i="14"/>
  <c r="F143" i="14"/>
  <c r="E143" i="14"/>
  <c r="D143" i="14"/>
  <c r="C143" i="14"/>
  <c r="B143" i="14"/>
  <c r="H142" i="14"/>
  <c r="G142" i="14"/>
  <c r="F142" i="14"/>
  <c r="E142" i="14"/>
  <c r="D142" i="14"/>
  <c r="C142" i="14"/>
  <c r="B142" i="14"/>
  <c r="H140" i="14"/>
  <c r="G140" i="14"/>
  <c r="F140" i="14"/>
  <c r="E140" i="14"/>
  <c r="D140" i="14"/>
  <c r="C140" i="14"/>
  <c r="B140" i="14"/>
  <c r="J127" i="14"/>
  <c r="I127" i="14"/>
  <c r="H127" i="14"/>
  <c r="G127" i="14"/>
  <c r="F127" i="14"/>
  <c r="E127" i="14"/>
  <c r="D127" i="14"/>
  <c r="C127" i="14"/>
  <c r="B127" i="14"/>
  <c r="J126" i="14"/>
  <c r="I126" i="14"/>
  <c r="H126" i="14"/>
  <c r="G126" i="14"/>
  <c r="F126" i="14"/>
  <c r="E126" i="14"/>
  <c r="D126" i="14"/>
  <c r="C126" i="14"/>
  <c r="B126" i="14"/>
  <c r="J125" i="14"/>
  <c r="I125" i="14"/>
  <c r="H125" i="14"/>
  <c r="G125" i="14"/>
  <c r="F125" i="14"/>
  <c r="E125" i="14"/>
  <c r="D125" i="14"/>
  <c r="C125" i="14"/>
  <c r="B125" i="14"/>
  <c r="J124" i="14"/>
  <c r="I124" i="14"/>
  <c r="H124" i="14"/>
  <c r="G124" i="14"/>
  <c r="F124" i="14"/>
  <c r="E124" i="14"/>
  <c r="D124" i="14"/>
  <c r="C124" i="14"/>
  <c r="B124" i="14"/>
  <c r="J122" i="14"/>
  <c r="I122" i="14"/>
  <c r="H122" i="14"/>
  <c r="G122" i="14"/>
  <c r="F122" i="14"/>
  <c r="E122" i="14"/>
  <c r="D122" i="14"/>
  <c r="C122" i="14"/>
  <c r="B122" i="14"/>
  <c r="J121" i="14"/>
  <c r="I121" i="14"/>
  <c r="H121" i="14"/>
  <c r="G121" i="14"/>
  <c r="F121" i="14"/>
  <c r="E121" i="14"/>
  <c r="D121" i="14"/>
  <c r="C121" i="14"/>
  <c r="B121" i="14"/>
  <c r="J120" i="14"/>
  <c r="I120" i="14"/>
  <c r="H120" i="14"/>
  <c r="G120" i="14"/>
  <c r="F120" i="14"/>
  <c r="E120" i="14"/>
  <c r="D120" i="14"/>
  <c r="C120" i="14"/>
  <c r="B120" i="14"/>
  <c r="J119" i="14"/>
  <c r="I119" i="14"/>
  <c r="H119" i="14"/>
  <c r="G119" i="14"/>
  <c r="F119" i="14"/>
  <c r="E119" i="14"/>
  <c r="D119" i="14"/>
  <c r="C119" i="14"/>
  <c r="B119" i="14"/>
  <c r="J117" i="14"/>
  <c r="I117" i="14"/>
  <c r="H117" i="14"/>
  <c r="G117" i="14"/>
  <c r="F117" i="14"/>
  <c r="E117" i="14"/>
  <c r="D117" i="14"/>
  <c r="C117" i="14"/>
  <c r="B117" i="14"/>
  <c r="J116" i="14"/>
  <c r="I116" i="14"/>
  <c r="H116" i="14"/>
  <c r="G116" i="14"/>
  <c r="F116" i="14"/>
  <c r="E116" i="14"/>
  <c r="D116" i="14"/>
  <c r="C116" i="14"/>
  <c r="B116" i="14"/>
  <c r="J115" i="14"/>
  <c r="I115" i="14"/>
  <c r="H115" i="14"/>
  <c r="G115" i="14"/>
  <c r="F115" i="14"/>
  <c r="E115" i="14"/>
  <c r="D115" i="14"/>
  <c r="C115" i="14"/>
  <c r="B115" i="14"/>
  <c r="J114" i="14"/>
  <c r="I114" i="14"/>
  <c r="H114" i="14"/>
  <c r="G114" i="14"/>
  <c r="F114" i="14"/>
  <c r="E114" i="14"/>
  <c r="D114" i="14"/>
  <c r="C114" i="14"/>
  <c r="B114" i="14"/>
  <c r="J112" i="14"/>
  <c r="I112" i="14"/>
  <c r="H112" i="14"/>
  <c r="G112" i="14"/>
  <c r="F112" i="14"/>
  <c r="E112" i="14"/>
  <c r="D112" i="14"/>
  <c r="C112" i="14"/>
  <c r="B112" i="14"/>
  <c r="J111" i="14"/>
  <c r="I111" i="14"/>
  <c r="H111" i="14"/>
  <c r="G111" i="14"/>
  <c r="F111" i="14"/>
  <c r="E111" i="14"/>
  <c r="D111" i="14"/>
  <c r="C111" i="14"/>
  <c r="B111" i="14"/>
  <c r="J110" i="14"/>
  <c r="I110" i="14"/>
  <c r="H110" i="14"/>
  <c r="G110" i="14"/>
  <c r="F110" i="14"/>
  <c r="E110" i="14"/>
  <c r="D110" i="14"/>
  <c r="C110" i="14"/>
  <c r="B110" i="14"/>
  <c r="J109" i="14"/>
  <c r="I109" i="14"/>
  <c r="H109" i="14"/>
  <c r="G109" i="14"/>
  <c r="F109" i="14"/>
  <c r="E109" i="14"/>
  <c r="D109" i="14"/>
  <c r="C109" i="14"/>
  <c r="B109" i="14"/>
  <c r="J107" i="14"/>
  <c r="I107" i="14"/>
  <c r="H107" i="14"/>
  <c r="G107" i="14"/>
  <c r="F107" i="14"/>
  <c r="E107" i="14"/>
  <c r="D107" i="14"/>
  <c r="C107" i="14"/>
  <c r="B107" i="14"/>
  <c r="H95" i="14"/>
  <c r="G95" i="14"/>
  <c r="F95" i="14"/>
  <c r="E95" i="14"/>
  <c r="D95" i="14"/>
  <c r="C95" i="14"/>
  <c r="B95" i="14"/>
  <c r="H94" i="14"/>
  <c r="G94" i="14"/>
  <c r="F94" i="14"/>
  <c r="E94" i="14"/>
  <c r="D94" i="14"/>
  <c r="C94" i="14"/>
  <c r="B94" i="14"/>
  <c r="H93" i="14"/>
  <c r="G93" i="14"/>
  <c r="F93" i="14"/>
  <c r="E93" i="14"/>
  <c r="D93" i="14"/>
  <c r="C93" i="14"/>
  <c r="B93" i="14"/>
  <c r="H92" i="14"/>
  <c r="G92" i="14"/>
  <c r="F92" i="14"/>
  <c r="E92" i="14"/>
  <c r="D92" i="14"/>
  <c r="C92" i="14"/>
  <c r="B92" i="14"/>
  <c r="H90" i="14"/>
  <c r="G90" i="14"/>
  <c r="F90" i="14"/>
  <c r="E90" i="14"/>
  <c r="D90" i="14"/>
  <c r="C90" i="14"/>
  <c r="B90" i="14"/>
  <c r="H89" i="14"/>
  <c r="G89" i="14"/>
  <c r="F89" i="14"/>
  <c r="E89" i="14"/>
  <c r="D89" i="14"/>
  <c r="C89" i="14"/>
  <c r="B89" i="14"/>
  <c r="H88" i="14"/>
  <c r="G88" i="14"/>
  <c r="F88" i="14"/>
  <c r="E88" i="14"/>
  <c r="D88" i="14"/>
  <c r="C88" i="14"/>
  <c r="B88" i="14"/>
  <c r="H87" i="14"/>
  <c r="G87" i="14"/>
  <c r="F87" i="14"/>
  <c r="E87" i="14"/>
  <c r="D87" i="14"/>
  <c r="C87" i="14"/>
  <c r="B87" i="14"/>
  <c r="H85" i="14"/>
  <c r="G85" i="14"/>
  <c r="F85" i="14"/>
  <c r="E85" i="14"/>
  <c r="D85" i="14"/>
  <c r="C85" i="14"/>
  <c r="B85" i="14"/>
  <c r="H84" i="14"/>
  <c r="G84" i="14"/>
  <c r="F84" i="14"/>
  <c r="E84" i="14"/>
  <c r="D84" i="14"/>
  <c r="C84" i="14"/>
  <c r="B84" i="14"/>
  <c r="H83" i="14"/>
  <c r="G83" i="14"/>
  <c r="F83" i="14"/>
  <c r="E83" i="14"/>
  <c r="D83" i="14"/>
  <c r="C83" i="14"/>
  <c r="B83" i="14"/>
  <c r="H82" i="14"/>
  <c r="G82" i="14"/>
  <c r="F82" i="14"/>
  <c r="E82" i="14"/>
  <c r="D82" i="14"/>
  <c r="C82" i="14"/>
  <c r="B82" i="14"/>
  <c r="H80" i="14"/>
  <c r="G80" i="14"/>
  <c r="F80" i="14"/>
  <c r="E80" i="14"/>
  <c r="D80" i="14"/>
  <c r="C80" i="14"/>
  <c r="B80" i="14"/>
  <c r="H79" i="14"/>
  <c r="G79" i="14"/>
  <c r="F79" i="14"/>
  <c r="E79" i="14"/>
  <c r="D79" i="14"/>
  <c r="C79" i="14"/>
  <c r="B79" i="14"/>
  <c r="H78" i="14"/>
  <c r="G78" i="14"/>
  <c r="F78" i="14"/>
  <c r="E78" i="14"/>
  <c r="D78" i="14"/>
  <c r="C78" i="14"/>
  <c r="B78" i="14"/>
  <c r="H77" i="14"/>
  <c r="G77" i="14"/>
  <c r="F77" i="14"/>
  <c r="E77" i="14"/>
  <c r="D77" i="14"/>
  <c r="C77" i="14"/>
  <c r="B77" i="14"/>
  <c r="H75" i="14"/>
  <c r="G75" i="14"/>
  <c r="F75" i="14"/>
  <c r="E75" i="14"/>
  <c r="D75" i="14"/>
  <c r="C75" i="14"/>
  <c r="B75"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2" i="14"/>
  <c r="I52" i="14"/>
  <c r="H52" i="14"/>
  <c r="G52" i="14"/>
  <c r="F52" i="14"/>
  <c r="E52" i="14"/>
  <c r="D52" i="14"/>
  <c r="C52" i="14"/>
  <c r="B52" i="14"/>
  <c r="J51" i="14"/>
  <c r="I51" i="14"/>
  <c r="H51" i="14"/>
  <c r="G51" i="14"/>
  <c r="F51" i="14"/>
  <c r="E51" i="14"/>
  <c r="D51" i="14"/>
  <c r="C51" i="14"/>
  <c r="B51" i="14"/>
  <c r="J50" i="14"/>
  <c r="I50" i="14"/>
  <c r="H50" i="14"/>
  <c r="G50" i="14"/>
  <c r="F50" i="14"/>
  <c r="E50" i="14"/>
  <c r="D50" i="14"/>
  <c r="C50" i="14"/>
  <c r="B50" i="14"/>
  <c r="J49" i="14"/>
  <c r="I49" i="14"/>
  <c r="H49" i="14"/>
  <c r="G49" i="14"/>
  <c r="F49" i="14"/>
  <c r="E49" i="14"/>
  <c r="D49" i="14"/>
  <c r="C49" i="14"/>
  <c r="B49" i="14"/>
  <c r="J47" i="14"/>
  <c r="I47" i="14"/>
  <c r="H47" i="14"/>
  <c r="G47" i="14"/>
  <c r="F47" i="14"/>
  <c r="E47" i="14"/>
  <c r="D47" i="14"/>
  <c r="C47" i="14"/>
  <c r="B47" i="14"/>
  <c r="J46" i="14"/>
  <c r="I46" i="14"/>
  <c r="H46" i="14"/>
  <c r="G46" i="14"/>
  <c r="F46" i="14"/>
  <c r="E46" i="14"/>
  <c r="D46" i="14"/>
  <c r="C46" i="14"/>
  <c r="B46" i="14"/>
  <c r="J45" i="14"/>
  <c r="I45" i="14"/>
  <c r="H45" i="14"/>
  <c r="G45" i="14"/>
  <c r="F45" i="14"/>
  <c r="E45" i="14"/>
  <c r="D45" i="14"/>
  <c r="C45" i="14"/>
  <c r="B45" i="14"/>
  <c r="J44" i="14"/>
  <c r="I44" i="14"/>
  <c r="H44" i="14"/>
  <c r="G44" i="14"/>
  <c r="F44" i="14"/>
  <c r="E44" i="14"/>
  <c r="D44" i="14"/>
  <c r="C44" i="14"/>
  <c r="B44" i="14"/>
  <c r="J42" i="14"/>
  <c r="I42" i="14"/>
  <c r="H42" i="14"/>
  <c r="G42" i="14"/>
  <c r="F42" i="14"/>
  <c r="E42" i="14"/>
  <c r="D42" i="14"/>
  <c r="C42" i="14"/>
  <c r="B42" i="14"/>
  <c r="H30" i="14"/>
  <c r="G30" i="14"/>
  <c r="F30" i="14"/>
  <c r="E30" i="14"/>
  <c r="D30" i="14"/>
  <c r="C30" i="14"/>
  <c r="B30" i="14"/>
  <c r="H29" i="14"/>
  <c r="G29" i="14"/>
  <c r="F29" i="14"/>
  <c r="E29" i="14"/>
  <c r="D29" i="14"/>
  <c r="C29" i="14"/>
  <c r="B29" i="14"/>
  <c r="H28" i="14"/>
  <c r="G28" i="14"/>
  <c r="F28" i="14"/>
  <c r="E28" i="14"/>
  <c r="D28" i="14"/>
  <c r="C28" i="14"/>
  <c r="B28" i="14"/>
  <c r="H27" i="14"/>
  <c r="G27" i="14"/>
  <c r="F27" i="14"/>
  <c r="E27" i="14"/>
  <c r="D27" i="14"/>
  <c r="C27" i="14"/>
  <c r="B27" i="14"/>
  <c r="H25" i="14"/>
  <c r="G25" i="14"/>
  <c r="F25" i="14"/>
  <c r="E25" i="14"/>
  <c r="D25" i="14"/>
  <c r="C25" i="14"/>
  <c r="B25" i="14"/>
  <c r="H24" i="14"/>
  <c r="G24" i="14"/>
  <c r="F24" i="14"/>
  <c r="E24" i="14"/>
  <c r="D24" i="14"/>
  <c r="C24" i="14"/>
  <c r="B24" i="14"/>
  <c r="H23" i="14"/>
  <c r="G23" i="14"/>
  <c r="F23" i="14"/>
  <c r="E23" i="14"/>
  <c r="D23" i="14"/>
  <c r="C23" i="14"/>
  <c r="B23" i="14"/>
  <c r="H22" i="14"/>
  <c r="G22" i="14"/>
  <c r="F22" i="14"/>
  <c r="E22" i="14"/>
  <c r="D22" i="14"/>
  <c r="C22" i="14"/>
  <c r="B22" i="14"/>
  <c r="H20" i="14"/>
  <c r="G20" i="14"/>
  <c r="F20" i="14"/>
  <c r="E20" i="14"/>
  <c r="D20" i="14"/>
  <c r="C20" i="14"/>
  <c r="B20" i="14"/>
  <c r="H19" i="14"/>
  <c r="G19" i="14"/>
  <c r="F19" i="14"/>
  <c r="E19" i="14"/>
  <c r="D19" i="14"/>
  <c r="C19" i="14"/>
  <c r="B19" i="14"/>
  <c r="H18" i="14"/>
  <c r="G18" i="14"/>
  <c r="F18" i="14"/>
  <c r="E18" i="14"/>
  <c r="D18" i="14"/>
  <c r="C18" i="14"/>
  <c r="B18" i="14"/>
  <c r="H17" i="14"/>
  <c r="G17" i="14"/>
  <c r="F17" i="14"/>
  <c r="E17" i="14"/>
  <c r="D17" i="14"/>
  <c r="C17" i="14"/>
  <c r="B17" i="14"/>
  <c r="H15" i="14"/>
  <c r="G15" i="14"/>
  <c r="F15" i="14"/>
  <c r="E15" i="14"/>
  <c r="D15" i="14"/>
  <c r="C15" i="14"/>
  <c r="B15" i="14"/>
  <c r="H14" i="14"/>
  <c r="G14" i="14"/>
  <c r="F14" i="14"/>
  <c r="E14" i="14"/>
  <c r="D14" i="14"/>
  <c r="C14" i="14"/>
  <c r="B14" i="14"/>
  <c r="H13" i="14"/>
  <c r="G13" i="14"/>
  <c r="F13" i="14"/>
  <c r="E13" i="14"/>
  <c r="D13" i="14"/>
  <c r="C13" i="14"/>
  <c r="B13" i="14"/>
  <c r="H12" i="14"/>
  <c r="G12" i="14"/>
  <c r="F12" i="14"/>
  <c r="E12" i="14"/>
  <c r="D12" i="14"/>
  <c r="C12" i="14"/>
  <c r="B12" i="14"/>
  <c r="H10" i="14"/>
  <c r="G10" i="14"/>
  <c r="F10" i="14"/>
  <c r="E10" i="14"/>
  <c r="D10" i="14"/>
  <c r="C10" i="14"/>
  <c r="B10" i="14"/>
  <c r="H256" i="15"/>
  <c r="G256" i="15"/>
  <c r="F256" i="15"/>
  <c r="E256" i="15"/>
  <c r="D256" i="15"/>
  <c r="C256" i="15"/>
  <c r="B256" i="15"/>
  <c r="H255" i="15"/>
  <c r="G255" i="15"/>
  <c r="F255" i="15"/>
  <c r="E255" i="15"/>
  <c r="D255" i="15"/>
  <c r="C255" i="15"/>
  <c r="B255" i="15"/>
  <c r="H254" i="15"/>
  <c r="G254" i="15"/>
  <c r="F254" i="15"/>
  <c r="E254" i="15"/>
  <c r="D254" i="15"/>
  <c r="C254" i="15"/>
  <c r="B254" i="15"/>
  <c r="H253" i="15"/>
  <c r="G253" i="15"/>
  <c r="F253" i="15"/>
  <c r="E253" i="15"/>
  <c r="D253" i="15"/>
  <c r="C253" i="15"/>
  <c r="B253" i="15"/>
  <c r="H251" i="15"/>
  <c r="G251" i="15"/>
  <c r="F251" i="15"/>
  <c r="E251" i="15"/>
  <c r="D251" i="15"/>
  <c r="C251" i="15"/>
  <c r="B251" i="15"/>
  <c r="H250" i="15"/>
  <c r="G250" i="15"/>
  <c r="F250" i="15"/>
  <c r="E250" i="15"/>
  <c r="D250" i="15"/>
  <c r="C250" i="15"/>
  <c r="B250" i="15"/>
  <c r="H249" i="15"/>
  <c r="G249" i="15"/>
  <c r="F249" i="15"/>
  <c r="E249" i="15"/>
  <c r="D249" i="15"/>
  <c r="C249" i="15"/>
  <c r="B249" i="15"/>
  <c r="H248" i="15"/>
  <c r="G248" i="15"/>
  <c r="F248" i="15"/>
  <c r="E248" i="15"/>
  <c r="D248" i="15"/>
  <c r="C248" i="15"/>
  <c r="B248" i="15"/>
  <c r="H246" i="15"/>
  <c r="G246" i="15"/>
  <c r="F246" i="15"/>
  <c r="E246" i="15"/>
  <c r="D246" i="15"/>
  <c r="C246" i="15"/>
  <c r="B246" i="15"/>
  <c r="H245" i="15"/>
  <c r="G245" i="15"/>
  <c r="F245" i="15"/>
  <c r="E245" i="15"/>
  <c r="D245" i="15"/>
  <c r="C245" i="15"/>
  <c r="B245" i="15"/>
  <c r="H244" i="15"/>
  <c r="G244" i="15"/>
  <c r="F244" i="15"/>
  <c r="E244" i="15"/>
  <c r="D244" i="15"/>
  <c r="C244" i="15"/>
  <c r="B244" i="15"/>
  <c r="H243" i="15"/>
  <c r="G243" i="15"/>
  <c r="F243" i="15"/>
  <c r="E243" i="15"/>
  <c r="D243" i="15"/>
  <c r="C243" i="15"/>
  <c r="B243" i="15"/>
  <c r="H241" i="15"/>
  <c r="G241" i="15"/>
  <c r="F241" i="15"/>
  <c r="E241" i="15"/>
  <c r="D241" i="15"/>
  <c r="C241" i="15"/>
  <c r="B241" i="15"/>
  <c r="H240" i="15"/>
  <c r="G240" i="15"/>
  <c r="F240" i="15"/>
  <c r="E240" i="15"/>
  <c r="D240" i="15"/>
  <c r="C240" i="15"/>
  <c r="B240" i="15"/>
  <c r="H239" i="15"/>
  <c r="G239" i="15"/>
  <c r="F239" i="15"/>
  <c r="E239" i="15"/>
  <c r="D239" i="15"/>
  <c r="C239" i="15"/>
  <c r="B239" i="15"/>
  <c r="H238" i="15"/>
  <c r="G238" i="15"/>
  <c r="F238" i="15"/>
  <c r="E238" i="15"/>
  <c r="D238" i="15"/>
  <c r="C238" i="15"/>
  <c r="B238" i="15"/>
  <c r="H236" i="15"/>
  <c r="G236" i="15"/>
  <c r="F236" i="15"/>
  <c r="E236" i="15"/>
  <c r="D236" i="15"/>
  <c r="C236" i="15"/>
  <c r="B236" i="15"/>
  <c r="H224" i="15"/>
  <c r="G224" i="15"/>
  <c r="F224" i="15"/>
  <c r="E224" i="15"/>
  <c r="D224" i="15"/>
  <c r="C224" i="15"/>
  <c r="B224" i="15"/>
  <c r="H223" i="15"/>
  <c r="G223" i="15"/>
  <c r="F223" i="15"/>
  <c r="E223" i="15"/>
  <c r="D223" i="15"/>
  <c r="C223" i="15"/>
  <c r="B223" i="15"/>
  <c r="H222" i="15"/>
  <c r="G222" i="15"/>
  <c r="F222" i="15"/>
  <c r="E222" i="15"/>
  <c r="D222" i="15"/>
  <c r="C222" i="15"/>
  <c r="B222" i="15"/>
  <c r="H221" i="15"/>
  <c r="G221" i="15"/>
  <c r="F221" i="15"/>
  <c r="E221" i="15"/>
  <c r="D221" i="15"/>
  <c r="C221" i="15"/>
  <c r="B221" i="15"/>
  <c r="H219" i="15"/>
  <c r="G219" i="15"/>
  <c r="F219" i="15"/>
  <c r="E219" i="15"/>
  <c r="D219" i="15"/>
  <c r="C219" i="15"/>
  <c r="B219" i="15"/>
  <c r="H218" i="15"/>
  <c r="G218" i="15"/>
  <c r="F218" i="15"/>
  <c r="E218" i="15"/>
  <c r="D218" i="15"/>
  <c r="C218" i="15"/>
  <c r="B218" i="15"/>
  <c r="H217" i="15"/>
  <c r="G217" i="15"/>
  <c r="F217" i="15"/>
  <c r="E217" i="15"/>
  <c r="D217" i="15"/>
  <c r="C217" i="15"/>
  <c r="B217" i="15"/>
  <c r="H216" i="15"/>
  <c r="G216" i="15"/>
  <c r="F216" i="15"/>
  <c r="E216" i="15"/>
  <c r="D216" i="15"/>
  <c r="C216" i="15"/>
  <c r="B216" i="15"/>
  <c r="H214" i="15"/>
  <c r="G214" i="15"/>
  <c r="F214" i="15"/>
  <c r="E214" i="15"/>
  <c r="D214" i="15"/>
  <c r="C214" i="15"/>
  <c r="B214" i="15"/>
  <c r="H213" i="15"/>
  <c r="G213" i="15"/>
  <c r="F213" i="15"/>
  <c r="E213" i="15"/>
  <c r="D213" i="15"/>
  <c r="C213" i="15"/>
  <c r="B213" i="15"/>
  <c r="H212" i="15"/>
  <c r="G212" i="15"/>
  <c r="F212" i="15"/>
  <c r="E212" i="15"/>
  <c r="D212" i="15"/>
  <c r="C212" i="15"/>
  <c r="B212" i="15"/>
  <c r="H211" i="15"/>
  <c r="G211" i="15"/>
  <c r="F211" i="15"/>
  <c r="E211" i="15"/>
  <c r="D211" i="15"/>
  <c r="C211" i="15"/>
  <c r="B211" i="15"/>
  <c r="H209" i="15"/>
  <c r="G209" i="15"/>
  <c r="F209" i="15"/>
  <c r="E209" i="15"/>
  <c r="D209" i="15"/>
  <c r="C209" i="15"/>
  <c r="B209" i="15"/>
  <c r="H208" i="15"/>
  <c r="G208" i="15"/>
  <c r="F208" i="15"/>
  <c r="E208" i="15"/>
  <c r="D208" i="15"/>
  <c r="C208" i="15"/>
  <c r="B208" i="15"/>
  <c r="H207" i="15"/>
  <c r="G207" i="15"/>
  <c r="F207" i="15"/>
  <c r="E207" i="15"/>
  <c r="D207" i="15"/>
  <c r="C207" i="15"/>
  <c r="B207" i="15"/>
  <c r="H206" i="15"/>
  <c r="G206" i="15"/>
  <c r="F206" i="15"/>
  <c r="E206" i="15"/>
  <c r="D206" i="15"/>
  <c r="C206" i="15"/>
  <c r="B206" i="15"/>
  <c r="H204" i="15"/>
  <c r="G204" i="15"/>
  <c r="F204" i="15"/>
  <c r="E204" i="15"/>
  <c r="D204" i="15"/>
  <c r="C204" i="15"/>
  <c r="B204" i="15"/>
  <c r="H192" i="15"/>
  <c r="G192" i="15"/>
  <c r="F192" i="15"/>
  <c r="E192" i="15"/>
  <c r="D192" i="15"/>
  <c r="C192" i="15"/>
  <c r="B192" i="15"/>
  <c r="H191" i="15"/>
  <c r="G191" i="15"/>
  <c r="F191" i="15"/>
  <c r="E191" i="15"/>
  <c r="D191" i="15"/>
  <c r="C191" i="15"/>
  <c r="B191" i="15"/>
  <c r="H190" i="15"/>
  <c r="G190" i="15"/>
  <c r="F190" i="15"/>
  <c r="E190" i="15"/>
  <c r="D190" i="15"/>
  <c r="C190" i="15"/>
  <c r="B190" i="15"/>
  <c r="H189" i="15"/>
  <c r="G189" i="15"/>
  <c r="F189" i="15"/>
  <c r="E189" i="15"/>
  <c r="D189" i="15"/>
  <c r="C189" i="15"/>
  <c r="B189" i="15"/>
  <c r="H187" i="15"/>
  <c r="G187" i="15"/>
  <c r="F187" i="15"/>
  <c r="E187" i="15"/>
  <c r="D187" i="15"/>
  <c r="C187" i="15"/>
  <c r="B187" i="15"/>
  <c r="H186" i="15"/>
  <c r="G186" i="15"/>
  <c r="F186" i="15"/>
  <c r="E186" i="15"/>
  <c r="D186" i="15"/>
  <c r="C186" i="15"/>
  <c r="B186" i="15"/>
  <c r="H185" i="15"/>
  <c r="G185" i="15"/>
  <c r="F185" i="15"/>
  <c r="E185" i="15"/>
  <c r="D185" i="15"/>
  <c r="C185" i="15"/>
  <c r="B185" i="15"/>
  <c r="H184" i="15"/>
  <c r="G184" i="15"/>
  <c r="F184" i="15"/>
  <c r="E184" i="15"/>
  <c r="D184" i="15"/>
  <c r="C184" i="15"/>
  <c r="B184" i="15"/>
  <c r="H182" i="15"/>
  <c r="G182" i="15"/>
  <c r="F182" i="15"/>
  <c r="E182" i="15"/>
  <c r="D182" i="15"/>
  <c r="C182" i="15"/>
  <c r="B182" i="15"/>
  <c r="H181" i="15"/>
  <c r="G181" i="15"/>
  <c r="F181" i="15"/>
  <c r="E181" i="15"/>
  <c r="D181" i="15"/>
  <c r="C181" i="15"/>
  <c r="B181" i="15"/>
  <c r="H180" i="15"/>
  <c r="G180" i="15"/>
  <c r="F180" i="15"/>
  <c r="E180" i="15"/>
  <c r="D180" i="15"/>
  <c r="C180" i="15"/>
  <c r="B180" i="15"/>
  <c r="H179" i="15"/>
  <c r="G179" i="15"/>
  <c r="F179" i="15"/>
  <c r="E179" i="15"/>
  <c r="D179" i="15"/>
  <c r="C179" i="15"/>
  <c r="B179" i="15"/>
  <c r="H177" i="15"/>
  <c r="G177" i="15"/>
  <c r="F177" i="15"/>
  <c r="E177" i="15"/>
  <c r="D177" i="15"/>
  <c r="C177" i="15"/>
  <c r="B177" i="15"/>
  <c r="H176" i="15"/>
  <c r="G176" i="15"/>
  <c r="F176" i="15"/>
  <c r="E176" i="15"/>
  <c r="D176" i="15"/>
  <c r="C176" i="15"/>
  <c r="B176" i="15"/>
  <c r="H175" i="15"/>
  <c r="G175" i="15"/>
  <c r="F175" i="15"/>
  <c r="E175" i="15"/>
  <c r="D175" i="15"/>
  <c r="C175" i="15"/>
  <c r="B175" i="15"/>
  <c r="H174" i="15"/>
  <c r="G174" i="15"/>
  <c r="F174" i="15"/>
  <c r="E174" i="15"/>
  <c r="D174" i="15"/>
  <c r="C174" i="15"/>
  <c r="B174" i="15"/>
  <c r="H172" i="15"/>
  <c r="G172" i="15"/>
  <c r="F172" i="15"/>
  <c r="E172" i="15"/>
  <c r="D172" i="15"/>
  <c r="C172" i="15"/>
  <c r="B172" i="15"/>
  <c r="H160" i="15"/>
  <c r="G160" i="15"/>
  <c r="F160" i="15"/>
  <c r="E160" i="15"/>
  <c r="D160" i="15"/>
  <c r="C160" i="15"/>
  <c r="B160" i="15"/>
  <c r="H159" i="15"/>
  <c r="G159" i="15"/>
  <c r="F159" i="15"/>
  <c r="E159" i="15"/>
  <c r="D159" i="15"/>
  <c r="C159" i="15"/>
  <c r="B159" i="15"/>
  <c r="H158" i="15"/>
  <c r="G158" i="15"/>
  <c r="F158" i="15"/>
  <c r="E158" i="15"/>
  <c r="D158" i="15"/>
  <c r="C158" i="15"/>
  <c r="B158" i="15"/>
  <c r="H157" i="15"/>
  <c r="G157" i="15"/>
  <c r="F157" i="15"/>
  <c r="E157" i="15"/>
  <c r="D157" i="15"/>
  <c r="C157" i="15"/>
  <c r="B157" i="15"/>
  <c r="H155" i="15"/>
  <c r="G155" i="15"/>
  <c r="F155" i="15"/>
  <c r="E155" i="15"/>
  <c r="D155" i="15"/>
  <c r="C155" i="15"/>
  <c r="B155" i="15"/>
  <c r="H154" i="15"/>
  <c r="G154" i="15"/>
  <c r="F154" i="15"/>
  <c r="E154" i="15"/>
  <c r="D154" i="15"/>
  <c r="C154" i="15"/>
  <c r="B154" i="15"/>
  <c r="H153" i="15"/>
  <c r="G153" i="15"/>
  <c r="F153" i="15"/>
  <c r="E153" i="15"/>
  <c r="D153" i="15"/>
  <c r="C153" i="15"/>
  <c r="B153" i="15"/>
  <c r="H152" i="15"/>
  <c r="G152" i="15"/>
  <c r="F152" i="15"/>
  <c r="E152" i="15"/>
  <c r="D152" i="15"/>
  <c r="C152" i="15"/>
  <c r="B152" i="15"/>
  <c r="H150" i="15"/>
  <c r="G150" i="15"/>
  <c r="F150" i="15"/>
  <c r="E150" i="15"/>
  <c r="D150" i="15"/>
  <c r="C150" i="15"/>
  <c r="B150" i="15"/>
  <c r="H149" i="15"/>
  <c r="G149" i="15"/>
  <c r="F149" i="15"/>
  <c r="E149" i="15"/>
  <c r="D149" i="15"/>
  <c r="C149" i="15"/>
  <c r="B149" i="15"/>
  <c r="H148" i="15"/>
  <c r="G148" i="15"/>
  <c r="F148" i="15"/>
  <c r="E148" i="15"/>
  <c r="D148" i="15"/>
  <c r="C148" i="15"/>
  <c r="B148" i="15"/>
  <c r="H147" i="15"/>
  <c r="G147" i="15"/>
  <c r="F147" i="15"/>
  <c r="E147" i="15"/>
  <c r="D147" i="15"/>
  <c r="C147" i="15"/>
  <c r="B147" i="15"/>
  <c r="H145" i="15"/>
  <c r="G145" i="15"/>
  <c r="F145" i="15"/>
  <c r="E145" i="15"/>
  <c r="D145" i="15"/>
  <c r="C145" i="15"/>
  <c r="B145" i="15"/>
  <c r="H144" i="15"/>
  <c r="G144" i="15"/>
  <c r="F144" i="15"/>
  <c r="E144" i="15"/>
  <c r="D144" i="15"/>
  <c r="C144" i="15"/>
  <c r="B144" i="15"/>
  <c r="H143" i="15"/>
  <c r="G143" i="15"/>
  <c r="F143" i="15"/>
  <c r="E143" i="15"/>
  <c r="D143" i="15"/>
  <c r="C143" i="15"/>
  <c r="B143" i="15"/>
  <c r="H142" i="15"/>
  <c r="G142" i="15"/>
  <c r="F142" i="15"/>
  <c r="E142" i="15"/>
  <c r="D142" i="15"/>
  <c r="C142" i="15"/>
  <c r="B142" i="15"/>
  <c r="H140" i="15"/>
  <c r="G140" i="15"/>
  <c r="F140" i="15"/>
  <c r="E140" i="15"/>
  <c r="D140" i="15"/>
  <c r="C140" i="15"/>
  <c r="B140" i="15"/>
  <c r="J127" i="15"/>
  <c r="I127" i="15"/>
  <c r="H127" i="15"/>
  <c r="G127" i="15"/>
  <c r="F127" i="15"/>
  <c r="E127" i="15"/>
  <c r="D127" i="15"/>
  <c r="C127" i="15"/>
  <c r="B127" i="15"/>
  <c r="J126" i="15"/>
  <c r="I126" i="15"/>
  <c r="H126" i="15"/>
  <c r="G126" i="15"/>
  <c r="F126" i="15"/>
  <c r="E126" i="15"/>
  <c r="D126" i="15"/>
  <c r="C126" i="15"/>
  <c r="B126" i="15"/>
  <c r="J125" i="15"/>
  <c r="I125" i="15"/>
  <c r="H125" i="15"/>
  <c r="G125" i="15"/>
  <c r="F125" i="15"/>
  <c r="E125" i="15"/>
  <c r="D125" i="15"/>
  <c r="C125" i="15"/>
  <c r="B125" i="15"/>
  <c r="J124" i="15"/>
  <c r="I124" i="15"/>
  <c r="H124" i="15"/>
  <c r="G124" i="15"/>
  <c r="F124" i="15"/>
  <c r="E124" i="15"/>
  <c r="D124" i="15"/>
  <c r="C124" i="15"/>
  <c r="B124" i="15"/>
  <c r="J122" i="15"/>
  <c r="I122" i="15"/>
  <c r="H122" i="15"/>
  <c r="G122" i="15"/>
  <c r="F122" i="15"/>
  <c r="E122" i="15"/>
  <c r="D122" i="15"/>
  <c r="C122" i="15"/>
  <c r="B122" i="15"/>
  <c r="J121" i="15"/>
  <c r="I121" i="15"/>
  <c r="H121" i="15"/>
  <c r="G121" i="15"/>
  <c r="F121" i="15"/>
  <c r="E121" i="15"/>
  <c r="D121" i="15"/>
  <c r="C121" i="15"/>
  <c r="B121" i="15"/>
  <c r="J120" i="15"/>
  <c r="I120" i="15"/>
  <c r="H120" i="15"/>
  <c r="G120" i="15"/>
  <c r="F120" i="15"/>
  <c r="E120" i="15"/>
  <c r="D120" i="15"/>
  <c r="C120" i="15"/>
  <c r="B120" i="15"/>
  <c r="J119" i="15"/>
  <c r="I119" i="15"/>
  <c r="H119" i="15"/>
  <c r="G119" i="15"/>
  <c r="F119" i="15"/>
  <c r="E119" i="15"/>
  <c r="D119" i="15"/>
  <c r="C119" i="15"/>
  <c r="B119" i="15"/>
  <c r="J117" i="15"/>
  <c r="I117" i="15"/>
  <c r="H117" i="15"/>
  <c r="G117" i="15"/>
  <c r="F117" i="15"/>
  <c r="E117" i="15"/>
  <c r="D117" i="15"/>
  <c r="C117" i="15"/>
  <c r="B117" i="15"/>
  <c r="J116" i="15"/>
  <c r="I116" i="15"/>
  <c r="H116" i="15"/>
  <c r="G116" i="15"/>
  <c r="F116" i="15"/>
  <c r="E116" i="15"/>
  <c r="D116" i="15"/>
  <c r="C116" i="15"/>
  <c r="B116" i="15"/>
  <c r="J115" i="15"/>
  <c r="I115" i="15"/>
  <c r="H115" i="15"/>
  <c r="G115" i="15"/>
  <c r="F115" i="15"/>
  <c r="E115" i="15"/>
  <c r="D115" i="15"/>
  <c r="C115" i="15"/>
  <c r="B115" i="15"/>
  <c r="J114" i="15"/>
  <c r="I114" i="15"/>
  <c r="H114" i="15"/>
  <c r="G114" i="15"/>
  <c r="F114" i="15"/>
  <c r="E114" i="15"/>
  <c r="D114" i="15"/>
  <c r="C114" i="15"/>
  <c r="B114" i="15"/>
  <c r="J112" i="15"/>
  <c r="I112" i="15"/>
  <c r="H112" i="15"/>
  <c r="G112" i="15"/>
  <c r="F112" i="15"/>
  <c r="E112" i="15"/>
  <c r="D112" i="15"/>
  <c r="C112" i="15"/>
  <c r="B112" i="15"/>
  <c r="J111" i="15"/>
  <c r="I111" i="15"/>
  <c r="H111" i="15"/>
  <c r="G111" i="15"/>
  <c r="F111" i="15"/>
  <c r="E111" i="15"/>
  <c r="D111" i="15"/>
  <c r="C111" i="15"/>
  <c r="B111" i="15"/>
  <c r="J110" i="15"/>
  <c r="I110" i="15"/>
  <c r="H110" i="15"/>
  <c r="G110" i="15"/>
  <c r="F110" i="15"/>
  <c r="E110" i="15"/>
  <c r="D110" i="15"/>
  <c r="C110" i="15"/>
  <c r="B110" i="15"/>
  <c r="J109" i="15"/>
  <c r="I109" i="15"/>
  <c r="H109" i="15"/>
  <c r="G109" i="15"/>
  <c r="F109" i="15"/>
  <c r="E109" i="15"/>
  <c r="D109" i="15"/>
  <c r="C109" i="15"/>
  <c r="B109" i="15"/>
  <c r="J107" i="15"/>
  <c r="I107" i="15"/>
  <c r="H107" i="15"/>
  <c r="G107" i="15"/>
  <c r="F107" i="15"/>
  <c r="E107" i="15"/>
  <c r="D107" i="15"/>
  <c r="C107" i="15"/>
  <c r="B107" i="15"/>
  <c r="H95" i="15"/>
  <c r="G95" i="15"/>
  <c r="F95" i="15"/>
  <c r="E95" i="15"/>
  <c r="D95" i="15"/>
  <c r="C95" i="15"/>
  <c r="B95" i="15"/>
  <c r="H94" i="15"/>
  <c r="G94" i="15"/>
  <c r="F94" i="15"/>
  <c r="E94" i="15"/>
  <c r="D94" i="15"/>
  <c r="C94" i="15"/>
  <c r="B94" i="15"/>
  <c r="H93" i="15"/>
  <c r="G93" i="15"/>
  <c r="F93" i="15"/>
  <c r="E93" i="15"/>
  <c r="D93" i="15"/>
  <c r="C93" i="15"/>
  <c r="B93" i="15"/>
  <c r="H92" i="15"/>
  <c r="G92" i="15"/>
  <c r="F92" i="15"/>
  <c r="E92" i="15"/>
  <c r="D92" i="15"/>
  <c r="C92" i="15"/>
  <c r="B92" i="15"/>
  <c r="H90" i="15"/>
  <c r="G90" i="15"/>
  <c r="F90" i="15"/>
  <c r="E90" i="15"/>
  <c r="D90" i="15"/>
  <c r="C90" i="15"/>
  <c r="B90" i="15"/>
  <c r="H89" i="15"/>
  <c r="G89" i="15"/>
  <c r="F89" i="15"/>
  <c r="E89" i="15"/>
  <c r="D89" i="15"/>
  <c r="C89" i="15"/>
  <c r="B89" i="15"/>
  <c r="H88" i="15"/>
  <c r="G88" i="15"/>
  <c r="F88" i="15"/>
  <c r="E88" i="15"/>
  <c r="D88" i="15"/>
  <c r="C88" i="15"/>
  <c r="B88" i="15"/>
  <c r="H87" i="15"/>
  <c r="G87" i="15"/>
  <c r="F87" i="15"/>
  <c r="E87" i="15"/>
  <c r="D87" i="15"/>
  <c r="C87" i="15"/>
  <c r="B87" i="15"/>
  <c r="H85" i="15"/>
  <c r="G85" i="15"/>
  <c r="F85" i="15"/>
  <c r="E85" i="15"/>
  <c r="D85" i="15"/>
  <c r="C85" i="15"/>
  <c r="B85" i="15"/>
  <c r="H84" i="15"/>
  <c r="G84" i="15"/>
  <c r="F84" i="15"/>
  <c r="E84" i="15"/>
  <c r="D84" i="15"/>
  <c r="C84" i="15"/>
  <c r="B84" i="15"/>
  <c r="H83" i="15"/>
  <c r="G83" i="15"/>
  <c r="F83" i="15"/>
  <c r="E83" i="15"/>
  <c r="D83" i="15"/>
  <c r="C83" i="15"/>
  <c r="B83" i="15"/>
  <c r="H82" i="15"/>
  <c r="G82" i="15"/>
  <c r="F82" i="15"/>
  <c r="E82" i="15"/>
  <c r="D82" i="15"/>
  <c r="C82" i="15"/>
  <c r="B82" i="15"/>
  <c r="H80" i="15"/>
  <c r="G80" i="15"/>
  <c r="F80" i="15"/>
  <c r="E80" i="15"/>
  <c r="D80" i="15"/>
  <c r="C80" i="15"/>
  <c r="B80" i="15"/>
  <c r="H79" i="15"/>
  <c r="G79" i="15"/>
  <c r="F79" i="15"/>
  <c r="E79" i="15"/>
  <c r="D79" i="15"/>
  <c r="C79" i="15"/>
  <c r="B79" i="15"/>
  <c r="H78" i="15"/>
  <c r="G78" i="15"/>
  <c r="F78" i="15"/>
  <c r="E78" i="15"/>
  <c r="D78" i="15"/>
  <c r="C78" i="15"/>
  <c r="B78" i="15"/>
  <c r="H77" i="15"/>
  <c r="G77" i="15"/>
  <c r="F77" i="15"/>
  <c r="E77" i="15"/>
  <c r="D77" i="15"/>
  <c r="C77" i="15"/>
  <c r="B77" i="15"/>
  <c r="H75" i="15"/>
  <c r="G75" i="15"/>
  <c r="F75" i="15"/>
  <c r="E75" i="15"/>
  <c r="D75" i="15"/>
  <c r="C75" i="15"/>
  <c r="B75"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2" i="15"/>
  <c r="I52" i="15"/>
  <c r="H52" i="15"/>
  <c r="G52" i="15"/>
  <c r="F52" i="15"/>
  <c r="E52" i="15"/>
  <c r="D52" i="15"/>
  <c r="C52" i="15"/>
  <c r="B52" i="15"/>
  <c r="J51" i="15"/>
  <c r="I51" i="15"/>
  <c r="H51" i="15"/>
  <c r="G51" i="15"/>
  <c r="F51" i="15"/>
  <c r="E51" i="15"/>
  <c r="D51" i="15"/>
  <c r="C51" i="15"/>
  <c r="B51" i="15"/>
  <c r="J50" i="15"/>
  <c r="I50" i="15"/>
  <c r="H50" i="15"/>
  <c r="G50" i="15"/>
  <c r="F50" i="15"/>
  <c r="E50" i="15"/>
  <c r="D50" i="15"/>
  <c r="C50" i="15"/>
  <c r="B50" i="15"/>
  <c r="J49" i="15"/>
  <c r="I49" i="15"/>
  <c r="H49" i="15"/>
  <c r="G49" i="15"/>
  <c r="F49" i="15"/>
  <c r="E49" i="15"/>
  <c r="D49" i="15"/>
  <c r="C49" i="15"/>
  <c r="B49" i="15"/>
  <c r="J47" i="15"/>
  <c r="I47" i="15"/>
  <c r="H47" i="15"/>
  <c r="G47" i="15"/>
  <c r="F47" i="15"/>
  <c r="E47" i="15"/>
  <c r="D47" i="15"/>
  <c r="C47" i="15"/>
  <c r="B47" i="15"/>
  <c r="J46" i="15"/>
  <c r="I46" i="15"/>
  <c r="H46" i="15"/>
  <c r="G46" i="15"/>
  <c r="F46" i="15"/>
  <c r="E46" i="15"/>
  <c r="D46" i="15"/>
  <c r="C46" i="15"/>
  <c r="B46" i="15"/>
  <c r="J45" i="15"/>
  <c r="I45" i="15"/>
  <c r="H45" i="15"/>
  <c r="G45" i="15"/>
  <c r="F45" i="15"/>
  <c r="E45" i="15"/>
  <c r="D45" i="15"/>
  <c r="C45" i="15"/>
  <c r="B45" i="15"/>
  <c r="J44" i="15"/>
  <c r="I44" i="15"/>
  <c r="H44" i="15"/>
  <c r="G44" i="15"/>
  <c r="F44" i="15"/>
  <c r="E44" i="15"/>
  <c r="D44" i="15"/>
  <c r="C44" i="15"/>
  <c r="B44" i="15"/>
  <c r="J42" i="15"/>
  <c r="I42" i="15"/>
  <c r="H42" i="15"/>
  <c r="G42" i="15"/>
  <c r="F42" i="15"/>
  <c r="E42" i="15"/>
  <c r="D42" i="15"/>
  <c r="C42" i="15"/>
  <c r="B42" i="15"/>
  <c r="H30" i="15"/>
  <c r="G30" i="15"/>
  <c r="F30" i="15"/>
  <c r="E30" i="15"/>
  <c r="D30" i="15"/>
  <c r="C30" i="15"/>
  <c r="B30" i="15"/>
  <c r="H29" i="15"/>
  <c r="G29" i="15"/>
  <c r="F29" i="15"/>
  <c r="E29" i="15"/>
  <c r="D29" i="15"/>
  <c r="C29" i="15"/>
  <c r="B29" i="15"/>
  <c r="H28" i="15"/>
  <c r="G28" i="15"/>
  <c r="F28" i="15"/>
  <c r="E28" i="15"/>
  <c r="D28" i="15"/>
  <c r="C28" i="15"/>
  <c r="B28" i="15"/>
  <c r="H27" i="15"/>
  <c r="G27" i="15"/>
  <c r="F27" i="15"/>
  <c r="E27" i="15"/>
  <c r="D27" i="15"/>
  <c r="C27" i="15"/>
  <c r="B27" i="15"/>
  <c r="H25" i="15"/>
  <c r="G25" i="15"/>
  <c r="F25" i="15"/>
  <c r="E25" i="15"/>
  <c r="D25" i="15"/>
  <c r="C25" i="15"/>
  <c r="B25" i="15"/>
  <c r="H24" i="15"/>
  <c r="G24" i="15"/>
  <c r="F24" i="15"/>
  <c r="E24" i="15"/>
  <c r="D24" i="15"/>
  <c r="C24" i="15"/>
  <c r="B24" i="15"/>
  <c r="H23" i="15"/>
  <c r="G23" i="15"/>
  <c r="F23" i="15"/>
  <c r="E23" i="15"/>
  <c r="D23" i="15"/>
  <c r="C23" i="15"/>
  <c r="B23" i="15"/>
  <c r="H22" i="15"/>
  <c r="G22" i="15"/>
  <c r="F22" i="15"/>
  <c r="E22" i="15"/>
  <c r="D22" i="15"/>
  <c r="C22" i="15"/>
  <c r="B22" i="15"/>
  <c r="H20" i="15"/>
  <c r="G20" i="15"/>
  <c r="F20" i="15"/>
  <c r="E20" i="15"/>
  <c r="D20" i="15"/>
  <c r="C20" i="15"/>
  <c r="B20" i="15"/>
  <c r="H19" i="15"/>
  <c r="G19" i="15"/>
  <c r="F19" i="15"/>
  <c r="E19" i="15"/>
  <c r="D19" i="15"/>
  <c r="C19" i="15"/>
  <c r="B19" i="15"/>
  <c r="H18" i="15"/>
  <c r="G18" i="15"/>
  <c r="F18" i="15"/>
  <c r="E18" i="15"/>
  <c r="D18" i="15"/>
  <c r="C18" i="15"/>
  <c r="B18" i="15"/>
  <c r="H17" i="15"/>
  <c r="G17" i="15"/>
  <c r="F17" i="15"/>
  <c r="E17" i="15"/>
  <c r="D17" i="15"/>
  <c r="C17" i="15"/>
  <c r="B17" i="15"/>
  <c r="H15" i="15"/>
  <c r="G15" i="15"/>
  <c r="F15" i="15"/>
  <c r="E15" i="15"/>
  <c r="D15" i="15"/>
  <c r="C15" i="15"/>
  <c r="B15" i="15"/>
  <c r="H14" i="15"/>
  <c r="G14" i="15"/>
  <c r="F14" i="15"/>
  <c r="E14" i="15"/>
  <c r="D14" i="15"/>
  <c r="C14" i="15"/>
  <c r="B14" i="15"/>
  <c r="H13" i="15"/>
  <c r="G13" i="15"/>
  <c r="F13" i="15"/>
  <c r="E13" i="15"/>
  <c r="D13" i="15"/>
  <c r="C13" i="15"/>
  <c r="B13" i="15"/>
  <c r="H12" i="15"/>
  <c r="G12" i="15"/>
  <c r="F12" i="15"/>
  <c r="E12" i="15"/>
  <c r="D12" i="15"/>
  <c r="C12" i="15"/>
  <c r="B12" i="15"/>
  <c r="H10" i="15"/>
  <c r="G10" i="15"/>
  <c r="F10" i="15"/>
  <c r="E10" i="15"/>
  <c r="D10" i="15"/>
  <c r="C10" i="15"/>
  <c r="B10" i="15"/>
  <c r="K25" i="13" l="1"/>
  <c r="K26" i="13"/>
  <c r="T291" i="13"/>
  <c r="T274" i="13"/>
  <c r="T257" i="13"/>
  <c r="T240" i="13"/>
  <c r="T223" i="13"/>
  <c r="T206" i="13"/>
  <c r="T189" i="13"/>
  <c r="T172" i="13"/>
  <c r="T155" i="13"/>
  <c r="T138" i="13"/>
  <c r="T121" i="13"/>
  <c r="T104" i="13"/>
  <c r="T87" i="13"/>
  <c r="T70" i="13"/>
  <c r="T53" i="13"/>
  <c r="T36" i="13"/>
  <c r="T19" i="13"/>
  <c r="E22" i="13" l="1"/>
  <c r="N20" i="13"/>
  <c r="Q36" i="13" l="1"/>
  <c r="BD291" i="13"/>
  <c r="BA291" i="13"/>
  <c r="AX291" i="13"/>
  <c r="AU291" i="13"/>
  <c r="AR291" i="13"/>
  <c r="AO291" i="13"/>
  <c r="AL291" i="13"/>
  <c r="AI291" i="13"/>
  <c r="AF291" i="13"/>
  <c r="AC291" i="13"/>
  <c r="Z291" i="13"/>
  <c r="W291" i="13"/>
  <c r="Q291" i="13"/>
  <c r="H290" i="13"/>
  <c r="H289" i="13"/>
  <c r="E289" i="13"/>
  <c r="H288" i="13"/>
  <c r="E288" i="13"/>
  <c r="H287" i="13"/>
  <c r="E287" i="13"/>
  <c r="H286" i="13"/>
  <c r="E286" i="13"/>
  <c r="H285" i="13"/>
  <c r="E285" i="13"/>
  <c r="H284" i="13"/>
  <c r="E284" i="13"/>
  <c r="H283" i="13"/>
  <c r="E283" i="13"/>
  <c r="H282" i="13"/>
  <c r="E282" i="13"/>
  <c r="N281" i="13"/>
  <c r="K281" i="13"/>
  <c r="H281" i="13"/>
  <c r="E281" i="13"/>
  <c r="N280" i="13"/>
  <c r="K280" i="13"/>
  <c r="H280" i="13"/>
  <c r="E280" i="13"/>
  <c r="N279" i="13"/>
  <c r="K279" i="13"/>
  <c r="H279" i="13"/>
  <c r="E279" i="13"/>
  <c r="N278" i="13"/>
  <c r="K278" i="13"/>
  <c r="H278" i="13"/>
  <c r="E278" i="13"/>
  <c r="N277" i="13"/>
  <c r="K277" i="13"/>
  <c r="H277" i="13"/>
  <c r="E277" i="13"/>
  <c r="N276" i="13"/>
  <c r="K276" i="13"/>
  <c r="H276" i="13"/>
  <c r="E276" i="13"/>
  <c r="N275" i="13"/>
  <c r="K275" i="13"/>
  <c r="H275" i="13"/>
  <c r="E275" i="13"/>
  <c r="BD274" i="13"/>
  <c r="BA274" i="13"/>
  <c r="AX274" i="13"/>
  <c r="AU274" i="13"/>
  <c r="AR274" i="13"/>
  <c r="AO274" i="13"/>
  <c r="AL274" i="13"/>
  <c r="AI274" i="13"/>
  <c r="AF274" i="13"/>
  <c r="AC274" i="13"/>
  <c r="Z274" i="13"/>
  <c r="W274" i="13"/>
  <c r="Q274" i="13"/>
  <c r="H273" i="13"/>
  <c r="E273" i="13"/>
  <c r="H272" i="13"/>
  <c r="H271" i="13"/>
  <c r="E271" i="13"/>
  <c r="H270" i="13"/>
  <c r="E270" i="13"/>
  <c r="H269" i="13"/>
  <c r="E269" i="13"/>
  <c r="H268" i="13"/>
  <c r="E268" i="13"/>
  <c r="H267" i="13"/>
  <c r="E267" i="13"/>
  <c r="H266" i="13"/>
  <c r="E266" i="13"/>
  <c r="H265" i="13"/>
  <c r="E265" i="13"/>
  <c r="N264" i="13"/>
  <c r="K264" i="13"/>
  <c r="H264" i="13"/>
  <c r="E264" i="13"/>
  <c r="N263" i="13"/>
  <c r="K263" i="13"/>
  <c r="H263" i="13"/>
  <c r="E263" i="13"/>
  <c r="N262" i="13"/>
  <c r="K262" i="13"/>
  <c r="H262" i="13"/>
  <c r="E262" i="13"/>
  <c r="N261" i="13"/>
  <c r="K261" i="13"/>
  <c r="H261" i="13"/>
  <c r="E261" i="13"/>
  <c r="N260" i="13"/>
  <c r="K260" i="13"/>
  <c r="H260" i="13"/>
  <c r="E260" i="13"/>
  <c r="N259" i="13"/>
  <c r="K259" i="13"/>
  <c r="H259" i="13"/>
  <c r="E259" i="13"/>
  <c r="N258" i="13"/>
  <c r="K258" i="13"/>
  <c r="H258" i="13"/>
  <c r="E258" i="13"/>
  <c r="BD257" i="13"/>
  <c r="BA257" i="13"/>
  <c r="AX257" i="13"/>
  <c r="AU257" i="13"/>
  <c r="AR257" i="13"/>
  <c r="AO257" i="13"/>
  <c r="AL257" i="13"/>
  <c r="AI257" i="13"/>
  <c r="AF257" i="13"/>
  <c r="AC257" i="13"/>
  <c r="Z257" i="13"/>
  <c r="W257" i="13"/>
  <c r="Q257" i="13"/>
  <c r="H256" i="13"/>
  <c r="E256" i="13"/>
  <c r="H255" i="13"/>
  <c r="H254" i="13"/>
  <c r="E254" i="13"/>
  <c r="H253" i="13"/>
  <c r="E253" i="13"/>
  <c r="H252" i="13"/>
  <c r="E252" i="13"/>
  <c r="H251" i="13"/>
  <c r="E251" i="13"/>
  <c r="H250" i="13"/>
  <c r="E250" i="13"/>
  <c r="H249" i="13"/>
  <c r="E249" i="13"/>
  <c r="H248" i="13"/>
  <c r="E248" i="13"/>
  <c r="N247" i="13"/>
  <c r="K247" i="13"/>
  <c r="H247" i="13"/>
  <c r="E247" i="13"/>
  <c r="N246" i="13"/>
  <c r="K246" i="13"/>
  <c r="H246" i="13"/>
  <c r="E246" i="13"/>
  <c r="N245" i="13"/>
  <c r="K245" i="13"/>
  <c r="H245" i="13"/>
  <c r="E245" i="13"/>
  <c r="N244" i="13"/>
  <c r="K244" i="13"/>
  <c r="H244" i="13"/>
  <c r="E244" i="13"/>
  <c r="N243" i="13"/>
  <c r="K243" i="13"/>
  <c r="H243" i="13"/>
  <c r="E243" i="13"/>
  <c r="N242" i="13"/>
  <c r="K242" i="13"/>
  <c r="H242" i="13"/>
  <c r="E242" i="13"/>
  <c r="N241" i="13"/>
  <c r="K241" i="13"/>
  <c r="H241" i="13"/>
  <c r="E241" i="13"/>
  <c r="BD240" i="13"/>
  <c r="BA240" i="13"/>
  <c r="AX240" i="13"/>
  <c r="AU240" i="13"/>
  <c r="AR240" i="13"/>
  <c r="AO240" i="13"/>
  <c r="AL240" i="13"/>
  <c r="AI240" i="13"/>
  <c r="AF240" i="13"/>
  <c r="AC240" i="13"/>
  <c r="Z240" i="13"/>
  <c r="W240" i="13"/>
  <c r="Q240" i="13"/>
  <c r="H239" i="13"/>
  <c r="E239" i="13"/>
  <c r="H238" i="13"/>
  <c r="H237" i="13"/>
  <c r="E237" i="13"/>
  <c r="H236" i="13"/>
  <c r="E236" i="13"/>
  <c r="H235" i="13"/>
  <c r="E235" i="13"/>
  <c r="H234" i="13"/>
  <c r="E234" i="13"/>
  <c r="H233" i="13"/>
  <c r="E233" i="13"/>
  <c r="H232" i="13"/>
  <c r="E232" i="13"/>
  <c r="H231" i="13"/>
  <c r="E231" i="13"/>
  <c r="N230" i="13"/>
  <c r="K230" i="13"/>
  <c r="H230" i="13"/>
  <c r="E230" i="13"/>
  <c r="N229" i="13"/>
  <c r="K229" i="13"/>
  <c r="H229" i="13"/>
  <c r="E229" i="13"/>
  <c r="N228" i="13"/>
  <c r="K228" i="13"/>
  <c r="H228" i="13"/>
  <c r="E228" i="13"/>
  <c r="N227" i="13"/>
  <c r="K227" i="13"/>
  <c r="H227" i="13"/>
  <c r="E227" i="13"/>
  <c r="N226" i="13"/>
  <c r="K226" i="13"/>
  <c r="H226" i="13"/>
  <c r="E226" i="13"/>
  <c r="N225" i="13"/>
  <c r="K225" i="13"/>
  <c r="H225" i="13"/>
  <c r="E225" i="13"/>
  <c r="N224" i="13"/>
  <c r="K224" i="13"/>
  <c r="H224" i="13"/>
  <c r="E224" i="13"/>
  <c r="BD223" i="13"/>
  <c r="BA223" i="13"/>
  <c r="AX223" i="13"/>
  <c r="AU223" i="13"/>
  <c r="AR223" i="13"/>
  <c r="AO223" i="13"/>
  <c r="AL223" i="13"/>
  <c r="AI223" i="13"/>
  <c r="AF223" i="13"/>
  <c r="AC223" i="13"/>
  <c r="Z223" i="13"/>
  <c r="W223" i="13"/>
  <c r="Q223" i="13"/>
  <c r="H222" i="13"/>
  <c r="E222" i="13"/>
  <c r="H221" i="13"/>
  <c r="H220" i="13"/>
  <c r="E220" i="13"/>
  <c r="H219" i="13"/>
  <c r="E219" i="13"/>
  <c r="H218" i="13"/>
  <c r="E218" i="13"/>
  <c r="H217" i="13"/>
  <c r="E217" i="13"/>
  <c r="H216" i="13"/>
  <c r="E216" i="13"/>
  <c r="H215" i="13"/>
  <c r="E215" i="13"/>
  <c r="H214" i="13"/>
  <c r="E214" i="13"/>
  <c r="N213" i="13"/>
  <c r="K213" i="13"/>
  <c r="H213" i="13"/>
  <c r="E213" i="13"/>
  <c r="N212" i="13"/>
  <c r="K212" i="13"/>
  <c r="H212" i="13"/>
  <c r="E212" i="13"/>
  <c r="N211" i="13"/>
  <c r="K211" i="13"/>
  <c r="H211" i="13"/>
  <c r="E211" i="13"/>
  <c r="N210" i="13"/>
  <c r="K210" i="13"/>
  <c r="H210" i="13"/>
  <c r="E210" i="13"/>
  <c r="N209" i="13"/>
  <c r="K209" i="13"/>
  <c r="H209" i="13"/>
  <c r="E209" i="13"/>
  <c r="N208" i="13"/>
  <c r="K208" i="13"/>
  <c r="H208" i="13"/>
  <c r="E208" i="13"/>
  <c r="N207" i="13"/>
  <c r="K207" i="13"/>
  <c r="H207" i="13"/>
  <c r="E207" i="13"/>
  <c r="BD206" i="13"/>
  <c r="BA206" i="13"/>
  <c r="AX206" i="13"/>
  <c r="AU206" i="13"/>
  <c r="AR206" i="13"/>
  <c r="AO206" i="13"/>
  <c r="AL206" i="13"/>
  <c r="AI206" i="13"/>
  <c r="AF206" i="13"/>
  <c r="AC206" i="13"/>
  <c r="Z206" i="13"/>
  <c r="W206" i="13"/>
  <c r="Q206" i="13"/>
  <c r="H205" i="13"/>
  <c r="E205" i="13"/>
  <c r="H204" i="13"/>
  <c r="H203" i="13"/>
  <c r="E203" i="13"/>
  <c r="H202" i="13"/>
  <c r="E202" i="13"/>
  <c r="H201" i="13"/>
  <c r="E201" i="13"/>
  <c r="H200" i="13"/>
  <c r="E200" i="13"/>
  <c r="H199" i="13"/>
  <c r="E199" i="13"/>
  <c r="H198" i="13"/>
  <c r="E198" i="13"/>
  <c r="H197" i="13"/>
  <c r="E197" i="13"/>
  <c r="N196" i="13"/>
  <c r="K196" i="13"/>
  <c r="H196" i="13"/>
  <c r="E196" i="13"/>
  <c r="N195" i="13"/>
  <c r="K195" i="13"/>
  <c r="H195" i="13"/>
  <c r="E195" i="13"/>
  <c r="N194" i="13"/>
  <c r="K194" i="13"/>
  <c r="H194" i="13"/>
  <c r="E194" i="13"/>
  <c r="N193" i="13"/>
  <c r="K193" i="13"/>
  <c r="H193" i="13"/>
  <c r="E193" i="13"/>
  <c r="N192" i="13"/>
  <c r="K192" i="13"/>
  <c r="H192" i="13"/>
  <c r="E192" i="13"/>
  <c r="N191" i="13"/>
  <c r="K191" i="13"/>
  <c r="H191" i="13"/>
  <c r="E191" i="13"/>
  <c r="N190" i="13"/>
  <c r="K190" i="13"/>
  <c r="H190" i="13"/>
  <c r="E190" i="13"/>
  <c r="BD189" i="13"/>
  <c r="BA189" i="13"/>
  <c r="AX189" i="13"/>
  <c r="AU189" i="13"/>
  <c r="AR189" i="13"/>
  <c r="AO189" i="13"/>
  <c r="AL189" i="13"/>
  <c r="AI189" i="13"/>
  <c r="AF189" i="13"/>
  <c r="AC189" i="13"/>
  <c r="Z189" i="13"/>
  <c r="W189" i="13"/>
  <c r="Q189" i="13"/>
  <c r="H188" i="13"/>
  <c r="E188" i="13"/>
  <c r="H187" i="13"/>
  <c r="H186" i="13"/>
  <c r="E186" i="13"/>
  <c r="H185" i="13"/>
  <c r="E185" i="13"/>
  <c r="H184" i="13"/>
  <c r="E184" i="13"/>
  <c r="H183" i="13"/>
  <c r="E183" i="13"/>
  <c r="H182" i="13"/>
  <c r="E182" i="13"/>
  <c r="H181" i="13"/>
  <c r="E181" i="13"/>
  <c r="H180" i="13"/>
  <c r="E180" i="13"/>
  <c r="N179" i="13"/>
  <c r="K179" i="13"/>
  <c r="H179" i="13"/>
  <c r="E179" i="13"/>
  <c r="N178" i="13"/>
  <c r="K178" i="13"/>
  <c r="H178" i="13"/>
  <c r="E178" i="13"/>
  <c r="N177" i="13"/>
  <c r="K177" i="13"/>
  <c r="H177" i="13"/>
  <c r="E177" i="13"/>
  <c r="N176" i="13"/>
  <c r="K176" i="13"/>
  <c r="H176" i="13"/>
  <c r="E176" i="13"/>
  <c r="N175" i="13"/>
  <c r="K175" i="13"/>
  <c r="H175" i="13"/>
  <c r="E175" i="13"/>
  <c r="N174" i="13"/>
  <c r="K174" i="13"/>
  <c r="H174" i="13"/>
  <c r="E174" i="13"/>
  <c r="N173" i="13"/>
  <c r="K173" i="13"/>
  <c r="H173" i="13"/>
  <c r="E173" i="13"/>
  <c r="BD172" i="13"/>
  <c r="BA172" i="13"/>
  <c r="AX172" i="13"/>
  <c r="AU172" i="13"/>
  <c r="AR172" i="13"/>
  <c r="AO172" i="13"/>
  <c r="AL172" i="13"/>
  <c r="AI172" i="13"/>
  <c r="AF172" i="13"/>
  <c r="AC172" i="13"/>
  <c r="Z172" i="13"/>
  <c r="W172" i="13"/>
  <c r="Q172" i="13"/>
  <c r="H171" i="13"/>
  <c r="E171" i="13"/>
  <c r="H170" i="13"/>
  <c r="H169" i="13"/>
  <c r="E169" i="13"/>
  <c r="H168" i="13"/>
  <c r="E168" i="13"/>
  <c r="H167" i="13"/>
  <c r="E167" i="13"/>
  <c r="H166" i="13"/>
  <c r="E166" i="13"/>
  <c r="H165" i="13"/>
  <c r="E165" i="13"/>
  <c r="H164" i="13"/>
  <c r="E164" i="13"/>
  <c r="H163" i="13"/>
  <c r="E163" i="13"/>
  <c r="N162" i="13"/>
  <c r="K162" i="13"/>
  <c r="H162" i="13"/>
  <c r="E162" i="13"/>
  <c r="N161" i="13"/>
  <c r="K161" i="13"/>
  <c r="H161" i="13"/>
  <c r="E161" i="13"/>
  <c r="N160" i="13"/>
  <c r="K160" i="13"/>
  <c r="H160" i="13"/>
  <c r="E160" i="13"/>
  <c r="N159" i="13"/>
  <c r="K159" i="13"/>
  <c r="H159" i="13"/>
  <c r="E159" i="13"/>
  <c r="N158" i="13"/>
  <c r="K158" i="13"/>
  <c r="H158" i="13"/>
  <c r="E158" i="13"/>
  <c r="K157" i="13"/>
  <c r="H157" i="13"/>
  <c r="E157" i="13"/>
  <c r="K156" i="13"/>
  <c r="H156" i="13"/>
  <c r="E156" i="13"/>
  <c r="BD155" i="13"/>
  <c r="BA155" i="13"/>
  <c r="AX155" i="13"/>
  <c r="AU155" i="13"/>
  <c r="AR155" i="13"/>
  <c r="AO155" i="13"/>
  <c r="AL155" i="13"/>
  <c r="AI155" i="13"/>
  <c r="AF155" i="13"/>
  <c r="AC155" i="13"/>
  <c r="Z155" i="13"/>
  <c r="W155" i="13"/>
  <c r="Q155" i="13"/>
  <c r="H154" i="13"/>
  <c r="E154" i="13"/>
  <c r="H153" i="13"/>
  <c r="H152" i="13"/>
  <c r="E152" i="13"/>
  <c r="H151" i="13"/>
  <c r="E151" i="13"/>
  <c r="H150" i="13"/>
  <c r="E150" i="13"/>
  <c r="H149" i="13"/>
  <c r="E149" i="13"/>
  <c r="H148" i="13"/>
  <c r="E148" i="13"/>
  <c r="H147" i="13"/>
  <c r="E147" i="13"/>
  <c r="H146" i="13"/>
  <c r="E146" i="13"/>
  <c r="N145" i="13"/>
  <c r="K145" i="13"/>
  <c r="H145" i="13"/>
  <c r="E145" i="13"/>
  <c r="N144" i="13"/>
  <c r="K144" i="13"/>
  <c r="H144" i="13"/>
  <c r="E144" i="13"/>
  <c r="N143" i="13"/>
  <c r="K143" i="13"/>
  <c r="H143" i="13"/>
  <c r="E143" i="13"/>
  <c r="N142" i="13"/>
  <c r="K142" i="13"/>
  <c r="H142" i="13"/>
  <c r="E142" i="13"/>
  <c r="N141" i="13"/>
  <c r="K141" i="13"/>
  <c r="H141" i="13"/>
  <c r="E141" i="13"/>
  <c r="N140" i="13"/>
  <c r="K140" i="13"/>
  <c r="H140" i="13"/>
  <c r="E140" i="13"/>
  <c r="N139" i="13"/>
  <c r="K139" i="13"/>
  <c r="H139" i="13"/>
  <c r="E139" i="13"/>
  <c r="BD138" i="13"/>
  <c r="BA138" i="13"/>
  <c r="AX138" i="13"/>
  <c r="AU138" i="13"/>
  <c r="AR138" i="13"/>
  <c r="AO138" i="13"/>
  <c r="AL138" i="13"/>
  <c r="AI138" i="13"/>
  <c r="AF138" i="13"/>
  <c r="AC138" i="13"/>
  <c r="Z138" i="13"/>
  <c r="W138" i="13"/>
  <c r="Q138" i="13"/>
  <c r="H137" i="13"/>
  <c r="E137" i="13"/>
  <c r="H136" i="13"/>
  <c r="H135" i="13"/>
  <c r="E135" i="13"/>
  <c r="H134" i="13"/>
  <c r="E134" i="13"/>
  <c r="H133" i="13"/>
  <c r="E133" i="13"/>
  <c r="H132" i="13"/>
  <c r="E132" i="13"/>
  <c r="H131" i="13"/>
  <c r="E131" i="13"/>
  <c r="H130" i="13"/>
  <c r="E130" i="13"/>
  <c r="H129" i="13"/>
  <c r="E129" i="13"/>
  <c r="N128" i="13"/>
  <c r="K128" i="13"/>
  <c r="H128" i="13"/>
  <c r="E128" i="13"/>
  <c r="N127" i="13"/>
  <c r="K127" i="13"/>
  <c r="H127" i="13"/>
  <c r="E127" i="13"/>
  <c r="N126" i="13"/>
  <c r="K126" i="13"/>
  <c r="H126" i="13"/>
  <c r="E126" i="13"/>
  <c r="N125" i="13"/>
  <c r="K125" i="13"/>
  <c r="H125" i="13"/>
  <c r="E125" i="13"/>
  <c r="N124" i="13"/>
  <c r="K124" i="13"/>
  <c r="H124" i="13"/>
  <c r="E124" i="13"/>
  <c r="N123" i="13"/>
  <c r="K123" i="13"/>
  <c r="H123" i="13"/>
  <c r="E123" i="13"/>
  <c r="N122" i="13"/>
  <c r="K122" i="13"/>
  <c r="H122" i="13"/>
  <c r="E122" i="13"/>
  <c r="BD121" i="13"/>
  <c r="BA121" i="13"/>
  <c r="AX121" i="13"/>
  <c r="AU121" i="13"/>
  <c r="AR121" i="13"/>
  <c r="AO121" i="13"/>
  <c r="AL121" i="13"/>
  <c r="AI121" i="13"/>
  <c r="AF121" i="13"/>
  <c r="AC121" i="13"/>
  <c r="Z121" i="13"/>
  <c r="W121" i="13"/>
  <c r="Q121" i="13"/>
  <c r="H120" i="13"/>
  <c r="E120" i="13"/>
  <c r="H119" i="13"/>
  <c r="H118" i="13"/>
  <c r="E118" i="13"/>
  <c r="H117" i="13"/>
  <c r="E117" i="13"/>
  <c r="H116" i="13"/>
  <c r="E116" i="13"/>
  <c r="H115" i="13"/>
  <c r="E115" i="13"/>
  <c r="H114" i="13"/>
  <c r="E114" i="13"/>
  <c r="H113" i="13"/>
  <c r="E113" i="13"/>
  <c r="H112" i="13"/>
  <c r="E112" i="13"/>
  <c r="N111" i="13"/>
  <c r="K111" i="13"/>
  <c r="H111" i="13"/>
  <c r="E111" i="13"/>
  <c r="N110" i="13"/>
  <c r="K110" i="13"/>
  <c r="H110" i="13"/>
  <c r="E110" i="13"/>
  <c r="N109" i="13"/>
  <c r="K109" i="13"/>
  <c r="H109" i="13"/>
  <c r="E109" i="13"/>
  <c r="N108" i="13"/>
  <c r="K108" i="13"/>
  <c r="H108" i="13"/>
  <c r="E108" i="13"/>
  <c r="N107" i="13"/>
  <c r="K107" i="13"/>
  <c r="H107" i="13"/>
  <c r="E107" i="13"/>
  <c r="N106" i="13"/>
  <c r="K106" i="13"/>
  <c r="H106" i="13"/>
  <c r="E106" i="13"/>
  <c r="N105" i="13"/>
  <c r="K105" i="13"/>
  <c r="H105" i="13"/>
  <c r="E105" i="13"/>
  <c r="BD104" i="13"/>
  <c r="BA104" i="13"/>
  <c r="AX104" i="13"/>
  <c r="AU104" i="13"/>
  <c r="AR104" i="13"/>
  <c r="AO104" i="13"/>
  <c r="AL104" i="13"/>
  <c r="AI104" i="13"/>
  <c r="AF104" i="13"/>
  <c r="AC104" i="13"/>
  <c r="Z104" i="13"/>
  <c r="W104" i="13"/>
  <c r="Q104" i="13"/>
  <c r="H103" i="13"/>
  <c r="E103" i="13"/>
  <c r="H102" i="13"/>
  <c r="H101" i="13"/>
  <c r="E101" i="13"/>
  <c r="H100" i="13"/>
  <c r="E100" i="13"/>
  <c r="H99" i="13"/>
  <c r="E99" i="13"/>
  <c r="H98" i="13"/>
  <c r="E98" i="13"/>
  <c r="H97" i="13"/>
  <c r="E97" i="13"/>
  <c r="H96" i="13"/>
  <c r="E96" i="13"/>
  <c r="H95" i="13"/>
  <c r="E95" i="13"/>
  <c r="N94" i="13"/>
  <c r="K94" i="13"/>
  <c r="H94" i="13"/>
  <c r="E94" i="13"/>
  <c r="N93" i="13"/>
  <c r="K93" i="13"/>
  <c r="H93" i="13"/>
  <c r="E93" i="13"/>
  <c r="N92" i="13"/>
  <c r="K92" i="13"/>
  <c r="H92" i="13"/>
  <c r="E92" i="13"/>
  <c r="N91" i="13"/>
  <c r="K91" i="13"/>
  <c r="H91" i="13"/>
  <c r="E91" i="13"/>
  <c r="N90" i="13"/>
  <c r="K90" i="13"/>
  <c r="H90" i="13"/>
  <c r="E90" i="13"/>
  <c r="N89" i="13"/>
  <c r="K89" i="13"/>
  <c r="H89" i="13"/>
  <c r="E89" i="13"/>
  <c r="N88" i="13"/>
  <c r="K88" i="13"/>
  <c r="H88" i="13"/>
  <c r="E88" i="13"/>
  <c r="BD87" i="13"/>
  <c r="BA87" i="13"/>
  <c r="AX87" i="13"/>
  <c r="AU87" i="13"/>
  <c r="AR87" i="13"/>
  <c r="AO87" i="13"/>
  <c r="AL87" i="13"/>
  <c r="AI87" i="13"/>
  <c r="AF87" i="13"/>
  <c r="AC87" i="13"/>
  <c r="Z87" i="13"/>
  <c r="W87" i="13"/>
  <c r="Q87" i="13"/>
  <c r="H86" i="13"/>
  <c r="E86" i="13"/>
  <c r="H85" i="13"/>
  <c r="H84" i="13"/>
  <c r="E84" i="13"/>
  <c r="H83" i="13"/>
  <c r="E83" i="13"/>
  <c r="H82" i="13"/>
  <c r="E82" i="13"/>
  <c r="H81" i="13"/>
  <c r="E81" i="13"/>
  <c r="H80" i="13"/>
  <c r="E80" i="13"/>
  <c r="H79" i="13"/>
  <c r="E79" i="13"/>
  <c r="H78" i="13"/>
  <c r="E78" i="13"/>
  <c r="N77" i="13"/>
  <c r="K77" i="13"/>
  <c r="H77" i="13"/>
  <c r="E77" i="13"/>
  <c r="N76" i="13"/>
  <c r="K76" i="13"/>
  <c r="H76" i="13"/>
  <c r="E76" i="13"/>
  <c r="N75" i="13"/>
  <c r="K75" i="13"/>
  <c r="H75" i="13"/>
  <c r="E75" i="13"/>
  <c r="N74" i="13"/>
  <c r="K74" i="13"/>
  <c r="H74" i="13"/>
  <c r="E74" i="13"/>
  <c r="N73" i="13"/>
  <c r="K73" i="13"/>
  <c r="H73" i="13"/>
  <c r="E73" i="13"/>
  <c r="N72" i="13"/>
  <c r="K72" i="13"/>
  <c r="H72" i="13"/>
  <c r="E72" i="13"/>
  <c r="N71" i="13"/>
  <c r="K71" i="13"/>
  <c r="H71" i="13"/>
  <c r="E71" i="13"/>
  <c r="BD70" i="13"/>
  <c r="BA70" i="13"/>
  <c r="AX70" i="13"/>
  <c r="AU70" i="13"/>
  <c r="AR70" i="13"/>
  <c r="AO70" i="13"/>
  <c r="AL70" i="13"/>
  <c r="AI70" i="13"/>
  <c r="AF70" i="13"/>
  <c r="AC70" i="13"/>
  <c r="Z70" i="13"/>
  <c r="W70" i="13"/>
  <c r="Q70" i="13"/>
  <c r="H69" i="13"/>
  <c r="E69" i="13"/>
  <c r="H68" i="13"/>
  <c r="H67" i="13"/>
  <c r="E67" i="13"/>
  <c r="H66" i="13"/>
  <c r="E66" i="13"/>
  <c r="H65" i="13"/>
  <c r="E65" i="13"/>
  <c r="H64" i="13"/>
  <c r="E64" i="13"/>
  <c r="H63" i="13"/>
  <c r="E63" i="13"/>
  <c r="H62" i="13"/>
  <c r="E62" i="13"/>
  <c r="H61" i="13"/>
  <c r="E61" i="13"/>
  <c r="N60" i="13"/>
  <c r="K60" i="13"/>
  <c r="H60" i="13"/>
  <c r="E60" i="13"/>
  <c r="N59" i="13"/>
  <c r="K59" i="13"/>
  <c r="H59" i="13"/>
  <c r="E59" i="13"/>
  <c r="N58" i="13"/>
  <c r="K58" i="13"/>
  <c r="H58" i="13"/>
  <c r="E58" i="13"/>
  <c r="N57" i="13"/>
  <c r="K57" i="13"/>
  <c r="H57" i="13"/>
  <c r="E57" i="13"/>
  <c r="N56" i="13"/>
  <c r="K56" i="13"/>
  <c r="H56" i="13"/>
  <c r="E56" i="13"/>
  <c r="N55" i="13"/>
  <c r="K55" i="13"/>
  <c r="H55" i="13"/>
  <c r="E55" i="13"/>
  <c r="N54" i="13"/>
  <c r="K54" i="13"/>
  <c r="H54" i="13"/>
  <c r="E54" i="13"/>
  <c r="BD53" i="13"/>
  <c r="BA53" i="13"/>
  <c r="AX53" i="13"/>
  <c r="AU53" i="13"/>
  <c r="AR53" i="13"/>
  <c r="AO53" i="13"/>
  <c r="AL53" i="13"/>
  <c r="AI53" i="13"/>
  <c r="AF53" i="13"/>
  <c r="AC53" i="13"/>
  <c r="Z53" i="13"/>
  <c r="W53" i="13"/>
  <c r="Q53" i="13"/>
  <c r="H52" i="13"/>
  <c r="E52" i="13"/>
  <c r="H51" i="13"/>
  <c r="H50" i="13"/>
  <c r="E50" i="13"/>
  <c r="H49" i="13"/>
  <c r="E49" i="13"/>
  <c r="H48" i="13"/>
  <c r="E48" i="13"/>
  <c r="H47" i="13"/>
  <c r="E47" i="13"/>
  <c r="H46" i="13"/>
  <c r="E46" i="13"/>
  <c r="H45" i="13"/>
  <c r="E45" i="13"/>
  <c r="H44" i="13"/>
  <c r="E44" i="13"/>
  <c r="N43" i="13"/>
  <c r="K43" i="13"/>
  <c r="H43" i="13"/>
  <c r="E43" i="13"/>
  <c r="N42" i="13"/>
  <c r="K42" i="13"/>
  <c r="H42" i="13"/>
  <c r="E42" i="13"/>
  <c r="N41" i="13"/>
  <c r="K41" i="13"/>
  <c r="H41" i="13"/>
  <c r="E41" i="13"/>
  <c r="N40" i="13"/>
  <c r="K40" i="13"/>
  <c r="H40" i="13"/>
  <c r="E40" i="13"/>
  <c r="N39" i="13"/>
  <c r="K39" i="13"/>
  <c r="H39" i="13"/>
  <c r="E39" i="13"/>
  <c r="N38" i="13"/>
  <c r="K38" i="13"/>
  <c r="H38" i="13"/>
  <c r="E38" i="13"/>
  <c r="N37" i="13"/>
  <c r="K37" i="13"/>
  <c r="H37" i="13"/>
  <c r="E37" i="13"/>
  <c r="BD36" i="13"/>
  <c r="BA36" i="13"/>
  <c r="AX36" i="13"/>
  <c r="AU36" i="13"/>
  <c r="AR36" i="13"/>
  <c r="AO36" i="13"/>
  <c r="AL36" i="13"/>
  <c r="AI36" i="13"/>
  <c r="AF36" i="13"/>
  <c r="AC36" i="13"/>
  <c r="Z36" i="13"/>
  <c r="W36" i="13"/>
  <c r="H35" i="13"/>
  <c r="E35" i="13"/>
  <c r="H34" i="13"/>
  <c r="E34" i="13"/>
  <c r="H33" i="13"/>
  <c r="E33" i="13"/>
  <c r="H32" i="13"/>
  <c r="E32" i="13"/>
  <c r="H31" i="13"/>
  <c r="E31" i="13"/>
  <c r="H30" i="13"/>
  <c r="E30" i="13"/>
  <c r="H29" i="13"/>
  <c r="E29" i="13"/>
  <c r="H28" i="13"/>
  <c r="E28" i="13"/>
  <c r="H27" i="13"/>
  <c r="E27" i="13"/>
  <c r="N26" i="13"/>
  <c r="H26" i="13"/>
  <c r="E26" i="13"/>
  <c r="N25" i="13"/>
  <c r="H25" i="13"/>
  <c r="E25" i="13"/>
  <c r="N24" i="13"/>
  <c r="K24" i="13"/>
  <c r="H24" i="13"/>
  <c r="E24" i="13"/>
  <c r="N23" i="13"/>
  <c r="K23" i="13"/>
  <c r="H23" i="13"/>
  <c r="E23" i="13"/>
  <c r="N22" i="13"/>
  <c r="K22" i="13"/>
  <c r="H22" i="13"/>
  <c r="N21" i="13"/>
  <c r="K21" i="13"/>
  <c r="H21" i="13"/>
  <c r="E21" i="13"/>
  <c r="K20" i="13"/>
  <c r="H20" i="13"/>
  <c r="E20" i="13"/>
  <c r="BD19" i="13"/>
  <c r="BA19" i="13"/>
  <c r="AX19" i="13"/>
  <c r="AU19" i="13"/>
  <c r="AR19" i="13"/>
  <c r="AO19" i="13"/>
  <c r="AL19" i="13"/>
  <c r="AI19" i="13"/>
  <c r="AF19" i="13"/>
  <c r="AC19" i="13"/>
  <c r="Z19" i="13"/>
  <c r="W19" i="13"/>
  <c r="Q19" i="13"/>
  <c r="H18" i="13"/>
  <c r="E18" i="13"/>
  <c r="H17" i="13"/>
  <c r="E17" i="13"/>
  <c r="H16" i="13"/>
  <c r="E16" i="13"/>
  <c r="H15" i="13"/>
  <c r="E15" i="13"/>
  <c r="H14" i="13"/>
  <c r="E14" i="13"/>
  <c r="H13" i="13"/>
  <c r="E13" i="13"/>
  <c r="H12" i="13"/>
  <c r="E12" i="13"/>
  <c r="H11" i="13"/>
  <c r="E11" i="13"/>
  <c r="H10" i="13"/>
  <c r="E10" i="13"/>
  <c r="N9" i="13"/>
  <c r="K9" i="13"/>
  <c r="H9" i="13"/>
  <c r="E9" i="13"/>
  <c r="N8" i="13"/>
  <c r="K8" i="13"/>
  <c r="H8" i="13"/>
  <c r="E8" i="13"/>
  <c r="N7" i="13"/>
  <c r="K7" i="13"/>
  <c r="H7" i="13"/>
  <c r="E7" i="13"/>
  <c r="N6" i="13"/>
  <c r="H6" i="13"/>
  <c r="E6" i="13"/>
  <c r="N5" i="13"/>
  <c r="K5" i="13"/>
  <c r="H5" i="13"/>
  <c r="E5" i="13"/>
  <c r="N4" i="13"/>
  <c r="K4" i="13"/>
  <c r="H4" i="13"/>
  <c r="E4" i="13"/>
  <c r="N3" i="13"/>
  <c r="K3" i="13"/>
  <c r="H3" i="13"/>
  <c r="E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A1" authorId="0" shapeId="0" xr:uid="{00000000-0006-0000-0200-00000100000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25" authorId="0" shapeId="0" xr:uid="{5C417771-F65E-4B55-8828-5D3EA98738CF}">
      <text>
        <r>
          <rPr>
            <sz val="8"/>
            <color rgb="FF000000"/>
            <rFont val="Tahoma"/>
            <family val="2"/>
          </rPr>
          <t>Moderate Warning  AA003:  Institution name is invalid.</t>
        </r>
      </text>
    </comment>
  </commentList>
</comments>
</file>

<file path=xl/sharedStrings.xml><?xml version="1.0" encoding="utf-8"?>
<sst xmlns="http://schemas.openxmlformats.org/spreadsheetml/2006/main" count="2034" uniqueCount="717">
  <si>
    <t>Part 7: Annual Tuition and Mandory Fees</t>
  </si>
  <si>
    <t>Undergraduate</t>
  </si>
  <si>
    <t>Graduate</t>
  </si>
  <si>
    <t>Law</t>
  </si>
  <si>
    <t>Medicine</t>
  </si>
  <si>
    <t>Dentistry</t>
  </si>
  <si>
    <t>Pharmacy</t>
  </si>
  <si>
    <t>Optometry</t>
  </si>
  <si>
    <t>Osteopathic Medicine</t>
  </si>
  <si>
    <t>Veterinary Medicine</t>
  </si>
  <si>
    <t>Comments:  Please look for comments and answer questions; add comments as needed</t>
  </si>
  <si>
    <t>In-State</t>
  </si>
  <si>
    <t>Out-of-State</t>
  </si>
  <si>
    <t>State</t>
  </si>
  <si>
    <t>Institution</t>
  </si>
  <si>
    <t>Classification Notes</t>
  </si>
  <si>
    <t>IPEDS #</t>
  </si>
  <si>
    <t>Category</t>
  </si>
  <si>
    <t>Name</t>
  </si>
  <si>
    <t>IPEDSID</t>
  </si>
  <si>
    <t>Type</t>
  </si>
  <si>
    <t>OldUGIS</t>
  </si>
  <si>
    <t>NewUGIS</t>
  </si>
  <si>
    <t>OldUGOS</t>
  </si>
  <si>
    <t>NewUGOS</t>
  </si>
  <si>
    <t>OldGIS</t>
  </si>
  <si>
    <t>NewGIS</t>
  </si>
  <si>
    <t>OldGOS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</si>
  <si>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</si>
  <si>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</si>
  <si>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</si>
  <si>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</si>
  <si>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</si>
  <si>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</si>
  <si>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</si>
  <si>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</si>
  <si>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</si>
  <si>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</si>
  <si>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</si>
  <si>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</si>
  <si>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</si>
  <si>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</si>
  <si>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</si>
  <si>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</si>
  <si>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</si>
  <si>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</si>
  <si>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</si>
  <si>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</si>
  <si>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</si>
  <si>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</si>
  <si>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</si>
  <si>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OldOstOS</t>
  </si>
  <si>
    <t>NewOstOS</t>
  </si>
  <si>
    <t>OldVetIS</t>
  </si>
  <si>
    <t>NewVetIS</t>
  </si>
  <si>
    <t>OldVetOS</t>
  </si>
  <si>
    <t>NewVetOS</t>
  </si>
  <si>
    <t>FORMATTING</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</si>
  <si>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</si>
  <si>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</si>
  <si>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</si>
  <si>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</si>
  <si>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</si>
  <si>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</si>
  <si>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</si>
  <si>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</si>
  <si>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</si>
  <si>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</si>
  <si>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</si>
  <si>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</si>
  <si>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</si>
  <si>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</si>
  <si>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</si>
  <si>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</si>
  <si>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</si>
  <si>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Bevill State Community College</t>
  </si>
  <si>
    <t>Bishop State Community College</t>
  </si>
  <si>
    <t>Gadsden State Community College</t>
  </si>
  <si>
    <t xml:space="preserve">Lawson State Community College </t>
  </si>
  <si>
    <t>Northwest-Shoals Community College</t>
  </si>
  <si>
    <t>Shelton State Community College</t>
  </si>
  <si>
    <t>Southern Union State Community College</t>
  </si>
  <si>
    <t>Central Alabama Community College</t>
  </si>
  <si>
    <t>George Corley Wallace State Community College - Selma</t>
  </si>
  <si>
    <t xml:space="preserve">Lurleen B. Wallace Community College </t>
  </si>
  <si>
    <t xml:space="preserve">Snead State Community College </t>
  </si>
  <si>
    <t xml:space="preserve">J.F. Ingram State Technical College </t>
  </si>
  <si>
    <t>N/A</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</si>
  <si>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</si>
  <si>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</si>
  <si>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</si>
  <si>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</si>
  <si>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</si>
  <si>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</si>
  <si>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</si>
  <si>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</si>
  <si>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</si>
  <si>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</si>
  <si>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</si>
  <si>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</si>
  <si>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</si>
  <si>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</si>
  <si>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</si>
  <si>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</si>
  <si>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</si>
  <si>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</si>
  <si>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</si>
  <si>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</si>
  <si>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</si>
  <si>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</si>
  <si>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</si>
  <si>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</si>
  <si>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</si>
  <si>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</si>
  <si>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</si>
  <si>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</si>
  <si>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</si>
  <si>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</si>
  <si>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</si>
  <si>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University of Arkansas for Medical Sciences</t>
  </si>
  <si>
    <t>DE</t>
  </si>
  <si>
    <t>University of Delaware</t>
  </si>
  <si>
    <t>Delaware State University</t>
  </si>
  <si>
    <t>Delaware Technical and Community College--Terry</t>
  </si>
  <si>
    <t>FL</t>
  </si>
  <si>
    <t xml:space="preserve">Broward College </t>
  </si>
  <si>
    <t xml:space="preserve">Chipola College </t>
  </si>
  <si>
    <t>College of Central Florida</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</si>
  <si>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</si>
  <si>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</si>
  <si>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</si>
  <si>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</si>
  <si>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</si>
  <si>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</si>
  <si>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</si>
  <si>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</si>
  <si>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</si>
  <si>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</si>
  <si>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</si>
  <si>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</si>
  <si>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</si>
  <si>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</si>
  <si>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</si>
  <si>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 xml:space="preserve">Valencia College </t>
  </si>
  <si>
    <t>Eastern Florida State College</t>
  </si>
  <si>
    <t xml:space="preserve">Hillsborough Community College </t>
  </si>
  <si>
    <t xml:space="preserve">Pasco-Hernando State College </t>
  </si>
  <si>
    <t xml:space="preserve">Tallahassee Community College </t>
  </si>
  <si>
    <t>Florida Gateway College</t>
  </si>
  <si>
    <t xml:space="preserve">Lake-Sumter State College </t>
  </si>
  <si>
    <t xml:space="preserve">South Florida State College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</si>
  <si>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</si>
  <si>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</si>
  <si>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</si>
  <si>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</si>
  <si>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</si>
  <si>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</si>
  <si>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</si>
  <si>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</si>
  <si>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</si>
  <si>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</si>
  <si>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</si>
  <si>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</si>
  <si>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</si>
  <si>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</si>
  <si>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</si>
  <si>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</si>
  <si>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</si>
  <si>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</si>
  <si>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</si>
  <si>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</si>
  <si>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</si>
  <si>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</si>
  <si>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</si>
  <si>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</si>
  <si>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</si>
  <si>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</si>
  <si>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East Georgia State College</t>
  </si>
  <si>
    <t>Georgia Highlands College</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</si>
  <si>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</si>
  <si>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</si>
  <si>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</si>
  <si>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</si>
  <si>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</si>
  <si>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</si>
  <si>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</si>
  <si>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</si>
  <si>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</si>
  <si>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</si>
  <si>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</si>
  <si>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</si>
  <si>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</si>
  <si>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</si>
  <si>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</si>
  <si>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</si>
  <si>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</si>
  <si>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</si>
  <si>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</si>
  <si>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</si>
  <si>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</si>
  <si>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</si>
  <si>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</si>
  <si>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</si>
  <si>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</si>
  <si>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</si>
  <si>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</si>
  <si>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</si>
  <si>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</si>
  <si>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</si>
  <si>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</si>
  <si>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</si>
  <si>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</si>
  <si>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</si>
  <si>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</si>
  <si>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</si>
  <si>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</si>
  <si>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</si>
  <si>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</si>
  <si>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</si>
  <si>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</si>
  <si>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</si>
  <si>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</si>
  <si>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</si>
  <si>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</si>
  <si>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</si>
  <si>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</si>
  <si>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</si>
  <si>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</si>
  <si>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</si>
  <si>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</si>
  <si>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</si>
  <si>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</si>
  <si>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</si>
  <si>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</si>
  <si>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</si>
  <si>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</si>
  <si>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</si>
  <si>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</si>
  <si>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</si>
  <si>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</si>
  <si>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</si>
  <si>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</si>
  <si>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</si>
  <si>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</si>
  <si>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</si>
  <si>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</si>
  <si>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</si>
  <si>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</si>
  <si>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</si>
  <si>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</si>
  <si>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</si>
  <si>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</si>
  <si>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</si>
  <si>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</si>
  <si>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</si>
  <si>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</si>
  <si>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</si>
  <si>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</si>
  <si>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</si>
  <si>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</si>
  <si>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</si>
  <si>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</si>
  <si>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</si>
  <si>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</si>
  <si>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</si>
  <si>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</si>
  <si>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</si>
  <si>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</si>
  <si>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</si>
  <si>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</si>
  <si>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</si>
  <si>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</si>
  <si>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 xml:space="preserve">Howard Community College </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</si>
  <si>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</si>
  <si>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</si>
  <si>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</si>
  <si>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</si>
  <si>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</si>
  <si>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</si>
  <si>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</si>
  <si>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</si>
  <si>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</si>
  <si>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</si>
  <si>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</si>
  <si>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</si>
  <si>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</si>
  <si>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</si>
  <si>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</si>
  <si>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</si>
  <si>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</si>
  <si>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</si>
  <si>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</si>
  <si>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</si>
  <si>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</si>
  <si>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</si>
  <si>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</si>
  <si>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</si>
  <si>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</si>
  <si>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</si>
  <si>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</si>
  <si>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</si>
  <si>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</si>
  <si>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</si>
  <si>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</si>
  <si>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</si>
  <si>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</si>
  <si>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</si>
  <si>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</si>
  <si>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</si>
  <si>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</si>
  <si>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</si>
  <si>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</si>
  <si>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</si>
  <si>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</si>
  <si>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</si>
  <si>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</si>
  <si>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</si>
  <si>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</si>
  <si>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</si>
  <si>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</si>
  <si>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</si>
  <si>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</si>
  <si>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</si>
  <si>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</si>
  <si>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</si>
  <si>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</si>
  <si>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</si>
  <si>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</si>
  <si>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</si>
  <si>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</si>
  <si>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</si>
  <si>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</si>
  <si>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</si>
  <si>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</si>
  <si>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</si>
  <si>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</si>
  <si>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</si>
  <si>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</si>
  <si>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</si>
  <si>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</si>
  <si>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</si>
  <si>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</si>
  <si>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</si>
  <si>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</si>
  <si>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</si>
  <si>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</si>
  <si>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</si>
  <si>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</si>
  <si>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</si>
  <si>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</si>
  <si>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</si>
  <si>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</si>
  <si>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</si>
  <si>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</si>
  <si>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</si>
  <si>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</si>
  <si>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</si>
  <si>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</si>
  <si>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</si>
  <si>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</si>
  <si>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</si>
  <si>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</si>
  <si>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</si>
  <si>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</si>
  <si>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</si>
  <si>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</si>
  <si>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</si>
  <si>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OK</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</si>
  <si>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</si>
  <si>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</si>
  <si>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</si>
  <si>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</si>
  <si>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</si>
  <si>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</si>
  <si>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</si>
  <si>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</si>
  <si>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</si>
  <si>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</si>
  <si>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</si>
  <si>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</si>
  <si>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</si>
  <si>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</si>
  <si>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</si>
  <si>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</si>
  <si>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</si>
  <si>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</si>
  <si>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</si>
  <si>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</si>
  <si>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</si>
  <si>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</si>
  <si>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</si>
  <si>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</si>
  <si>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</si>
  <si>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</si>
  <si>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</si>
  <si>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</si>
  <si>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</si>
  <si>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</si>
  <si>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</si>
  <si>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</si>
  <si>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Medical University of South Carolina</t>
  </si>
  <si>
    <t>TN</t>
  </si>
  <si>
    <t>University of Memphis</t>
  </si>
  <si>
    <t>University of Tennessee, Knoxville</t>
  </si>
  <si>
    <t>East Tennessee State University</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</si>
  <si>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</si>
  <si>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</si>
  <si>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</si>
  <si>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</si>
  <si>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</si>
  <si>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</si>
  <si>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</si>
  <si>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</si>
  <si>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</si>
  <si>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</si>
  <si>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</si>
  <si>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</si>
  <si>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</si>
  <si>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</si>
  <si>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</si>
  <si>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</si>
  <si>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</si>
  <si>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</si>
  <si>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</si>
  <si>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</si>
  <si>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</si>
  <si>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</si>
  <si>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</si>
  <si>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</si>
  <si>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</si>
  <si>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</si>
  <si>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</si>
  <si>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</si>
  <si>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</si>
  <si>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</si>
  <si>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</si>
  <si>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</si>
  <si>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</si>
  <si>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</si>
  <si>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</si>
  <si>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</si>
  <si>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</si>
  <si>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</si>
  <si>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</si>
  <si>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</si>
  <si>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</si>
  <si>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</si>
  <si>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</si>
  <si>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</si>
  <si>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</si>
  <si>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</si>
  <si>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</si>
  <si>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</si>
  <si>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</si>
  <si>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</si>
  <si>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</si>
  <si>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</si>
  <si>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</si>
  <si>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</si>
  <si>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</si>
  <si>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</si>
  <si>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</si>
  <si>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</si>
  <si>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</si>
  <si>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</si>
  <si>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</si>
  <si>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</si>
  <si>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</si>
  <si>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</si>
  <si>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</si>
  <si>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</si>
  <si>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</si>
  <si>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</si>
  <si>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</si>
  <si>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</si>
  <si>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</si>
  <si>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</si>
  <si>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</si>
  <si>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</si>
  <si>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</si>
  <si>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</si>
  <si>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</si>
  <si>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</si>
  <si>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</si>
  <si>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</si>
  <si>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</si>
  <si>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</si>
  <si>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</si>
  <si>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</si>
  <si>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</si>
  <si>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</si>
  <si>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</si>
  <si>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</si>
  <si>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</si>
  <si>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</si>
  <si>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</si>
  <si>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</si>
  <si>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</si>
  <si>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</si>
  <si>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</si>
  <si>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</si>
  <si>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</si>
  <si>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</si>
  <si>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</si>
  <si>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</si>
  <si>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</si>
  <si>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</si>
  <si>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</si>
  <si>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</si>
  <si>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</si>
  <si>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</si>
  <si>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</si>
  <si>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</si>
  <si>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</si>
  <si>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</si>
  <si>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</si>
  <si>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</si>
  <si>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</si>
  <si>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</si>
  <si>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</si>
  <si>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</si>
  <si>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</si>
  <si>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</si>
  <si>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</si>
  <si>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</si>
  <si>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</si>
  <si>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</si>
  <si>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</si>
  <si>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</si>
  <si>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</si>
  <si>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</si>
  <si>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</si>
  <si>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</si>
  <si>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</si>
  <si>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</si>
  <si>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</si>
  <si>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</si>
  <si>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</si>
  <si>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</si>
  <si>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</si>
  <si>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</si>
  <si>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TX</t>
  </si>
  <si>
    <t>Cabell County Career Technology Center</t>
  </si>
  <si>
    <t>Fayette Institute of Technology</t>
  </si>
  <si>
    <t xml:space="preserve">Fred W. Eberle Technical Center </t>
  </si>
  <si>
    <t xml:space="preserve">Garnet Career Center </t>
  </si>
  <si>
    <t>James Rumsey Technical Institute</t>
  </si>
  <si>
    <t>John D. Rockefeller IV Career Center</t>
  </si>
  <si>
    <t>Mercer County Technical Education Center</t>
  </si>
  <si>
    <t xml:space="preserve">Monongalia County Technical Education Center </t>
  </si>
  <si>
    <t>Putnam Career and Technical Center</t>
  </si>
  <si>
    <t>Roane-Jackson Technical Center</t>
  </si>
  <si>
    <t>South Branch Career &amp; Technical Center</t>
  </si>
  <si>
    <t>United Technical Center</t>
  </si>
  <si>
    <t>Mingo Extended Learning Center</t>
  </si>
  <si>
    <t>MEDIANS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</si>
  <si>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</si>
  <si>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</si>
  <si>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</si>
  <si>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</si>
  <si>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</si>
  <si>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</si>
  <si>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</si>
  <si>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</si>
  <si>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</si>
  <si>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</si>
  <si>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Pharmacy In-State</t>
  </si>
  <si>
    <t>Pharmacy Out-of-State</t>
  </si>
  <si>
    <t>Optometry In-State</t>
  </si>
  <si>
    <t>Optometry Out-of-State</t>
  </si>
  <si>
    <t>Osteopathic Med In-State</t>
  </si>
  <si>
    <t>Osteopathic Med Out-of-State</t>
  </si>
  <si>
    <t>Veterinary Med In-State</t>
  </si>
  <si>
    <t>Veterinary Med. Out-of-State</t>
  </si>
  <si>
    <t>Old</t>
  </si>
  <si>
    <t>New</t>
  </si>
  <si>
    <t>% Change</t>
  </si>
  <si>
    <t>SREB</t>
  </si>
  <si>
    <t>Four-Year 1</t>
  </si>
  <si>
    <t>Four-Year 2</t>
  </si>
  <si>
    <t>Four-Year 3</t>
  </si>
  <si>
    <t>Four-Year 4</t>
  </si>
  <si>
    <t>Four-Year 5</t>
  </si>
  <si>
    <t>Four-Year 6</t>
  </si>
  <si>
    <t>All 4yr</t>
  </si>
  <si>
    <t>Two-Year w/ bachs (7)</t>
  </si>
  <si>
    <t>Two-Year 1 (8)</t>
  </si>
  <si>
    <t>Two-Year 2 (9)</t>
  </si>
  <si>
    <t>Two-Year 3 (10)</t>
  </si>
  <si>
    <t>All 2yr</t>
  </si>
  <si>
    <t>Technical 1 (12)</t>
  </si>
  <si>
    <t>Technical 2 (13)</t>
  </si>
  <si>
    <t>Technical size unk (14)</t>
  </si>
  <si>
    <t>All Technical</t>
  </si>
  <si>
    <t>Professional</t>
  </si>
  <si>
    <t>Table 132</t>
  </si>
  <si>
    <t>Median Annual Tuition and Required Fees</t>
  </si>
  <si>
    <t>Full-Time In-State Undergraduate Students</t>
  </si>
  <si>
    <t xml:space="preserve">Four-Year </t>
  </si>
  <si>
    <t>All</t>
  </si>
  <si>
    <t>SREB states</t>
  </si>
  <si>
    <t>Alabama</t>
  </si>
  <si>
    <t>Arkansas</t>
  </si>
  <si>
    <t>Delaware</t>
  </si>
  <si>
    <t>Florida</t>
  </si>
  <si>
    <t>Georgia</t>
  </si>
  <si>
    <t>Kentucky</t>
  </si>
  <si>
    <t>Louisiana</t>
  </si>
  <si>
    <t>Maryland</t>
  </si>
  <si>
    <t>Mississippi</t>
  </si>
  <si>
    <t>North Carolina</t>
  </si>
  <si>
    <t>Oklahoma</t>
  </si>
  <si>
    <t>South Carolina</t>
  </si>
  <si>
    <t>Tennessee</t>
  </si>
  <si>
    <t xml:space="preserve">Texas </t>
  </si>
  <si>
    <t>Virginia</t>
  </si>
  <si>
    <t>West Virginia</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</si>
  <si>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</si>
  <si>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Table 133</t>
  </si>
  <si>
    <t xml:space="preserve">Two-Year </t>
  </si>
  <si>
    <t>Technical Institute or College</t>
  </si>
  <si>
    <t>With Bach-    elor's</t>
  </si>
  <si>
    <t>Size Un- known</t>
  </si>
  <si>
    <t>Texas</t>
  </si>
  <si>
    <t>Virginia*</t>
  </si>
  <si>
    <t xml:space="preserve">*In Virginia community colleges, mandatory fees vary and are not included.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</si>
  <si>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</si>
  <si>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Table 134</t>
  </si>
  <si>
    <t>Full-Time Out-of-State Undergraduate Students</t>
  </si>
  <si>
    <t>Table 135</t>
  </si>
  <si>
    <t>with Bach- elor's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</si>
  <si>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</si>
  <si>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Table 136</t>
  </si>
  <si>
    <t>Full-Time In-State Graduate Students</t>
  </si>
  <si>
    <t>Notes: The amounts shown for each state are the medians (middle values) of the institutions in each state. The "SREB states median" is the middle value of all institutions of each type. Full-time graduate students are defined by a 24 credit hour load per year.</t>
  </si>
  <si>
    <t>Table 137</t>
  </si>
  <si>
    <t>Full-Time Out-of-State Graduate Students</t>
  </si>
  <si>
    <t>Table 138</t>
  </si>
  <si>
    <t>Full-Time In-State Students in Professional Programs</t>
  </si>
  <si>
    <t>Osteopathic</t>
  </si>
  <si>
    <t>Veterinary</t>
  </si>
  <si>
    <t>Notes: The amounts shown for each state are the medians (middle values) of the institutions in each state. The "SREB states median" is the middle value of all institutions with the professional program.</t>
  </si>
  <si>
    <t>Table 139</t>
  </si>
  <si>
    <t>Full-Time Out-of-State Students in Professional Programs</t>
  </si>
  <si>
    <t>Notes:  The amounts shown for each state are the medians (middle values) of the institutions in each state.  The "SREB states median" is the middle value of all institutions with the professional program.</t>
  </si>
  <si>
    <r>
      <rPr>
        <b/>
        <sz val="10"/>
        <color rgb="FF000000"/>
        <rFont val="Arial"/>
        <family val="2"/>
      </rPr>
      <t xml:space="preserve">Data Columns:  </t>
    </r>
    <r>
      <rPr>
        <sz val="10"/>
        <color rgb="FF000000"/>
        <rFont val="Arial"/>
        <family val="2"/>
      </rPr>
      <t xml:space="preserve">White = New Data, Peach = Old Data, Purple/Grey = Calculated Data. </t>
    </r>
  </si>
  <si>
    <t>2018-19</t>
  </si>
  <si>
    <t xml:space="preserve">John C. Calhoun Community College </t>
  </si>
  <si>
    <t>George C. Wallace Community College-Dothan</t>
  </si>
  <si>
    <t>George C. Wallace State Community College-Hanceville</t>
  </si>
  <si>
    <t>Chattahoochee Valley Community College</t>
  </si>
  <si>
    <t>Enterprise State Community College</t>
  </si>
  <si>
    <t>Northeast Alabama Community College</t>
  </si>
  <si>
    <t>H. Councill Trenholm State Community College</t>
  </si>
  <si>
    <t>J.F. Drake State Community and Technical College</t>
  </si>
  <si>
    <t>University of Arkansas - Pulaski Technical College</t>
  </si>
  <si>
    <t>University of Arkansas Community College Rich Mountain</t>
  </si>
  <si>
    <t>*Delete after 2017-18; Institution was consolidated into Georgia Southern University</t>
  </si>
  <si>
    <t>Augusta University</t>
  </si>
  <si>
    <t>*Delete after 2017-18; Institution was consolidated into Abraham Baldwin Agricultural College. Met the criteria for Two-Year with Bachelor's in 2017-18 amd 2018-19.</t>
  </si>
  <si>
    <t>Central LA Technical Community College</t>
  </si>
  <si>
    <t>University of North Carolina School of the Arts</t>
  </si>
  <si>
    <t>Public Four-Year Institutions, 2018-19</t>
  </si>
  <si>
    <t>Public Two-Year Colleges and Technical Institutes or Colleges, 2018-19</t>
  </si>
  <si>
    <t>Public Institutions, 2018-19</t>
  </si>
  <si>
    <t>Public Four-Year Institutions, 2019-20</t>
  </si>
  <si>
    <t>Public Two-Year Colleges and Technical Institutes or Colleges, 2019-20</t>
  </si>
  <si>
    <t>Public Institutions, 2019-20</t>
  </si>
  <si>
    <t>2019-20</t>
  </si>
  <si>
    <t>Met the criteria for Four-Year 3 in 2018-19 and 2019-20.</t>
  </si>
  <si>
    <t>Met the criteria for Four-Year 4 in 2018-19 and 2019-20.</t>
  </si>
  <si>
    <t>Met the criteria for Four-Year 5 in 2019-20.</t>
  </si>
  <si>
    <t>Coastal Alabama Community College</t>
  </si>
  <si>
    <t>Met the criteria for Two-Year 1 in 2018-19 and 2019-20.</t>
  </si>
  <si>
    <t>Met the criteria for Two-Year 2 in 2018-19 and 2019-20.</t>
  </si>
  <si>
    <t>Reclassified: Met the criteria for Four-Year 4 in 2017-18, 2018-19, and 2019-20.</t>
  </si>
  <si>
    <t>Arkansas State University Three Rivers</t>
  </si>
  <si>
    <t>2019-20: Institution joined one of our university systems</t>
  </si>
  <si>
    <t>University of Arkansas Community College at Hope-Texarkana</t>
  </si>
  <si>
    <t xml:space="preserve">Met the criteria for Two-Year with Bachelor's in 2019-20. </t>
  </si>
  <si>
    <t>The College of the Florida Keys</t>
  </si>
  <si>
    <t xml:space="preserve">Met the criteria for Two-Year with Bachelor's in 2018-19 and 2019-20. </t>
  </si>
  <si>
    <t xml:space="preserve">North Florida College </t>
  </si>
  <si>
    <t>Met the criteria for Four-Year 2 in 2019-20.</t>
  </si>
  <si>
    <t>Met the criteria for Four-Year 5 in 2018-19 and 2019-20.</t>
  </si>
  <si>
    <t xml:space="preserve">Reclassified: Met the criteria for Four-Year 6 in 2017-18, 2018-19, and 2019-20. </t>
  </si>
  <si>
    <t>Reclassified: Met the criteria for Two-Year 3 in 2017-18, 2018-19, and 2019-20.</t>
  </si>
  <si>
    <t>Met the criteria for Two-Year 3 in 2019-20.</t>
  </si>
  <si>
    <t>Reclassified: Met the criteria for Two-Year 2 in 2017-18, 2018-19, and 2019-20.</t>
  </si>
  <si>
    <t>Reclassified: Met the criteria for Technical Institute or College 2 in 2017-18, 2018-19, and 2019-20.</t>
  </si>
  <si>
    <t>*Delete after 2017-18; campuses have been absorbed into other institutions.</t>
  </si>
  <si>
    <t>Southern University Law Center</t>
  </si>
  <si>
    <t>Met the criteria for Two-Year 3 in 2018-19 and 2019-20.</t>
  </si>
  <si>
    <t>Community College of Baltimore County</t>
  </si>
  <si>
    <t>Montgomery College</t>
  </si>
  <si>
    <t>Met the criteria for Four-Year 4 in 2019-20.</t>
  </si>
  <si>
    <t xml:space="preserve">University of Maryland, Baltimore </t>
  </si>
  <si>
    <t>University of Maryland Global Campus</t>
  </si>
  <si>
    <t>Met the criteria for Two-Year 2 in 2019-20.</t>
  </si>
  <si>
    <t xml:space="preserve">Oklahoma State University Institute of Technology - Okmulgee </t>
  </si>
  <si>
    <t xml:space="preserve">Williamsburg Technical College </t>
  </si>
  <si>
    <t>Met the criteria for Technical Institute or College 1 in 2019-20.</t>
  </si>
  <si>
    <t>Reclassified: Met the criteria for Two-Year 2 in 2017-18, 2018-19, and 2019-20. </t>
  </si>
  <si>
    <t>Academy of Careers and Technology</t>
  </si>
  <si>
    <t>Ben Franklin Career Center</t>
  </si>
  <si>
    <t>Boone Career and Technical Center</t>
  </si>
  <si>
    <t>Carver Career and Technical Education Center</t>
  </si>
  <si>
    <t>Marion County Technical Center</t>
  </si>
  <si>
    <t>McDowell County Career and Technology Center</t>
  </si>
  <si>
    <t>Mineral County Technical Center</t>
  </si>
  <si>
    <t>Ralph R. Willis Career and Technical Center</t>
  </si>
  <si>
    <t>Wyoming County Career &amp; Technical Center</t>
  </si>
  <si>
    <t>Greenbrier School of Practical Nursing</t>
  </si>
  <si>
    <t>Randolph Technical Center</t>
  </si>
  <si>
    <t>Summers County School of Practical Nursing</t>
  </si>
  <si>
    <t>Wood County Technical Center</t>
  </si>
  <si>
    <t xml:space="preserve">  Feb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</si>
</sst>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_(* #,##0_);_(* \(#,##0\);_(* &quot;-&quot;??_);_(@_)"/>
    <numFmt numFmtId="166" formatCode="General_)"/>
    <numFmt numFmtId="167" formatCode="_(* \ #,##0_);_(* \(#,##0\);_(* &quot;-&quot;_);_(@_)"/>
    <numFmt numFmtId="168" formatCode="&quot;$&quot;#,##0"/>
  </numFmts>
  <fonts count="63">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b/>
      <sz val="12"/>
      <name val="Arial"/>
      <family val="2"/>
    </font>
    <font>
      <b/>
      <sz val="10"/>
      <name val="Arial"/>
      <family val="2"/>
    </font>
    <font>
      <sz val="12"/>
      <name val="Arial"/>
      <family val="2"/>
    </font>
    <font>
      <b/>
      <sz val="10"/>
      <color indexed="12"/>
      <name val="Arial"/>
      <family val="2"/>
    </font>
    <font>
      <sz val="10"/>
      <name val="Courier"/>
      <family val="3"/>
    </font>
    <font>
      <b/>
      <sz val="10"/>
      <color theme="0"/>
      <name val="Arial"/>
      <family val="2"/>
    </font>
    <font>
      <b/>
      <sz val="14"/>
      <color theme="0"/>
      <name val="Arial"/>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FF00"/>
      <name val="Arial"/>
      <family val="2"/>
    </font>
    <font>
      <b/>
      <sz val="8"/>
      <name val="Times New Roman"/>
      <family val="1"/>
    </font>
    <font>
      <b/>
      <sz val="8"/>
      <color rgb="FFC00000"/>
      <name val="Times New Roman"/>
      <family val="1"/>
    </font>
    <font>
      <b/>
      <sz val="10"/>
      <color rgb="FFC00000"/>
      <name val="Arial"/>
      <family val="2"/>
    </font>
    <font>
      <b/>
      <sz val="10"/>
      <color rgb="FF000000"/>
      <name val="Arial"/>
      <family val="2"/>
    </font>
    <font>
      <sz val="10"/>
      <color rgb="FF000000"/>
      <name val="Arial"/>
      <family val="2"/>
    </font>
    <font>
      <sz val="8"/>
      <color rgb="FF000000"/>
      <name val="Tahoma"/>
      <family val="2"/>
    </font>
    <font>
      <b/>
      <sz val="10"/>
      <name val="Times New Roman"/>
      <family val="1"/>
    </font>
    <font>
      <b/>
      <sz val="11"/>
      <color theme="1"/>
      <name val="Calibri"/>
      <family val="2"/>
      <scheme val="minor"/>
    </font>
    <font>
      <b/>
      <sz val="11"/>
      <color rgb="FFC00000"/>
      <name val="Calibri"/>
      <family val="2"/>
      <scheme val="minor"/>
    </font>
    <font>
      <b/>
      <sz val="8"/>
      <color indexed="81"/>
      <name val="Tahoma"/>
      <family val="2"/>
    </font>
    <font>
      <b/>
      <sz val="14"/>
      <name val="Arial"/>
      <family val="2"/>
    </font>
    <font>
      <b/>
      <sz val="9"/>
      <name val="Arial"/>
      <family val="2"/>
    </font>
    <font>
      <i/>
      <sz val="10"/>
      <name val="Arial"/>
      <family val="2"/>
    </font>
    <font>
      <sz val="10"/>
      <name val="AGaramond"/>
      <family val="1"/>
    </font>
    <font>
      <sz val="10"/>
      <color indexed="19"/>
      <name val="Arial"/>
      <family val="2"/>
    </font>
    <font>
      <sz val="12"/>
      <name val="Calibri"/>
      <family val="2"/>
    </font>
    <font>
      <b/>
      <sz val="10"/>
      <color rgb="FFFF0000"/>
      <name val="Arial"/>
      <family val="2"/>
    </font>
    <font>
      <b/>
      <sz val="11"/>
      <name val="Calibri"/>
      <family val="2"/>
      <scheme val="minor"/>
    </font>
  </fonts>
  <fills count="5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FF99CC"/>
        <bgColor indexed="64"/>
      </patternFill>
    </fill>
    <fill>
      <patternFill patternType="solid">
        <fgColor rgb="FFFFFFFF"/>
        <bgColor rgb="FFFFFFFF"/>
      </patternFill>
    </fill>
    <fill>
      <patternFill patternType="solid">
        <fgColor rgb="FFFFCC99"/>
        <bgColor rgb="FFFFCC99"/>
      </patternFill>
    </fill>
    <fill>
      <patternFill patternType="solid">
        <fgColor rgb="FFFFFF00"/>
        <bgColor indexed="64"/>
      </patternFill>
    </fill>
    <fill>
      <patternFill patternType="solid">
        <fgColor indexed="15"/>
        <bgColor indexed="64"/>
      </patternFill>
    </fill>
    <fill>
      <patternFill patternType="solid">
        <fgColor rgb="FF99CCFF"/>
        <bgColor rgb="FF99CCFF"/>
      </patternFill>
    </fill>
    <fill>
      <patternFill patternType="solid">
        <fgColor rgb="FFFF99CC"/>
        <bgColor rgb="FFFF99CC"/>
      </patternFill>
    </fill>
    <fill>
      <patternFill patternType="solid">
        <fgColor rgb="FFFFCC00"/>
        <bgColor indexed="64"/>
      </patternFill>
    </fill>
    <fill>
      <patternFill patternType="solid">
        <fgColor rgb="FFFFFF99"/>
        <bgColor rgb="FFFFFF99"/>
      </patternFill>
    </fill>
    <fill>
      <patternFill patternType="solid">
        <fgColor rgb="FFCC99FF"/>
        <bgColor rgb="FFCC99FF"/>
      </patternFill>
    </fill>
    <fill>
      <patternFill patternType="solid">
        <fgColor indexed="45"/>
        <bgColor indexed="42"/>
      </patternFill>
    </fill>
    <fill>
      <patternFill patternType="solid">
        <fgColor rgb="FF99CCFF"/>
        <bgColor indexed="64"/>
      </patternFill>
    </fill>
    <fill>
      <patternFill patternType="solid">
        <fgColor rgb="FF00FFFF"/>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99FF"/>
        <bgColor indexed="64"/>
      </patternFill>
    </fill>
    <fill>
      <patternFill patternType="solid">
        <fgColor theme="9" tint="0.59999389629810485"/>
        <bgColor theme="9" tint="0.59999389629810485"/>
      </patternFill>
    </fill>
    <fill>
      <patternFill patternType="solid">
        <fgColor indexed="43"/>
        <bgColor indexed="64"/>
      </patternFill>
    </fill>
    <fill>
      <patternFill patternType="solid">
        <fgColor rgb="FFFCD5B4"/>
        <bgColor rgb="FFFCD5B4"/>
      </patternFill>
    </fill>
    <fill>
      <patternFill patternType="solid">
        <fgColor rgb="FF99CCFF"/>
      </patternFill>
    </fill>
    <fill>
      <patternFill patternType="solid">
        <fgColor rgb="FFFF99CC"/>
        <bgColor rgb="FF000000"/>
      </patternFill>
    </fill>
    <fill>
      <patternFill patternType="solid">
        <fgColor rgb="FFFFCC00"/>
        <bgColor rgb="FFFFCC00"/>
      </patternFill>
    </fill>
  </fills>
  <borders count="77">
    <border>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auto="1"/>
      </bottom>
      <diagonal/>
    </border>
    <border>
      <left style="medium">
        <color auto="1"/>
      </left>
      <right style="medium">
        <color auto="1"/>
      </right>
      <top/>
      <bottom/>
      <diagonal/>
    </border>
    <border>
      <left style="thin">
        <color indexed="8"/>
      </left>
      <right/>
      <top style="thin">
        <color indexed="65"/>
      </top>
      <bottom/>
      <diagonal/>
    </border>
    <border>
      <left style="thick">
        <color auto="1"/>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50244">
    <xf numFmtId="164" fontId="0" fillId="0" borderId="0"/>
    <xf numFmtId="43" fontId="12" fillId="0" borderId="0" applyFont="0" applyFill="0" applyBorder="0" applyAlignment="0" applyProtection="0"/>
    <xf numFmtId="164" fontId="11" fillId="0" borderId="0"/>
    <xf numFmtId="164" fontId="11" fillId="0" borderId="0"/>
    <xf numFmtId="164" fontId="12" fillId="0" borderId="0"/>
    <xf numFmtId="9" fontId="11" fillId="0" borderId="0" applyFont="0" applyFill="0" applyBorder="0" applyAlignment="0" applyProtection="0"/>
    <xf numFmtId="43" fontId="11" fillId="0" borderId="0" applyFont="0" applyFill="0" applyBorder="0" applyAlignment="0" applyProtection="0"/>
    <xf numFmtId="0" fontId="14" fillId="0" borderId="0"/>
    <xf numFmtId="0" fontId="14" fillId="0" borderId="0"/>
    <xf numFmtId="43" fontId="11" fillId="0" borderId="0" applyFont="0" applyFill="0" applyBorder="0" applyAlignment="0" applyProtection="0"/>
    <xf numFmtId="0" fontId="14" fillId="0" borderId="0"/>
    <xf numFmtId="0" fontId="14" fillId="0" borderId="0"/>
    <xf numFmtId="0" fontId="10" fillId="0" borderId="0"/>
    <xf numFmtId="0" fontId="17" fillId="0" borderId="0"/>
    <xf numFmtId="3" fontId="14" fillId="0" borderId="7" applyFont="0"/>
    <xf numFmtId="164" fontId="16" fillId="0" borderId="8"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23" fillId="0" borderId="0"/>
    <xf numFmtId="9" fontId="23" fillId="0" borderId="0" applyFont="0" applyFill="0" applyBorder="0" applyAlignment="0" applyProtection="0"/>
    <xf numFmtId="0" fontId="9"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4" fillId="0" borderId="0"/>
    <xf numFmtId="0" fontId="24" fillId="0" borderId="0"/>
    <xf numFmtId="0" fontId="24" fillId="0" borderId="0"/>
    <xf numFmtId="0" fontId="24" fillId="0" borderId="0"/>
    <xf numFmtId="0" fontId="22" fillId="0" borderId="0"/>
    <xf numFmtId="0" fontId="22" fillId="0" borderId="0">
      <alignment vertical="top"/>
    </xf>
    <xf numFmtId="0" fontId="14" fillId="0" borderId="0"/>
    <xf numFmtId="0" fontId="14" fillId="0" borderId="0"/>
    <xf numFmtId="0" fontId="9" fillId="0" borderId="0"/>
    <xf numFmtId="0" fontId="14" fillId="0" borderId="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9" fillId="0" borderId="0">
      <alignment horizontal="left" wrapText="1"/>
    </xf>
    <xf numFmtId="0" fontId="23" fillId="0" borderId="0"/>
    <xf numFmtId="0" fontId="17"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6" fontId="25" fillId="0" borderId="0"/>
    <xf numFmtId="166" fontId="25" fillId="0" borderId="0"/>
    <xf numFmtId="3" fontId="14" fillId="0" borderId="7" applyFo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2" fillId="0" borderId="0" applyFont="0" applyFill="0" applyBorder="0" applyAlignment="0" applyProtection="0"/>
    <xf numFmtId="0" fontId="23" fillId="0" borderId="0"/>
    <xf numFmtId="9" fontId="23" fillId="0" borderId="0" applyFont="0" applyFill="0" applyBorder="0" applyAlignment="0" applyProtection="0"/>
    <xf numFmtId="0" fontId="9" fillId="0" borderId="0"/>
    <xf numFmtId="0" fontId="9" fillId="0" borderId="0"/>
    <xf numFmtId="0" fontId="24" fillId="0" borderId="0"/>
    <xf numFmtId="0" fontId="24" fillId="0" borderId="0"/>
    <xf numFmtId="0" fontId="24" fillId="0" borderId="0"/>
    <xf numFmtId="0" fontId="22"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23" fillId="0" borderId="0"/>
    <xf numFmtId="0" fontId="14"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9" fontId="23" fillId="0" borderId="0" applyFont="0" applyFill="0" applyBorder="0" applyAlignment="0" applyProtection="0"/>
    <xf numFmtId="164" fontId="26" fillId="0" borderId="0"/>
    <xf numFmtId="0" fontId="14"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26" fillId="0" borderId="0"/>
    <xf numFmtId="164" fontId="26" fillId="0" borderId="0"/>
    <xf numFmtId="164" fontId="2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2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1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12" applyNumberFormat="0" applyAlignment="0" applyProtection="0"/>
    <xf numFmtId="0" fontId="31" fillId="26" borderId="13" applyNumberFormat="0" applyAlignment="0" applyProtection="0"/>
    <xf numFmtId="43" fontId="24"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12" borderId="12" applyNumberFormat="0" applyAlignment="0" applyProtection="0"/>
    <xf numFmtId="0" fontId="38" fillId="0" borderId="17" applyNumberFormat="0" applyFill="0" applyAlignment="0" applyProtection="0"/>
    <xf numFmtId="0" fontId="39" fillId="27" borderId="0" applyNumberFormat="0" applyBorder="0" applyAlignment="0" applyProtection="0"/>
    <xf numFmtId="0" fontId="24" fillId="0" borderId="0"/>
    <xf numFmtId="0" fontId="14" fillId="28" borderId="18" applyNumberFormat="0" applyFont="0" applyAlignment="0" applyProtection="0"/>
    <xf numFmtId="0" fontId="24" fillId="28" borderId="18" applyNumberFormat="0" applyFont="0" applyAlignment="0" applyProtection="0"/>
    <xf numFmtId="0" fontId="40" fillId="25" borderId="19" applyNumberFormat="0" applyAlignment="0" applyProtection="0"/>
    <xf numFmtId="9" fontId="14" fillId="0" borderId="0" applyFont="0" applyFill="0" applyBorder="0" applyAlignment="0" applyProtection="0"/>
    <xf numFmtId="9" fontId="24"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24" fillId="28" borderId="18" applyNumberFormat="0" applyFont="0" applyAlignment="0" applyProtection="0"/>
    <xf numFmtId="0" fontId="14" fillId="28" borderId="18" applyNumberFormat="0" applyFont="0" applyAlignment="0" applyProtection="0"/>
    <xf numFmtId="0" fontId="37" fillId="12" borderId="12" applyNumberFormat="0" applyAlignment="0" applyProtection="0"/>
    <xf numFmtId="0" fontId="30" fillId="25" borderId="12" applyNumberFormat="0" applyAlignment="0" applyProtection="0"/>
    <xf numFmtId="0" fontId="40" fillId="25" borderId="19" applyNumberFormat="0" applyAlignment="0" applyProtection="0"/>
    <xf numFmtId="0" fontId="42" fillId="0" borderId="2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6" fontId="2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6" fontId="25" fillId="0" borderId="0"/>
    <xf numFmtId="166" fontId="25" fillId="0" borderId="0"/>
    <xf numFmtId="166" fontId="25"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4" fillId="28" borderId="21" applyNumberFormat="0" applyFont="0" applyAlignment="0" applyProtection="0"/>
    <xf numFmtId="0" fontId="2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0" fontId="24" fillId="28" borderId="21" applyNumberFormat="0" applyFont="0" applyAlignment="0" applyProtection="0"/>
    <xf numFmtId="0" fontId="1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cellStyleXfs>
  <cellXfs count="424">
    <xf numFmtId="164" fontId="0" fillId="0" borderId="0" xfId="0"/>
    <xf numFmtId="49" fontId="14" fillId="12" borderId="0" xfId="0" applyNumberFormat="1" applyFont="1" applyFill="1" applyAlignment="1" applyProtection="1">
      <alignment horizontal="left"/>
      <protection locked="0"/>
    </xf>
    <xf numFmtId="49" fontId="14" fillId="12" borderId="0" xfId="0" applyNumberFormat="1" applyFont="1" applyFill="1" applyAlignment="1" applyProtection="1">
      <alignment horizontal="center"/>
      <protection locked="0"/>
    </xf>
    <xf numFmtId="49" fontId="14" fillId="29" borderId="0" xfId="0" applyNumberFormat="1" applyFont="1" applyFill="1" applyAlignment="1" applyProtection="1">
      <alignment horizontal="center"/>
      <protection locked="0"/>
    </xf>
    <xf numFmtId="49" fontId="44" fillId="29" borderId="0" xfId="0" applyNumberFormat="1" applyFont="1" applyFill="1" applyAlignment="1" applyProtection="1">
      <alignment horizontal="left"/>
      <protection locked="0"/>
    </xf>
    <xf numFmtId="49" fontId="16" fillId="29" borderId="0" xfId="0" applyNumberFormat="1" applyFont="1" applyFill="1" applyAlignment="1" applyProtection="1">
      <alignment horizontal="left"/>
      <protection locked="0"/>
    </xf>
    <xf numFmtId="1" fontId="14" fillId="29"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left"/>
      <protection locked="0"/>
    </xf>
    <xf numFmtId="1" fontId="14" fillId="8" borderId="0" xfId="0" applyNumberFormat="1" applyFont="1" applyFill="1" applyAlignment="1" applyProtection="1">
      <alignment horizontal="center"/>
      <protection locked="0"/>
    </xf>
    <xf numFmtId="49" fontId="45" fillId="8" borderId="0" xfId="0" applyNumberFormat="1" applyFont="1" applyFill="1" applyAlignment="1" applyProtection="1">
      <alignment horizontal="left"/>
      <protection locked="0"/>
    </xf>
    <xf numFmtId="3" fontId="14" fillId="8" borderId="0" xfId="0" applyNumberFormat="1" applyFont="1" applyFill="1" applyAlignment="1" applyProtection="1">
      <alignment horizontal="left"/>
      <protection locked="0"/>
    </xf>
    <xf numFmtId="1" fontId="14" fillId="12" borderId="0" xfId="0" applyNumberFormat="1" applyFont="1" applyFill="1" applyAlignment="1" applyProtection="1">
      <alignment horizontal="center"/>
      <protection locked="0"/>
    </xf>
    <xf numFmtId="1" fontId="16" fillId="12" borderId="0" xfId="0" applyNumberFormat="1" applyFont="1" applyFill="1" applyAlignment="1" applyProtection="1">
      <alignment horizontal="center"/>
      <protection locked="0"/>
    </xf>
    <xf numFmtId="49" fontId="14" fillId="32" borderId="0" xfId="0" applyNumberFormat="1" applyFont="1" applyFill="1" applyAlignment="1" applyProtection="1">
      <alignment horizontal="left"/>
      <protection locked="0"/>
    </xf>
    <xf numFmtId="49" fontId="14" fillId="27" borderId="0" xfId="0" applyNumberFormat="1" applyFont="1" applyFill="1" applyAlignment="1" applyProtection="1">
      <alignment horizontal="center"/>
      <protection locked="0"/>
    </xf>
    <xf numFmtId="49" fontId="14" fillId="27" borderId="0" xfId="0" applyNumberFormat="1" applyFont="1" applyFill="1" applyAlignment="1" applyProtection="1">
      <alignment horizontal="left"/>
      <protection locked="0"/>
    </xf>
    <xf numFmtId="1" fontId="14" fillId="27" borderId="0" xfId="0" applyNumberFormat="1" applyFont="1" applyFill="1" applyAlignment="1" applyProtection="1">
      <alignment horizontal="center"/>
      <protection locked="0"/>
    </xf>
    <xf numFmtId="49" fontId="14" fillId="9" borderId="0" xfId="0" applyNumberFormat="1" applyFont="1" applyFill="1" applyAlignment="1" applyProtection="1">
      <alignment horizontal="center"/>
      <protection locked="0"/>
    </xf>
    <xf numFmtId="49" fontId="14" fillId="9" borderId="0" xfId="0" applyNumberFormat="1" applyFont="1" applyFill="1" applyAlignment="1" applyProtection="1">
      <alignment horizontal="left"/>
      <protection locked="0"/>
    </xf>
    <xf numFmtId="1" fontId="14" fillId="9" borderId="0" xfId="0" applyNumberFormat="1" applyFont="1" applyFill="1" applyAlignment="1" applyProtection="1">
      <alignment horizontal="center"/>
      <protection locked="0"/>
    </xf>
    <xf numFmtId="49" fontId="14" fillId="34" borderId="0" xfId="0" applyNumberFormat="1" applyFont="1" applyFill="1" applyAlignment="1" applyProtection="1">
      <alignment horizontal="center"/>
      <protection locked="0"/>
    </xf>
    <xf numFmtId="49" fontId="14" fillId="34" borderId="0" xfId="0" applyNumberFormat="1" applyFont="1" applyFill="1" applyAlignment="1" applyProtection="1">
      <alignment horizontal="left"/>
      <protection locked="0"/>
    </xf>
    <xf numFmtId="1" fontId="14" fillId="34" borderId="0" xfId="0" applyNumberFormat="1" applyFont="1" applyFill="1" applyAlignment="1" applyProtection="1">
      <alignment horizontal="center"/>
      <protection locked="0"/>
    </xf>
    <xf numFmtId="49" fontId="14" fillId="34" borderId="24" xfId="0" applyNumberFormat="1" applyFont="1" applyFill="1" applyBorder="1" applyAlignment="1" applyProtection="1">
      <alignment horizontal="center"/>
      <protection locked="0"/>
    </xf>
    <xf numFmtId="49" fontId="14" fillId="13" borderId="0" xfId="0" applyNumberFormat="1" applyFont="1" applyFill="1" applyAlignment="1" applyProtection="1">
      <alignment horizontal="left"/>
      <protection locked="0"/>
    </xf>
    <xf numFmtId="49" fontId="45" fillId="13" borderId="0" xfId="0" applyNumberFormat="1" applyFont="1" applyFill="1" applyAlignment="1" applyProtection="1">
      <alignment horizontal="left"/>
      <protection locked="0"/>
    </xf>
    <xf numFmtId="49" fontId="14" fillId="13" borderId="0" xfId="0" applyNumberFormat="1" applyFont="1" applyFill="1" applyAlignment="1" applyProtection="1">
      <alignment horizontal="center"/>
      <protection locked="0"/>
    </xf>
    <xf numFmtId="1" fontId="14" fillId="13" borderId="0" xfId="0" applyNumberFormat="1" applyFont="1" applyFill="1" applyAlignment="1" applyProtection="1">
      <alignment horizontal="center"/>
      <protection locked="0"/>
    </xf>
    <xf numFmtId="49" fontId="14" fillId="35" borderId="0" xfId="0" applyNumberFormat="1" applyFont="1" applyFill="1" applyAlignment="1" applyProtection="1">
      <alignment horizontal="left"/>
      <protection locked="0"/>
    </xf>
    <xf numFmtId="0" fontId="14" fillId="13" borderId="0" xfId="0" applyNumberFormat="1" applyFont="1" applyFill="1" applyAlignment="1" applyProtection="1">
      <alignment horizontal="center"/>
      <protection locked="0"/>
    </xf>
    <xf numFmtId="3" fontId="14" fillId="13" borderId="0" xfId="0" applyNumberFormat="1" applyFont="1" applyFill="1" applyAlignment="1" applyProtection="1">
      <alignment horizontal="left"/>
      <protection locked="0"/>
    </xf>
    <xf numFmtId="49" fontId="14" fillId="36" borderId="0" xfId="0" applyNumberFormat="1" applyFont="1" applyFill="1" applyAlignment="1" applyProtection="1">
      <alignment horizontal="left"/>
      <protection locked="0"/>
    </xf>
    <xf numFmtId="1" fontId="14" fillId="36" borderId="0" xfId="0" applyNumberFormat="1" applyFont="1" applyFill="1" applyAlignment="1" applyProtection="1">
      <alignment horizontal="center"/>
      <protection locked="0"/>
    </xf>
    <xf numFmtId="49" fontId="14" fillId="30" borderId="0" xfId="0" applyNumberFormat="1" applyFont="1" applyFill="1" applyAlignment="1" applyProtection="1">
      <alignment horizontal="left"/>
      <protection locked="0"/>
    </xf>
    <xf numFmtId="49" fontId="14" fillId="16" borderId="0" xfId="0" applyNumberFormat="1" applyFont="1" applyFill="1" applyAlignment="1" applyProtection="1">
      <alignment horizontal="center"/>
      <protection locked="0"/>
    </xf>
    <xf numFmtId="49" fontId="45" fillId="16" borderId="0" xfId="0" applyNumberFormat="1" applyFont="1" applyFill="1" applyAlignment="1" applyProtection="1">
      <alignment horizontal="left"/>
      <protection locked="0"/>
    </xf>
    <xf numFmtId="1" fontId="14" fillId="16" borderId="0" xfId="0" applyNumberFormat="1" applyFont="1" applyFill="1" applyAlignment="1" applyProtection="1">
      <alignment horizontal="center"/>
      <protection locked="0"/>
    </xf>
    <xf numFmtId="49" fontId="14" fillId="16" borderId="0" xfId="0" applyNumberFormat="1" applyFont="1" applyFill="1" applyAlignment="1" applyProtection="1">
      <alignment horizontal="left"/>
      <protection locked="0"/>
    </xf>
    <xf numFmtId="3" fontId="14" fillId="16" borderId="0" xfId="0" applyNumberFormat="1" applyFont="1" applyFill="1" applyAlignment="1" applyProtection="1">
      <alignment horizontal="left"/>
      <protection locked="0"/>
    </xf>
    <xf numFmtId="1" fontId="14" fillId="37" borderId="0" xfId="0" applyNumberFormat="1" applyFont="1" applyFill="1" applyAlignment="1" applyProtection="1">
      <alignment horizontal="center"/>
      <protection locked="0"/>
    </xf>
    <xf numFmtId="49" fontId="14" fillId="37" borderId="0" xfId="0" applyNumberFormat="1" applyFont="1" applyFill="1" applyAlignment="1" applyProtection="1">
      <alignment horizontal="left"/>
      <protection locked="0"/>
    </xf>
    <xf numFmtId="49" fontId="45" fillId="37" borderId="0" xfId="0" applyNumberFormat="1" applyFont="1" applyFill="1" applyAlignment="1" applyProtection="1">
      <alignment horizontal="left"/>
      <protection locked="0"/>
    </xf>
    <xf numFmtId="49" fontId="14" fillId="27" borderId="24" xfId="0" applyNumberFormat="1" applyFont="1" applyFill="1" applyBorder="1" applyAlignment="1" applyProtection="1">
      <alignment horizontal="center"/>
      <protection locked="0"/>
    </xf>
    <xf numFmtId="49" fontId="14" fillId="10" borderId="0" xfId="0" applyNumberFormat="1" applyFont="1" applyFill="1" applyAlignment="1" applyProtection="1">
      <alignment horizontal="left"/>
      <protection locked="0"/>
    </xf>
    <xf numFmtId="49" fontId="16" fillId="10" borderId="0" xfId="0" applyNumberFormat="1" applyFont="1" applyFill="1" applyAlignment="1" applyProtection="1">
      <alignment horizontal="left"/>
      <protection locked="0"/>
    </xf>
    <xf numFmtId="1" fontId="14" fillId="10" borderId="0" xfId="0" applyNumberFormat="1" applyFont="1" applyFill="1" applyAlignment="1" applyProtection="1">
      <alignment horizontal="center"/>
      <protection locked="0"/>
    </xf>
    <xf numFmtId="49" fontId="47" fillId="10" borderId="0" xfId="0" applyNumberFormat="1" applyFont="1" applyFill="1" applyAlignment="1" applyProtection="1">
      <alignment horizontal="left"/>
      <protection locked="0"/>
    </xf>
    <xf numFmtId="49" fontId="45" fillId="10" borderId="0" xfId="0" applyNumberFormat="1" applyFont="1" applyFill="1" applyAlignment="1" applyProtection="1">
      <alignment horizontal="left"/>
      <protection locked="0"/>
    </xf>
    <xf numFmtId="49" fontId="51" fillId="27" borderId="0" xfId="0" applyNumberFormat="1" applyFont="1" applyFill="1" applyAlignment="1" applyProtection="1">
      <alignment horizontal="left"/>
      <protection locked="0"/>
    </xf>
    <xf numFmtId="49" fontId="16" fillId="27" borderId="0" xfId="0" applyNumberFormat="1" applyFont="1" applyFill="1" applyAlignment="1" applyProtection="1">
      <alignment horizontal="left"/>
      <protection locked="0"/>
    </xf>
    <xf numFmtId="49" fontId="14" fillId="38" borderId="0" xfId="0" applyNumberFormat="1" applyFont="1" applyFill="1" applyAlignment="1" applyProtection="1">
      <alignment horizontal="left"/>
      <protection locked="0"/>
    </xf>
    <xf numFmtId="49" fontId="14" fillId="10" borderId="0" xfId="0" applyNumberFormat="1" applyFont="1" applyFill="1" applyAlignment="1" applyProtection="1">
      <alignment horizontal="center"/>
      <protection locked="0"/>
    </xf>
    <xf numFmtId="0" fontId="14" fillId="10" borderId="0" xfId="0" applyNumberFormat="1" applyFont="1" applyFill="1" applyAlignment="1" applyProtection="1">
      <alignment horizontal="center"/>
      <protection locked="0"/>
    </xf>
    <xf numFmtId="49" fontId="14" fillId="39" borderId="0" xfId="0" applyNumberFormat="1" applyFont="1" applyFill="1" applyAlignment="1" applyProtection="1">
      <alignment horizontal="left"/>
      <protection locked="0"/>
    </xf>
    <xf numFmtId="1" fontId="14" fillId="39" borderId="0" xfId="0" applyNumberFormat="1" applyFont="1" applyFill="1" applyAlignment="1" applyProtection="1">
      <alignment horizontal="center"/>
      <protection locked="0"/>
    </xf>
    <xf numFmtId="49" fontId="46" fillId="8" borderId="0" xfId="0" applyNumberFormat="1" applyFont="1" applyFill="1" applyAlignment="1" applyProtection="1">
      <alignment horizontal="left"/>
      <protection locked="0"/>
    </xf>
    <xf numFmtId="1" fontId="14" fillId="40" borderId="0" xfId="0" applyNumberFormat="1" applyFont="1" applyFill="1" applyAlignment="1" applyProtection="1">
      <alignment horizontal="center"/>
      <protection locked="0"/>
    </xf>
    <xf numFmtId="1" fontId="14" fillId="41" borderId="0" xfId="0" applyNumberFormat="1" applyFont="1" applyFill="1" applyAlignment="1" applyProtection="1">
      <alignment horizontal="center"/>
      <protection locked="0"/>
    </xf>
    <xf numFmtId="164" fontId="16" fillId="0" borderId="25" xfId="4" applyFont="1" applyFill="1" applyBorder="1"/>
    <xf numFmtId="164" fontId="14" fillId="0" borderId="26" xfId="4" applyFont="1" applyFill="1" applyBorder="1" applyAlignment="1">
      <alignment horizontal="right"/>
    </xf>
    <xf numFmtId="164" fontId="16" fillId="0" borderId="26" xfId="4" applyFont="1" applyFill="1" applyBorder="1" applyAlignment="1">
      <alignment horizontal="centerContinuous" wrapText="1"/>
    </xf>
    <xf numFmtId="164" fontId="16" fillId="0" borderId="27" xfId="4" applyNumberFormat="1" applyFont="1" applyFill="1" applyBorder="1" applyAlignment="1">
      <alignment horizontal="centerContinuous" wrapText="1"/>
    </xf>
    <xf numFmtId="164" fontId="16" fillId="0" borderId="25" xfId="4" applyFont="1" applyFill="1" applyBorder="1" applyAlignment="1">
      <alignment horizontal="centerContinuous" wrapText="1"/>
    </xf>
    <xf numFmtId="164" fontId="16" fillId="0" borderId="27" xfId="4" applyFont="1" applyFill="1" applyBorder="1" applyAlignment="1">
      <alignment horizontal="centerContinuous" wrapText="1"/>
    </xf>
    <xf numFmtId="164" fontId="14" fillId="0" borderId="0" xfId="4" applyFont="1" applyFill="1" applyBorder="1"/>
    <xf numFmtId="164" fontId="14" fillId="0" borderId="3" xfId="4" applyFont="1" applyFill="1" applyBorder="1" applyAlignment="1">
      <alignment horizontal="center" wrapText="1"/>
    </xf>
    <xf numFmtId="164" fontId="14" fillId="0" borderId="5" xfId="4" applyFont="1" applyFill="1" applyBorder="1" applyAlignment="1">
      <alignment horizontal="right" wrapText="1"/>
    </xf>
    <xf numFmtId="164" fontId="14" fillId="0" borderId="5" xfId="4" applyFont="1" applyFill="1" applyBorder="1" applyAlignment="1">
      <alignment horizontal="center" wrapText="1"/>
    </xf>
    <xf numFmtId="164" fontId="16" fillId="0" borderId="27" xfId="4" applyNumberFormat="1" applyFont="1" applyFill="1" applyBorder="1" applyAlignment="1">
      <alignment horizontal="center" wrapText="1"/>
    </xf>
    <xf numFmtId="164" fontId="16" fillId="0" borderId="26" xfId="4" applyFont="1" applyFill="1" applyBorder="1" applyAlignment="1">
      <alignment horizontal="center" wrapText="1"/>
    </xf>
    <xf numFmtId="164" fontId="14" fillId="0" borderId="25" xfId="4" applyFont="1" applyFill="1" applyBorder="1" applyAlignment="1">
      <alignment horizontal="center" wrapText="1"/>
    </xf>
    <xf numFmtId="164" fontId="16" fillId="0" borderId="27" xfId="4" applyFont="1" applyFill="1" applyBorder="1" applyAlignment="1">
      <alignment horizontal="center" wrapText="1"/>
    </xf>
    <xf numFmtId="164" fontId="14" fillId="0" borderId="0" xfId="4" applyFont="1" applyFill="1" applyBorder="1" applyAlignment="1">
      <alignment horizontal="center" wrapText="1"/>
    </xf>
    <xf numFmtId="164" fontId="16" fillId="0" borderId="2" xfId="4" applyFont="1" applyFill="1" applyBorder="1"/>
    <xf numFmtId="164" fontId="14" fillId="0" borderId="0" xfId="4" applyFont="1" applyFill="1" applyBorder="1" applyAlignment="1">
      <alignment horizontal="right"/>
    </xf>
    <xf numFmtId="3" fontId="14"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3" fontId="16"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 fontId="16" fillId="0" borderId="1" xfId="1" applyNumberFormat="1" applyFont="1" applyFill="1" applyBorder="1" applyAlignment="1">
      <alignment horizontal="right"/>
    </xf>
    <xf numFmtId="3" fontId="14" fillId="0" borderId="28" xfId="1" applyNumberFormat="1" applyFont="1" applyFill="1" applyBorder="1" applyAlignment="1">
      <alignment horizontal="right"/>
    </xf>
    <xf numFmtId="3" fontId="14" fillId="0" borderId="29" xfId="1" applyNumberFormat="1" applyFont="1" applyFill="1" applyBorder="1" applyAlignment="1">
      <alignment horizontal="right"/>
    </xf>
    <xf numFmtId="3" fontId="16" fillId="0" borderId="30" xfId="1" applyNumberFormat="1" applyFont="1" applyFill="1" applyBorder="1" applyAlignment="1">
      <alignment horizontal="right"/>
    </xf>
    <xf numFmtId="164" fontId="14" fillId="0" borderId="2" xfId="4" applyFont="1" applyFill="1" applyBorder="1"/>
    <xf numFmtId="164" fontId="14" fillId="0" borderId="2" xfId="4" applyFont="1" applyFill="1" applyBorder="1" applyAlignment="1">
      <alignment vertical="center"/>
    </xf>
    <xf numFmtId="164" fontId="14" fillId="0" borderId="0" xfId="4" applyFont="1" applyFill="1" applyBorder="1" applyAlignment="1">
      <alignment horizontal="right" vertical="center"/>
    </xf>
    <xf numFmtId="3" fontId="14" fillId="0" borderId="0"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3" fontId="16" fillId="0" borderId="0" xfId="1" applyNumberFormat="1" applyFont="1" applyFill="1" applyBorder="1" applyAlignment="1">
      <alignment horizontal="right" vertical="center"/>
    </xf>
    <xf numFmtId="3" fontId="14" fillId="0" borderId="2"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3" fontId="14" fillId="0" borderId="28" xfId="1" applyNumberFormat="1" applyFont="1" applyFill="1" applyBorder="1" applyAlignment="1">
      <alignment horizontal="right" vertical="center"/>
    </xf>
    <xf numFmtId="3" fontId="14" fillId="0" borderId="29" xfId="1" applyNumberFormat="1" applyFont="1" applyFill="1" applyBorder="1" applyAlignment="1">
      <alignment horizontal="right" vertical="center"/>
    </xf>
    <xf numFmtId="3" fontId="16" fillId="0" borderId="30" xfId="1" applyNumberFormat="1" applyFont="1" applyFill="1" applyBorder="1" applyAlignment="1">
      <alignment horizontal="right" vertical="center"/>
    </xf>
    <xf numFmtId="164" fontId="14" fillId="0" borderId="0" xfId="4" applyFont="1" applyFill="1" applyBorder="1" applyAlignment="1">
      <alignment vertical="center"/>
    </xf>
    <xf numFmtId="164" fontId="14" fillId="0" borderId="3" xfId="4" applyFont="1" applyFill="1" applyBorder="1"/>
    <xf numFmtId="164" fontId="14" fillId="0" borderId="5" xfId="4" applyFont="1" applyFill="1" applyBorder="1" applyAlignment="1">
      <alignment horizontal="right"/>
    </xf>
    <xf numFmtId="3" fontId="14" fillId="0" borderId="5" xfId="1" applyNumberFormat="1" applyFont="1" applyFill="1" applyBorder="1" applyAlignment="1">
      <alignment horizontal="right"/>
    </xf>
    <xf numFmtId="164" fontId="16" fillId="0" borderId="4" xfId="1" applyNumberFormat="1" applyFont="1" applyFill="1" applyBorder="1" applyAlignment="1">
      <alignment horizontal="right"/>
    </xf>
    <xf numFmtId="3" fontId="16" fillId="0" borderId="5" xfId="1" applyNumberFormat="1" applyFont="1" applyFill="1" applyBorder="1" applyAlignment="1">
      <alignment horizontal="right"/>
    </xf>
    <xf numFmtId="3" fontId="14" fillId="0" borderId="3" xfId="1" applyNumberFormat="1" applyFont="1" applyFill="1" applyBorder="1" applyAlignment="1">
      <alignment horizontal="right"/>
    </xf>
    <xf numFmtId="3" fontId="16" fillId="0" borderId="4" xfId="1" applyNumberFormat="1" applyFont="1" applyFill="1" applyBorder="1" applyAlignment="1">
      <alignment horizontal="right"/>
    </xf>
    <xf numFmtId="164" fontId="14" fillId="0" borderId="31" xfId="4" applyFont="1" applyFill="1" applyBorder="1" applyAlignment="1">
      <alignment horizontal="right"/>
    </xf>
    <xf numFmtId="164" fontId="14" fillId="0" borderId="2" xfId="4" applyFont="1" applyFill="1" applyBorder="1" applyAlignment="1">
      <alignment vertical="top"/>
    </xf>
    <xf numFmtId="164" fontId="14" fillId="0" borderId="0" xfId="4" applyFont="1" applyFill="1" applyBorder="1" applyAlignment="1">
      <alignment vertical="top"/>
    </xf>
    <xf numFmtId="164" fontId="14" fillId="0" borderId="0" xfId="4" applyFont="1" applyFill="1" applyBorder="1" applyAlignment="1">
      <alignment horizontal="right" vertical="top"/>
    </xf>
    <xf numFmtId="164" fontId="14" fillId="0" borderId="2" xfId="0" applyFont="1" applyFill="1" applyBorder="1"/>
    <xf numFmtId="164" fontId="14" fillId="0" borderId="0" xfId="0" applyFont="1" applyFill="1" applyBorder="1" applyAlignment="1">
      <alignment horizontal="right"/>
    </xf>
    <xf numFmtId="164" fontId="14" fillId="0" borderId="0" xfId="0" applyFont="1" applyFill="1" applyBorder="1"/>
    <xf numFmtId="164" fontId="14" fillId="0" borderId="2" xfId="0" applyFont="1" applyFill="1" applyBorder="1" applyAlignment="1">
      <alignment vertical="top"/>
    </xf>
    <xf numFmtId="164" fontId="14" fillId="0" borderId="0" xfId="0" applyFont="1" applyFill="1" applyBorder="1" applyAlignment="1">
      <alignment horizontal="right" vertical="center"/>
    </xf>
    <xf numFmtId="164" fontId="14" fillId="0" borderId="0" xfId="0" applyFont="1" applyFill="1" applyBorder="1" applyAlignment="1">
      <alignment vertical="top"/>
    </xf>
    <xf numFmtId="164" fontId="16" fillId="0" borderId="0" xfId="4" applyNumberFormat="1" applyFont="1" applyFill="1" applyBorder="1"/>
    <xf numFmtId="164" fontId="16" fillId="0" borderId="0" xfId="4" applyFont="1" applyFill="1" applyBorder="1"/>
    <xf numFmtId="164" fontId="14" fillId="0" borderId="0" xfId="4" applyNumberFormat="1" applyFont="1" applyFill="1" applyBorder="1"/>
    <xf numFmtId="3" fontId="16" fillId="33" borderId="0" xfId="1" applyNumberFormat="1" applyFont="1" applyFill="1" applyBorder="1" applyAlignment="1">
      <alignment horizontal="right"/>
    </xf>
    <xf numFmtId="164" fontId="16" fillId="33" borderId="1" xfId="1" applyNumberFormat="1" applyFont="1" applyFill="1" applyBorder="1" applyAlignment="1">
      <alignment horizontal="right"/>
    </xf>
    <xf numFmtId="3" fontId="16" fillId="33" borderId="4" xfId="1" applyNumberFormat="1" applyFont="1" applyFill="1" applyBorder="1" applyAlignment="1">
      <alignment horizontal="right"/>
    </xf>
    <xf numFmtId="3" fontId="16" fillId="33" borderId="0" xfId="1" applyNumberFormat="1" applyFont="1" applyFill="1" applyBorder="1" applyAlignment="1">
      <alignment horizontal="right" vertical="center"/>
    </xf>
    <xf numFmtId="164" fontId="16" fillId="33" borderId="1" xfId="1" applyNumberFormat="1" applyFont="1" applyFill="1" applyBorder="1" applyAlignment="1">
      <alignment horizontal="right" vertical="center"/>
    </xf>
    <xf numFmtId="3" fontId="16" fillId="33" borderId="1" xfId="1" applyNumberFormat="1" applyFont="1" applyFill="1" applyBorder="1" applyAlignment="1">
      <alignment horizontal="right"/>
    </xf>
    <xf numFmtId="0" fontId="55" fillId="0" borderId="0" xfId="50243" applyFont="1" applyAlignment="1">
      <alignment horizontal="centerContinuous"/>
    </xf>
    <xf numFmtId="0" fontId="55" fillId="0" borderId="0" xfId="50243" applyFont="1" applyFill="1" applyAlignment="1">
      <alignment horizontal="centerContinuous"/>
    </xf>
    <xf numFmtId="164" fontId="17" fillId="0" borderId="0" xfId="0" applyFont="1"/>
    <xf numFmtId="0" fontId="16" fillId="0" borderId="0" xfId="50243" applyFont="1" applyAlignment="1">
      <alignment horizontal="centerContinuous"/>
    </xf>
    <xf numFmtId="0" fontId="16" fillId="0" borderId="0" xfId="50243" applyFont="1" applyFill="1" applyAlignment="1">
      <alignment horizontal="centerContinuous"/>
    </xf>
    <xf numFmtId="164" fontId="14" fillId="0" borderId="0" xfId="0" applyFont="1"/>
    <xf numFmtId="0" fontId="15" fillId="0" borderId="0" xfId="50243" applyFont="1" applyAlignment="1">
      <alignment horizontal="centerContinuous"/>
    </xf>
    <xf numFmtId="0" fontId="15" fillId="0" borderId="0" xfId="50243" applyFont="1" applyFill="1" applyAlignment="1">
      <alignment horizontal="centerContinuous"/>
    </xf>
    <xf numFmtId="164" fontId="17" fillId="0" borderId="0" xfId="0" applyFont="1" applyBorder="1"/>
    <xf numFmtId="0" fontId="14" fillId="0" borderId="0" xfId="50243" applyFont="1"/>
    <xf numFmtId="0" fontId="14" fillId="0" borderId="0" xfId="50243" applyFont="1" applyFill="1" applyBorder="1"/>
    <xf numFmtId="164" fontId="14" fillId="0" borderId="0" xfId="0" applyFont="1" applyBorder="1"/>
    <xf numFmtId="0" fontId="14" fillId="0" borderId="31" xfId="50243" applyFont="1" applyBorder="1"/>
    <xf numFmtId="0" fontId="56" fillId="0" borderId="32" xfId="50243" applyFont="1" applyBorder="1" applyAlignment="1" applyProtection="1">
      <alignment horizontal="centerContinuous"/>
    </xf>
    <xf numFmtId="0" fontId="56" fillId="0" borderId="32" xfId="50243" applyFont="1" applyFill="1" applyBorder="1" applyAlignment="1" applyProtection="1">
      <alignment horizontal="centerContinuous"/>
    </xf>
    <xf numFmtId="0" fontId="14" fillId="0" borderId="5" xfId="50243" applyFont="1" applyBorder="1" applyAlignment="1">
      <alignment horizontal="center"/>
    </xf>
    <xf numFmtId="0" fontId="56" fillId="0" borderId="33" xfId="50243" applyFont="1" applyBorder="1" applyAlignment="1" applyProtection="1">
      <alignment horizontal="center"/>
    </xf>
    <xf numFmtId="0" fontId="56" fillId="0" borderId="34" xfId="50243" applyFont="1" applyFill="1" applyBorder="1" applyAlignment="1" applyProtection="1">
      <alignment horizontal="center"/>
    </xf>
    <xf numFmtId="164" fontId="17" fillId="0" borderId="0" xfId="0" applyFont="1" applyAlignment="1">
      <alignment horizontal="center"/>
    </xf>
    <xf numFmtId="164" fontId="17" fillId="0" borderId="0" xfId="0" applyFont="1" applyBorder="1" applyAlignment="1">
      <alignment horizontal="center"/>
    </xf>
    <xf numFmtId="0" fontId="14" fillId="0" borderId="0" xfId="50243" applyFont="1" applyBorder="1"/>
    <xf numFmtId="3" fontId="14" fillId="0" borderId="0" xfId="50243" applyNumberFormat="1" applyFont="1" applyFill="1" applyBorder="1" applyAlignment="1">
      <alignment horizontal="center"/>
    </xf>
    <xf numFmtId="3" fontId="14" fillId="0" borderId="35" xfId="50243" applyNumberFormat="1" applyFont="1" applyFill="1" applyBorder="1" applyAlignment="1">
      <alignment horizontal="center"/>
    </xf>
    <xf numFmtId="0" fontId="14" fillId="0" borderId="0" xfId="50243" applyFont="1" applyFill="1"/>
    <xf numFmtId="168" fontId="14" fillId="0" borderId="0" xfId="50243" applyNumberFormat="1" applyFont="1" applyFill="1" applyAlignment="1">
      <alignment horizontal="right"/>
    </xf>
    <xf numFmtId="168" fontId="14" fillId="0" borderId="36" xfId="50243" applyNumberFormat="1" applyFont="1" applyFill="1" applyBorder="1" applyAlignment="1">
      <alignment horizontal="right"/>
    </xf>
    <xf numFmtId="3" fontId="14" fillId="0" borderId="0" xfId="50243" applyNumberFormat="1" applyFont="1" applyBorder="1" applyAlignment="1">
      <alignment horizontal="right"/>
    </xf>
    <xf numFmtId="3" fontId="14" fillId="0" borderId="1" xfId="50243" applyNumberFormat="1" applyFont="1" applyBorder="1" applyAlignment="1">
      <alignment horizontal="right"/>
    </xf>
    <xf numFmtId="3" fontId="14" fillId="0" borderId="0" xfId="50243" applyNumberFormat="1" applyFont="1" applyFill="1" applyBorder="1" applyAlignment="1">
      <alignment horizontal="right"/>
    </xf>
    <xf numFmtId="3" fontId="14" fillId="0" borderId="0" xfId="50243" applyNumberFormat="1" applyFont="1" applyAlignment="1">
      <alignment horizontal="right"/>
    </xf>
    <xf numFmtId="3" fontId="14" fillId="0" borderId="36" xfId="50243" applyNumberFormat="1" applyFont="1" applyFill="1" applyBorder="1" applyAlignment="1">
      <alignment horizontal="right"/>
    </xf>
    <xf numFmtId="3" fontId="14" fillId="0" borderId="0" xfId="50243" applyNumberFormat="1" applyFont="1" applyFill="1" applyAlignment="1">
      <alignment horizontal="right"/>
    </xf>
    <xf numFmtId="164" fontId="17" fillId="0" borderId="0" xfId="0" applyFont="1" applyFill="1"/>
    <xf numFmtId="164" fontId="17" fillId="0" borderId="0" xfId="0" applyFont="1" applyFill="1" applyBorder="1"/>
    <xf numFmtId="0" fontId="14" fillId="0" borderId="5" xfId="50243" applyFont="1" applyBorder="1"/>
    <xf numFmtId="3" fontId="14" fillId="0" borderId="5" xfId="50243" applyNumberFormat="1" applyFont="1" applyFill="1" applyBorder="1" applyAlignment="1">
      <alignment horizontal="right"/>
    </xf>
    <xf numFmtId="3" fontId="14" fillId="0" borderId="37" xfId="50243" applyNumberFormat="1" applyFont="1" applyFill="1" applyBorder="1" applyAlignment="1">
      <alignment horizontal="right"/>
    </xf>
    <xf numFmtId="49" fontId="13" fillId="0" borderId="0" xfId="0" applyNumberFormat="1" applyFont="1" applyFill="1" applyAlignment="1">
      <alignment horizontal="right"/>
    </xf>
    <xf numFmtId="0" fontId="16" fillId="0" borderId="0" xfId="50243" applyFont="1" applyAlignment="1">
      <alignment horizontal="center"/>
    </xf>
    <xf numFmtId="0" fontId="16" fillId="0" borderId="0" xfId="50243" applyFont="1" applyFill="1" applyAlignment="1">
      <alignment horizontal="center"/>
    </xf>
    <xf numFmtId="0" fontId="56" fillId="0" borderId="38" xfId="50243" applyFont="1" applyBorder="1" applyAlignment="1" applyProtection="1">
      <alignment horizontal="centerContinuous"/>
    </xf>
    <xf numFmtId="0" fontId="56" fillId="0" borderId="39" xfId="50243" applyFont="1" applyBorder="1" applyAlignment="1" applyProtection="1">
      <alignment horizontal="centerContinuous"/>
    </xf>
    <xf numFmtId="0" fontId="56" fillId="0" borderId="40" xfId="50243" applyFont="1" applyFill="1" applyBorder="1" applyAlignment="1" applyProtection="1">
      <alignment horizontal="centerContinuous"/>
    </xf>
    <xf numFmtId="0" fontId="56" fillId="0" borderId="33" xfId="50243" applyFont="1" applyBorder="1" applyAlignment="1" applyProtection="1">
      <alignment horizontal="center" vertical="center" wrapText="1"/>
    </xf>
    <xf numFmtId="0" fontId="56" fillId="0" borderId="39" xfId="50243" applyFont="1" applyBorder="1" applyAlignment="1" applyProtection="1">
      <alignment horizontal="center"/>
    </xf>
    <xf numFmtId="0" fontId="56" fillId="0" borderId="38" xfId="50243" applyFont="1" applyBorder="1" applyAlignment="1" applyProtection="1">
      <alignment horizontal="center" wrapText="1"/>
    </xf>
    <xf numFmtId="3" fontId="14" fillId="0" borderId="41" xfId="50243" applyNumberFormat="1" applyFont="1" applyFill="1" applyBorder="1" applyAlignment="1">
      <alignment horizontal="center"/>
    </xf>
    <xf numFmtId="3" fontId="57" fillId="0" borderId="42" xfId="50243" applyNumberFormat="1" applyFont="1" applyFill="1" applyBorder="1" applyAlignment="1">
      <alignment horizontal="center"/>
    </xf>
    <xf numFmtId="3" fontId="57" fillId="0" borderId="32" xfId="50243" applyNumberFormat="1" applyFont="1" applyFill="1" applyBorder="1" applyAlignment="1">
      <alignment horizontal="center"/>
    </xf>
    <xf numFmtId="3" fontId="57" fillId="0" borderId="35" xfId="50243" applyNumberFormat="1" applyFont="1" applyFill="1" applyBorder="1" applyAlignment="1">
      <alignment horizontal="center"/>
    </xf>
    <xf numFmtId="168" fontId="14" fillId="0" borderId="43" xfId="50243" applyNumberFormat="1" applyFont="1" applyFill="1" applyBorder="1" applyAlignment="1">
      <alignment horizontal="right"/>
    </xf>
    <xf numFmtId="168" fontId="14" fillId="0" borderId="0" xfId="50243" applyNumberFormat="1" applyFont="1" applyFill="1" applyBorder="1" applyAlignment="1">
      <alignment horizontal="right"/>
    </xf>
    <xf numFmtId="168" fontId="14" fillId="0" borderId="44" xfId="50243" applyNumberFormat="1" applyFont="1" applyFill="1" applyBorder="1" applyAlignment="1">
      <alignment horizontal="right"/>
    </xf>
    <xf numFmtId="3" fontId="14" fillId="0" borderId="43" xfId="50243" applyNumberFormat="1" applyFont="1" applyFill="1" applyBorder="1" applyAlignment="1">
      <alignment horizontal="right"/>
    </xf>
    <xf numFmtId="3" fontId="14" fillId="0" borderId="44" xfId="50243" applyNumberFormat="1" applyFont="1" applyFill="1" applyBorder="1" applyAlignment="1">
      <alignment horizontal="right"/>
    </xf>
    <xf numFmtId="3" fontId="14" fillId="0" borderId="43" xfId="50243" applyNumberFormat="1" applyFont="1" applyBorder="1" applyAlignment="1">
      <alignment horizontal="right"/>
    </xf>
    <xf numFmtId="3" fontId="14" fillId="0" borderId="36" xfId="50243" applyNumberFormat="1" applyFont="1" applyBorder="1" applyAlignment="1">
      <alignment horizontal="right"/>
    </xf>
    <xf numFmtId="3" fontId="14" fillId="0" borderId="44" xfId="50243" applyNumberFormat="1" applyFont="1" applyBorder="1" applyAlignment="1">
      <alignment horizontal="right"/>
    </xf>
    <xf numFmtId="3" fontId="14" fillId="0" borderId="45" xfId="50243" applyNumberFormat="1" applyFont="1" applyFill="1" applyBorder="1" applyAlignment="1">
      <alignment horizontal="right"/>
    </xf>
    <xf numFmtId="3" fontId="14" fillId="0" borderId="46" xfId="50243" applyNumberFormat="1" applyFont="1" applyFill="1" applyBorder="1" applyAlignment="1">
      <alignment horizontal="right"/>
    </xf>
    <xf numFmtId="164" fontId="13" fillId="0" borderId="0" xfId="0" applyFont="1" applyFill="1" applyAlignment="1">
      <alignment vertical="center"/>
    </xf>
    <xf numFmtId="164" fontId="13" fillId="0" borderId="0" xfId="0" applyFont="1"/>
    <xf numFmtId="164" fontId="13" fillId="0" borderId="0" xfId="0" applyFont="1" applyFill="1"/>
    <xf numFmtId="0" fontId="14" fillId="0" borderId="0" xfId="50243" applyFont="1" applyAlignment="1">
      <alignment horizontal="centerContinuous"/>
    </xf>
    <xf numFmtId="0" fontId="14" fillId="0" borderId="0" xfId="50243" applyFont="1" applyFill="1" applyAlignment="1">
      <alignment horizontal="centerContinuous"/>
    </xf>
    <xf numFmtId="0" fontId="56" fillId="0" borderId="47" xfId="50243" applyFont="1" applyFill="1" applyBorder="1" applyAlignment="1" applyProtection="1">
      <alignment horizontal="center"/>
    </xf>
    <xf numFmtId="164" fontId="11" fillId="0" borderId="0" xfId="0" applyFont="1"/>
    <xf numFmtId="164" fontId="11" fillId="0" borderId="35" xfId="0" applyFont="1" applyBorder="1"/>
    <xf numFmtId="164" fontId="11" fillId="0" borderId="0" xfId="0" applyFont="1" applyFill="1"/>
    <xf numFmtId="168" fontId="14" fillId="0" borderId="0" xfId="50243" applyNumberFormat="1" applyFont="1" applyAlignment="1">
      <alignment horizontal="right"/>
    </xf>
    <xf numFmtId="168" fontId="14" fillId="0" borderId="48" xfId="50243" applyNumberFormat="1" applyFont="1" applyFill="1" applyBorder="1" applyAlignment="1">
      <alignment horizontal="right"/>
    </xf>
    <xf numFmtId="3" fontId="14" fillId="0" borderId="49" xfId="50243" applyNumberFormat="1" applyFont="1" applyBorder="1" applyAlignment="1">
      <alignment horizontal="right"/>
    </xf>
    <xf numFmtId="3" fontId="14" fillId="0" borderId="2" xfId="50243" applyNumberFormat="1" applyFont="1" applyFill="1" applyBorder="1" applyAlignment="1">
      <alignment horizontal="right"/>
    </xf>
    <xf numFmtId="164" fontId="11" fillId="0" borderId="2" xfId="0" applyFont="1" applyFill="1" applyBorder="1"/>
    <xf numFmtId="3" fontId="14" fillId="0" borderId="5" xfId="50243" applyNumberFormat="1" applyFont="1" applyBorder="1" applyAlignment="1">
      <alignment horizontal="right"/>
    </xf>
    <xf numFmtId="3" fontId="14" fillId="0" borderId="50" xfId="50243" applyNumberFormat="1" applyFont="1" applyFill="1" applyBorder="1" applyAlignment="1">
      <alignment horizontal="right"/>
    </xf>
    <xf numFmtId="0" fontId="16" fillId="0" borderId="32" xfId="50243" applyFont="1" applyBorder="1" applyAlignment="1" applyProtection="1">
      <alignment horizontal="centerContinuous"/>
    </xf>
    <xf numFmtId="0" fontId="16" fillId="0" borderId="38" xfId="50243" applyFont="1" applyBorder="1" applyAlignment="1" applyProtection="1">
      <alignment horizontal="centerContinuous"/>
    </xf>
    <xf numFmtId="0" fontId="16" fillId="0" borderId="39" xfId="50243" applyFont="1" applyBorder="1" applyAlignment="1" applyProtection="1">
      <alignment horizontal="centerContinuous"/>
    </xf>
    <xf numFmtId="0" fontId="16" fillId="0" borderId="40" xfId="50243" applyFont="1" applyFill="1" applyBorder="1" applyAlignment="1" applyProtection="1">
      <alignment horizontal="centerContinuous"/>
    </xf>
    <xf numFmtId="3" fontId="14" fillId="0" borderId="42" xfId="50243" applyNumberFormat="1" applyFont="1" applyFill="1" applyBorder="1" applyAlignment="1">
      <alignment horizontal="center"/>
    </xf>
    <xf numFmtId="3" fontId="14" fillId="0" borderId="32" xfId="50243" applyNumberFormat="1" applyFont="1" applyFill="1" applyBorder="1" applyAlignment="1">
      <alignment horizontal="center"/>
    </xf>
    <xf numFmtId="3" fontId="14" fillId="0" borderId="40" xfId="50243" applyNumberFormat="1" applyFont="1" applyFill="1" applyBorder="1" applyAlignment="1">
      <alignment horizontal="center"/>
    </xf>
    <xf numFmtId="3" fontId="14" fillId="0" borderId="51" xfId="50243" applyNumberFormat="1" applyFont="1" applyBorder="1" applyAlignment="1">
      <alignment horizontal="right"/>
    </xf>
    <xf numFmtId="3" fontId="14" fillId="0" borderId="52" xfId="50243" applyNumberFormat="1" applyFont="1" applyBorder="1" applyAlignment="1">
      <alignment horizontal="right"/>
    </xf>
    <xf numFmtId="164" fontId="13" fillId="0" borderId="0" xfId="0" applyFont="1" applyFill="1" applyBorder="1"/>
    <xf numFmtId="0" fontId="55" fillId="0" borderId="0" xfId="50243" applyFont="1" applyAlignment="1">
      <alignment horizontal="center"/>
    </xf>
    <xf numFmtId="0" fontId="16" fillId="0" borderId="33" xfId="50243" applyFont="1" applyFill="1" applyBorder="1" applyAlignment="1" applyProtection="1">
      <alignment horizontal="centerContinuous"/>
    </xf>
    <xf numFmtId="0" fontId="16" fillId="0" borderId="5" xfId="50243" applyFont="1" applyBorder="1" applyAlignment="1" applyProtection="1">
      <alignment horizontal="center"/>
    </xf>
    <xf numFmtId="164" fontId="11" fillId="0" borderId="0" xfId="0" applyFont="1" applyAlignment="1">
      <alignment horizontal="center"/>
    </xf>
    <xf numFmtId="164" fontId="11" fillId="0" borderId="35" xfId="0" applyFont="1" applyBorder="1" applyAlignment="1">
      <alignment horizontal="center"/>
    </xf>
    <xf numFmtId="3" fontId="14" fillId="0" borderId="48" xfId="50243" applyNumberFormat="1" applyFont="1" applyFill="1" applyBorder="1" applyAlignment="1">
      <alignment horizontal="right"/>
    </xf>
    <xf numFmtId="164" fontId="11" fillId="0" borderId="48" xfId="0" applyFont="1" applyFill="1" applyBorder="1"/>
    <xf numFmtId="164" fontId="58" fillId="0" borderId="0" xfId="0" applyFont="1" applyFill="1"/>
    <xf numFmtId="164" fontId="58" fillId="0" borderId="0" xfId="0" applyFont="1"/>
    <xf numFmtId="164" fontId="58" fillId="0" borderId="5" xfId="0" applyFont="1" applyFill="1" applyBorder="1"/>
    <xf numFmtId="0" fontId="16" fillId="0" borderId="53" xfId="50243" applyFont="1" applyBorder="1" applyAlignment="1" applyProtection="1">
      <alignment horizontal="centerContinuous"/>
    </xf>
    <xf numFmtId="164" fontId="58" fillId="0" borderId="54" xfId="0" applyFont="1" applyFill="1" applyBorder="1"/>
    <xf numFmtId="0" fontId="56" fillId="0" borderId="55" xfId="50243" applyFont="1" applyBorder="1" applyAlignment="1" applyProtection="1">
      <alignment horizontal="center"/>
    </xf>
    <xf numFmtId="0" fontId="56" fillId="0" borderId="56" xfId="50243" applyFont="1" applyFill="1" applyBorder="1" applyAlignment="1" applyProtection="1">
      <alignment horizontal="center"/>
    </xf>
    <xf numFmtId="164" fontId="11" fillId="0" borderId="57" xfId="0" applyFont="1" applyBorder="1"/>
    <xf numFmtId="0" fontId="56" fillId="0" borderId="58" xfId="50243" applyFont="1" applyBorder="1" applyAlignment="1" applyProtection="1">
      <alignment horizontal="center"/>
    </xf>
    <xf numFmtId="164" fontId="11" fillId="0" borderId="32" xfId="0" applyFont="1" applyBorder="1"/>
    <xf numFmtId="164" fontId="11" fillId="0" borderId="0" xfId="0" applyFont="1" applyFill="1" applyBorder="1"/>
    <xf numFmtId="0" fontId="14" fillId="0" borderId="59" xfId="50243" applyFont="1" applyBorder="1"/>
    <xf numFmtId="3" fontId="14" fillId="0" borderId="59" xfId="50243" applyNumberFormat="1" applyFont="1" applyBorder="1" applyAlignment="1">
      <alignment horizontal="right"/>
    </xf>
    <xf numFmtId="3" fontId="14" fillId="0" borderId="59" xfId="50243" applyNumberFormat="1" applyFont="1" applyFill="1" applyBorder="1" applyAlignment="1">
      <alignment horizontal="right"/>
    </xf>
    <xf numFmtId="164" fontId="58" fillId="0" borderId="0" xfId="0" applyFont="1" applyAlignment="1"/>
    <xf numFmtId="164" fontId="58" fillId="0" borderId="0" xfId="0" applyFont="1" applyFill="1" applyAlignment="1"/>
    <xf numFmtId="0" fontId="14" fillId="0" borderId="60" xfId="50243" applyFont="1" applyBorder="1" applyAlignment="1">
      <alignment horizontal="center"/>
    </xf>
    <xf numFmtId="0" fontId="56" fillId="0" borderId="32" xfId="50243" applyFont="1" applyBorder="1" applyAlignment="1" applyProtection="1">
      <alignment horizontal="center"/>
    </xf>
    <xf numFmtId="0" fontId="56" fillId="0" borderId="32" xfId="50243" applyFont="1" applyFill="1" applyBorder="1" applyAlignment="1" applyProtection="1">
      <alignment horizontal="center"/>
    </xf>
    <xf numFmtId="0" fontId="14" fillId="0" borderId="0" xfId="50243" applyFont="1" applyAlignment="1">
      <alignment horizontal="center"/>
    </xf>
    <xf numFmtId="0" fontId="56" fillId="0" borderId="0" xfId="50243" applyFont="1" applyBorder="1" applyAlignment="1" applyProtection="1">
      <alignment horizontal="center"/>
    </xf>
    <xf numFmtId="0" fontId="56" fillId="0" borderId="0" xfId="50243" applyFont="1" applyFill="1" applyBorder="1" applyAlignment="1" applyProtection="1">
      <alignment horizontal="center"/>
    </xf>
    <xf numFmtId="164" fontId="17" fillId="0" borderId="60" xfId="0" applyFont="1" applyBorder="1"/>
    <xf numFmtId="164" fontId="11" fillId="0" borderId="60" xfId="0" applyFont="1" applyBorder="1"/>
    <xf numFmtId="164" fontId="11" fillId="0" borderId="60" xfId="0" applyFont="1" applyFill="1" applyBorder="1"/>
    <xf numFmtId="0" fontId="14" fillId="0" borderId="60" xfId="50243" applyFont="1" applyBorder="1"/>
    <xf numFmtId="0" fontId="14" fillId="0" borderId="59" xfId="50243" applyFont="1" applyBorder="1" applyAlignment="1">
      <alignment horizontal="center"/>
    </xf>
    <xf numFmtId="0" fontId="56" fillId="0" borderId="61" xfId="50243" applyFont="1" applyFill="1" applyBorder="1" applyAlignment="1" applyProtection="1">
      <alignment horizontal="center"/>
    </xf>
    <xf numFmtId="3" fontId="14" fillId="0" borderId="57" xfId="50243" applyNumberFormat="1" applyFont="1" applyFill="1" applyBorder="1" applyAlignment="1">
      <alignment horizontal="center"/>
    </xf>
    <xf numFmtId="3" fontId="59" fillId="0" borderId="0" xfId="50243" applyNumberFormat="1" applyFont="1" applyBorder="1" applyAlignment="1">
      <alignment horizontal="right"/>
    </xf>
    <xf numFmtId="3" fontId="59" fillId="0" borderId="49" xfId="50243" applyNumberFormat="1" applyFont="1" applyBorder="1" applyAlignment="1">
      <alignment horizontal="right"/>
    </xf>
    <xf numFmtId="3" fontId="59" fillId="0" borderId="0" xfId="50243" applyNumberFormat="1" applyFont="1" applyFill="1" applyBorder="1" applyAlignment="1">
      <alignment horizontal="right"/>
    </xf>
    <xf numFmtId="0" fontId="56" fillId="0" borderId="62" xfId="50243" applyFont="1" applyBorder="1" applyAlignment="1" applyProtection="1">
      <alignment horizontal="centerContinuous"/>
    </xf>
    <xf numFmtId="0" fontId="56" fillId="0" borderId="63" xfId="50243" applyFont="1" applyBorder="1" applyAlignment="1" applyProtection="1">
      <alignment horizontal="centerContinuous"/>
    </xf>
    <xf numFmtId="0" fontId="56" fillId="0" borderId="64" xfId="50243" applyFont="1" applyFill="1" applyBorder="1" applyAlignment="1" applyProtection="1">
      <alignment horizontal="centerContinuous"/>
    </xf>
    <xf numFmtId="0" fontId="56" fillId="0" borderId="55" xfId="50243" applyFont="1" applyBorder="1" applyAlignment="1" applyProtection="1">
      <alignment horizontal="center" wrapText="1"/>
    </xf>
    <xf numFmtId="0" fontId="56" fillId="0" borderId="63" xfId="50243" applyFont="1" applyBorder="1" applyAlignment="1" applyProtection="1">
      <alignment horizontal="center"/>
    </xf>
    <xf numFmtId="0" fontId="56" fillId="0" borderId="62" xfId="50243" applyFont="1" applyBorder="1" applyAlignment="1" applyProtection="1">
      <alignment horizontal="center" wrapText="1"/>
    </xf>
    <xf numFmtId="3" fontId="14" fillId="0" borderId="65" xfId="50243" applyNumberFormat="1" applyFont="1" applyFill="1" applyBorder="1" applyAlignment="1">
      <alignment horizontal="center"/>
    </xf>
    <xf numFmtId="3" fontId="57" fillId="0" borderId="66" xfId="50243" applyNumberFormat="1" applyFont="1" applyFill="1" applyBorder="1" applyAlignment="1">
      <alignment horizontal="center"/>
    </xf>
    <xf numFmtId="3" fontId="57" fillId="0" borderId="57" xfId="50243" applyNumberFormat="1" applyFont="1" applyFill="1" applyBorder="1" applyAlignment="1">
      <alignment horizontal="center"/>
    </xf>
    <xf numFmtId="164" fontId="0" fillId="0" borderId="57" xfId="0" applyBorder="1"/>
    <xf numFmtId="164" fontId="0" fillId="0" borderId="0" xfId="0" applyFill="1"/>
    <xf numFmtId="164" fontId="0" fillId="0" borderId="48" xfId="0" applyFill="1" applyBorder="1"/>
    <xf numFmtId="0" fontId="16" fillId="0" borderId="62" xfId="50243" applyFont="1" applyBorder="1" applyAlignment="1" applyProtection="1">
      <alignment horizontal="centerContinuous"/>
    </xf>
    <xf numFmtId="0" fontId="16" fillId="0" borderId="63" xfId="50243" applyFont="1" applyBorder="1" applyAlignment="1" applyProtection="1">
      <alignment horizontal="centerContinuous"/>
    </xf>
    <xf numFmtId="0" fontId="16" fillId="0" borderId="64" xfId="50243" applyFont="1" applyFill="1" applyBorder="1" applyAlignment="1" applyProtection="1">
      <alignment horizontal="centerContinuous"/>
    </xf>
    <xf numFmtId="0" fontId="56" fillId="0" borderId="55" xfId="50243" applyFont="1" applyBorder="1" applyAlignment="1" applyProtection="1">
      <alignment horizontal="center" vertical="center" wrapText="1"/>
    </xf>
    <xf numFmtId="3" fontId="14" fillId="0" borderId="66" xfId="50243" applyNumberFormat="1" applyFont="1" applyFill="1" applyBorder="1" applyAlignment="1">
      <alignment horizontal="center"/>
    </xf>
    <xf numFmtId="3" fontId="14" fillId="0" borderId="64" xfId="50243" applyNumberFormat="1" applyFont="1" applyFill="1" applyBorder="1" applyAlignment="1">
      <alignment horizontal="center"/>
    </xf>
    <xf numFmtId="0" fontId="14" fillId="0" borderId="0" xfId="50243" applyFill="1"/>
    <xf numFmtId="0" fontId="14" fillId="0" borderId="0" xfId="50243"/>
    <xf numFmtId="0" fontId="16" fillId="0" borderId="55" xfId="50243" applyFont="1" applyFill="1" applyBorder="1" applyAlignment="1" applyProtection="1">
      <alignment horizontal="centerContinuous"/>
    </xf>
    <xf numFmtId="0" fontId="16" fillId="0" borderId="59" xfId="50243" applyFont="1" applyBorder="1" applyAlignment="1" applyProtection="1">
      <alignment horizontal="center"/>
    </xf>
    <xf numFmtId="164" fontId="0" fillId="0" borderId="0" xfId="0" applyAlignment="1">
      <alignment horizontal="center"/>
    </xf>
    <xf numFmtId="164" fontId="0" fillId="0" borderId="57" xfId="0" applyBorder="1" applyAlignment="1">
      <alignment horizontal="center"/>
    </xf>
    <xf numFmtId="3" fontId="59" fillId="0" borderId="48" xfId="50243" applyNumberFormat="1" applyFont="1" applyFill="1" applyBorder="1" applyAlignment="1">
      <alignment horizontal="right"/>
    </xf>
    <xf numFmtId="164" fontId="58" fillId="0" borderId="59" xfId="0" applyFont="1" applyFill="1" applyBorder="1"/>
    <xf numFmtId="0" fontId="16" fillId="0" borderId="67" xfId="50243" applyFont="1" applyBorder="1" applyAlignment="1" applyProtection="1">
      <alignment horizontal="centerContinuous"/>
    </xf>
    <xf numFmtId="164" fontId="0" fillId="0" borderId="32" xfId="0" applyBorder="1"/>
    <xf numFmtId="164" fontId="0" fillId="0" borderId="0" xfId="0" applyFill="1" applyBorder="1"/>
    <xf numFmtId="0" fontId="14" fillId="0" borderId="60" xfId="50243" applyBorder="1" applyAlignment="1">
      <alignment horizontal="center"/>
    </xf>
    <xf numFmtId="0" fontId="14" fillId="0" borderId="0" xfId="50243" applyAlignment="1">
      <alignment horizontal="center"/>
    </xf>
    <xf numFmtId="164" fontId="0" fillId="0" borderId="60" xfId="0" applyBorder="1"/>
    <xf numFmtId="164" fontId="0" fillId="0" borderId="60" xfId="0" applyFill="1" applyBorder="1"/>
    <xf numFmtId="0" fontId="59" fillId="0" borderId="0" xfId="50243" applyFont="1" applyFill="1" applyBorder="1"/>
    <xf numFmtId="0" fontId="21" fillId="4" borderId="6" xfId="0" applyNumberFormat="1" applyFont="1" applyFill="1" applyBorder="1" applyAlignment="1">
      <alignment horizontal="left"/>
    </xf>
    <xf numFmtId="0" fontId="0" fillId="0" borderId="0" xfId="0" applyNumberFormat="1"/>
    <xf numFmtId="0" fontId="14" fillId="0" borderId="48" xfId="0" applyNumberFormat="1" applyFont="1" applyBorder="1"/>
    <xf numFmtId="0" fontId="16" fillId="0" borderId="49" xfId="0" applyNumberFormat="1" applyFont="1" applyBorder="1"/>
    <xf numFmtId="165" fontId="16" fillId="0" borderId="0" xfId="0" applyNumberFormat="1" applyFont="1" applyAlignment="1">
      <alignment horizontal="left"/>
    </xf>
    <xf numFmtId="164" fontId="16" fillId="0" borderId="0" xfId="0" applyFont="1" applyAlignment="1">
      <alignment horizontal="left"/>
    </xf>
    <xf numFmtId="164" fontId="15" fillId="0" borderId="48" xfId="0" applyFont="1" applyBorder="1" applyAlignment="1">
      <alignment horizontal="centerContinuous"/>
    </xf>
    <xf numFmtId="164" fontId="15" fillId="0" borderId="68" xfId="0" applyFont="1" applyBorder="1" applyAlignment="1">
      <alignment horizontal="centerContinuous"/>
    </xf>
    <xf numFmtId="164" fontId="16" fillId="0" borderId="69" xfId="0" applyFont="1" applyBorder="1" applyAlignment="1">
      <alignment horizontal="centerContinuous"/>
    </xf>
    <xf numFmtId="164" fontId="16" fillId="0" borderId="70" xfId="0" applyFont="1" applyBorder="1" applyAlignment="1">
      <alignment horizontal="centerContinuous"/>
    </xf>
    <xf numFmtId="164" fontId="16" fillId="0" borderId="71" xfId="0" applyFont="1" applyBorder="1" applyAlignment="1">
      <alignment horizontal="centerContinuous"/>
    </xf>
    <xf numFmtId="164" fontId="16" fillId="0" borderId="0" xfId="0" applyFont="1" applyAlignment="1">
      <alignment horizontal="center"/>
    </xf>
    <xf numFmtId="164" fontId="18" fillId="0" borderId="0" xfId="0" applyFont="1" applyAlignment="1">
      <alignment horizontal="center"/>
    </xf>
    <xf numFmtId="164" fontId="16" fillId="0" borderId="0" xfId="0" applyFont="1"/>
    <xf numFmtId="1" fontId="20" fillId="4" borderId="68" xfId="0" applyNumberFormat="1" applyFont="1" applyFill="1" applyBorder="1" applyAlignment="1">
      <alignment horizontal="center"/>
    </xf>
    <xf numFmtId="164" fontId="16" fillId="5" borderId="50" xfId="0" applyFont="1" applyFill="1" applyBorder="1" applyAlignment="1">
      <alignment horizontal="center" wrapText="1"/>
    </xf>
    <xf numFmtId="164" fontId="16" fillId="0" borderId="50" xfId="0" applyFont="1" applyBorder="1" applyAlignment="1">
      <alignment horizontal="center" wrapText="1"/>
    </xf>
    <xf numFmtId="164" fontId="16" fillId="0" borderId="72" xfId="0" applyFont="1" applyBorder="1" applyAlignment="1">
      <alignment horizontal="center" wrapText="1"/>
    </xf>
    <xf numFmtId="164" fontId="16" fillId="0" borderId="0" xfId="0" applyFont="1" applyAlignment="1">
      <alignment horizontal="center" wrapText="1"/>
    </xf>
    <xf numFmtId="164" fontId="18" fillId="0" borderId="0" xfId="0" applyFont="1" applyAlignment="1">
      <alignment horizontal="center" wrapText="1"/>
    </xf>
    <xf numFmtId="49" fontId="14" fillId="2" borderId="0" xfId="0" applyNumberFormat="1" applyFont="1" applyFill="1" applyAlignment="1">
      <alignment horizontal="center"/>
    </xf>
    <xf numFmtId="49" fontId="14" fillId="2" borderId="0" xfId="0" applyNumberFormat="1" applyFont="1" applyFill="1" applyAlignment="1">
      <alignment horizontal="left"/>
    </xf>
    <xf numFmtId="164" fontId="14" fillId="2" borderId="0" xfId="0" applyFont="1" applyFill="1" applyAlignment="1">
      <alignment horizontal="center" wrapText="1"/>
    </xf>
    <xf numFmtId="164" fontId="14" fillId="2" borderId="73" xfId="0" applyFont="1" applyFill="1" applyBorder="1" applyAlignment="1">
      <alignment horizontal="center" wrapText="1"/>
    </xf>
    <xf numFmtId="164" fontId="14" fillId="0" borderId="48" xfId="0" applyFont="1" applyBorder="1" applyAlignment="1">
      <alignment horizontal="center" wrapText="1"/>
    </xf>
    <xf numFmtId="164" fontId="14" fillId="0" borderId="0" xfId="0" applyFont="1" applyAlignment="1">
      <alignment horizontal="center" wrapText="1"/>
    </xf>
    <xf numFmtId="3" fontId="14" fillId="5" borderId="74" xfId="0" applyNumberFormat="1" applyFont="1" applyFill="1" applyBorder="1" applyAlignment="1" applyProtection="1">
      <alignment horizontal="right"/>
      <protection locked="0"/>
    </xf>
    <xf numFmtId="167" fontId="14" fillId="0" borderId="74" xfId="0" applyNumberFormat="1" applyFont="1" applyBorder="1" applyAlignment="1">
      <alignment horizontal="right"/>
    </xf>
    <xf numFmtId="0" fontId="14" fillId="0" borderId="0" xfId="0" applyNumberFormat="1" applyFont="1"/>
    <xf numFmtId="49" fontId="16" fillId="8" borderId="0" xfId="0" applyNumberFormat="1" applyFont="1" applyFill="1" applyAlignment="1" applyProtection="1">
      <alignment horizontal="left"/>
      <protection locked="0"/>
    </xf>
    <xf numFmtId="37" fontId="14" fillId="47" borderId="72" xfId="0" applyNumberFormat="1" applyFont="1" applyFill="1" applyBorder="1" applyProtection="1">
      <protection locked="0"/>
    </xf>
    <xf numFmtId="37" fontId="14" fillId="31" borderId="72" xfId="0" applyNumberFormat="1" applyFont="1" applyFill="1" applyBorder="1" applyAlignment="1" applyProtection="1">
      <alignment horizontal="center" vertical="top"/>
      <protection locked="0"/>
    </xf>
    <xf numFmtId="49" fontId="47" fillId="30" borderId="0" xfId="0" applyNumberFormat="1" applyFont="1" applyFill="1" applyAlignment="1" applyProtection="1">
      <alignment horizontal="left"/>
      <protection locked="0"/>
    </xf>
    <xf numFmtId="49" fontId="16" fillId="30" borderId="0" xfId="0" applyNumberFormat="1" applyFont="1" applyFill="1" applyAlignment="1" applyProtection="1">
      <alignment horizontal="left"/>
      <protection locked="0"/>
    </xf>
    <xf numFmtId="49" fontId="47" fillId="8" borderId="0" xfId="0" applyNumberFormat="1" applyFont="1" applyFill="1" applyAlignment="1" applyProtection="1">
      <alignment horizontal="left"/>
      <protection locked="0"/>
    </xf>
    <xf numFmtId="3" fontId="16" fillId="8" borderId="0" xfId="0" applyNumberFormat="1" applyFont="1" applyFill="1" applyAlignment="1" applyProtection="1">
      <alignment horizontal="left"/>
      <protection locked="0"/>
    </xf>
    <xf numFmtId="37" fontId="14" fillId="8" borderId="0" xfId="0" applyNumberFormat="1" applyFont="1" applyFill="1" applyAlignment="1" applyProtection="1">
      <alignment horizontal="left"/>
      <protection locked="0"/>
    </xf>
    <xf numFmtId="3" fontId="14" fillId="30" borderId="0" xfId="0" applyNumberFormat="1" applyFont="1" applyFill="1" applyAlignment="1" applyProtection="1">
      <alignment horizontal="left"/>
      <protection locked="0"/>
    </xf>
    <xf numFmtId="49" fontId="14" fillId="12" borderId="48" xfId="0" applyNumberFormat="1" applyFont="1" applyFill="1" applyBorder="1" applyAlignment="1" applyProtection="1">
      <alignment horizontal="center"/>
      <protection locked="0"/>
    </xf>
    <xf numFmtId="49" fontId="16" fillId="12" borderId="0" xfId="0" applyNumberFormat="1" applyFont="1" applyFill="1" applyAlignment="1" applyProtection="1">
      <alignment horizontal="left"/>
      <protection locked="0"/>
    </xf>
    <xf numFmtId="49" fontId="47" fillId="12" borderId="0" xfId="0" applyNumberFormat="1" applyFont="1" applyFill="1" applyAlignment="1" applyProtection="1">
      <alignment horizontal="left"/>
      <protection locked="0"/>
    </xf>
    <xf numFmtId="1" fontId="14" fillId="43" borderId="0" xfId="0" applyNumberFormat="1" applyFont="1" applyFill="1" applyAlignment="1" applyProtection="1">
      <alignment horizontal="center"/>
      <protection locked="0"/>
    </xf>
    <xf numFmtId="49" fontId="14" fillId="48" borderId="0" xfId="0" applyNumberFormat="1" applyFont="1" applyFill="1" applyAlignment="1" applyProtection="1">
      <alignment horizontal="center"/>
      <protection locked="0"/>
    </xf>
    <xf numFmtId="49" fontId="14" fillId="48" borderId="0" xfId="0" applyNumberFormat="1" applyFont="1" applyFill="1" applyAlignment="1" applyProtection="1">
      <alignment horizontal="left"/>
      <protection locked="0"/>
    </xf>
    <xf numFmtId="1" fontId="14" fillId="48" borderId="0" xfId="0" applyNumberFormat="1" applyFont="1" applyFill="1" applyAlignment="1" applyProtection="1">
      <alignment horizontal="center"/>
      <protection locked="0"/>
    </xf>
    <xf numFmtId="37" fontId="14" fillId="49" borderId="72" xfId="0" applyNumberFormat="1" applyFont="1" applyFill="1" applyBorder="1" applyProtection="1">
      <protection locked="0"/>
    </xf>
    <xf numFmtId="0" fontId="16" fillId="27" borderId="0" xfId="0" applyNumberFormat="1" applyFont="1" applyFill="1" applyAlignment="1" applyProtection="1">
      <alignment horizontal="left"/>
      <protection locked="0"/>
    </xf>
    <xf numFmtId="49" fontId="16" fillId="9" borderId="0" xfId="0" applyNumberFormat="1" applyFont="1" applyFill="1" applyAlignment="1" applyProtection="1">
      <alignment horizontal="left"/>
      <protection locked="0"/>
    </xf>
    <xf numFmtId="49" fontId="47" fillId="34" borderId="0" xfId="0" applyNumberFormat="1" applyFont="1" applyFill="1" applyAlignment="1" applyProtection="1">
      <alignment horizontal="left"/>
      <protection locked="0"/>
    </xf>
    <xf numFmtId="49" fontId="16" fillId="34" borderId="0" xfId="0" applyNumberFormat="1" applyFont="1" applyFill="1" applyAlignment="1" applyProtection="1">
      <alignment horizontal="left"/>
      <protection locked="0"/>
    </xf>
    <xf numFmtId="49" fontId="14" fillId="34" borderId="48" xfId="0" applyNumberFormat="1" applyFont="1" applyFill="1" applyBorder="1" applyAlignment="1" applyProtection="1">
      <alignment horizontal="center"/>
      <protection locked="0"/>
    </xf>
    <xf numFmtId="49" fontId="14" fillId="13" borderId="48" xfId="0" applyNumberFormat="1" applyFont="1" applyFill="1" applyBorder="1" applyAlignment="1" applyProtection="1">
      <alignment horizontal="center"/>
      <protection locked="0"/>
    </xf>
    <xf numFmtId="49" fontId="16" fillId="13" borderId="0" xfId="0" applyNumberFormat="1" applyFont="1" applyFill="1" applyAlignment="1" applyProtection="1">
      <alignment horizontal="left"/>
      <protection locked="0"/>
    </xf>
    <xf numFmtId="49" fontId="47" fillId="13" borderId="0" xfId="0" applyNumberFormat="1" applyFont="1" applyFill="1" applyAlignment="1" applyProtection="1">
      <alignment horizontal="left"/>
      <protection locked="0"/>
    </xf>
    <xf numFmtId="49" fontId="14" fillId="41" borderId="48" xfId="0" applyNumberFormat="1" applyFont="1" applyFill="1" applyBorder="1" applyAlignment="1" applyProtection="1">
      <alignment horizontal="center"/>
      <protection locked="0"/>
    </xf>
    <xf numFmtId="49" fontId="16" fillId="41" borderId="0" xfId="0" applyNumberFormat="1" applyFont="1" applyFill="1" applyAlignment="1" applyProtection="1">
      <alignment horizontal="left"/>
      <protection locked="0"/>
    </xf>
    <xf numFmtId="49" fontId="14" fillId="41" borderId="0" xfId="0" applyNumberFormat="1" applyFont="1" applyFill="1" applyAlignment="1" applyProtection="1">
      <alignment horizontal="left"/>
      <protection locked="0"/>
    </xf>
    <xf numFmtId="49" fontId="14" fillId="8" borderId="48" xfId="0" applyNumberFormat="1" applyFont="1" applyFill="1" applyBorder="1" applyAlignment="1" applyProtection="1">
      <alignment horizontal="center"/>
      <protection locked="0"/>
    </xf>
    <xf numFmtId="37" fontId="14" fillId="0" borderId="72" xfId="0" applyNumberFormat="1" applyFont="1" applyBorder="1" applyAlignment="1">
      <alignment horizontal="center" vertical="top"/>
    </xf>
    <xf numFmtId="49" fontId="14" fillId="16" borderId="48" xfId="0" applyNumberFormat="1" applyFont="1" applyFill="1" applyBorder="1" applyAlignment="1" applyProtection="1">
      <alignment horizontal="center"/>
      <protection locked="0"/>
    </xf>
    <xf numFmtId="49" fontId="16" fillId="16" borderId="0" xfId="0" applyNumberFormat="1" applyFont="1" applyFill="1" applyAlignment="1" applyProtection="1">
      <alignment horizontal="left"/>
      <protection locked="0"/>
    </xf>
    <xf numFmtId="49" fontId="47" fillId="16" borderId="0" xfId="0" applyNumberFormat="1" applyFont="1" applyFill="1" applyAlignment="1" applyProtection="1">
      <alignment horizontal="left"/>
      <protection locked="0"/>
    </xf>
    <xf numFmtId="3" fontId="16" fillId="16" borderId="0" xfId="0" applyNumberFormat="1" applyFont="1" applyFill="1" applyAlignment="1" applyProtection="1">
      <alignment horizontal="left"/>
      <protection locked="0"/>
    </xf>
    <xf numFmtId="49" fontId="16" fillId="37" borderId="0" xfId="0" applyNumberFormat="1" applyFont="1" applyFill="1" applyAlignment="1" applyProtection="1">
      <alignment horizontal="left"/>
      <protection locked="0"/>
    </xf>
    <xf numFmtId="49" fontId="16" fillId="48" borderId="0" xfId="0" applyNumberFormat="1" applyFont="1" applyFill="1" applyAlignment="1" applyProtection="1">
      <alignment horizontal="left"/>
      <protection locked="0"/>
    </xf>
    <xf numFmtId="0" fontId="16" fillId="48" borderId="0" xfId="0" applyNumberFormat="1" applyFont="1" applyFill="1" applyAlignment="1" applyProtection="1">
      <alignment horizontal="left"/>
      <protection locked="0"/>
    </xf>
    <xf numFmtId="49" fontId="47" fillId="48" borderId="0" xfId="0" applyNumberFormat="1" applyFont="1" applyFill="1" applyAlignment="1" applyProtection="1">
      <alignment horizontal="left"/>
      <protection locked="0"/>
    </xf>
    <xf numFmtId="49" fontId="14" fillId="27" borderId="48" xfId="0" applyNumberFormat="1" applyFont="1" applyFill="1" applyBorder="1" applyAlignment="1" applyProtection="1">
      <alignment horizontal="center"/>
      <protection locked="0"/>
    </xf>
    <xf numFmtId="49" fontId="14" fillId="9" borderId="48" xfId="0" applyNumberFormat="1" applyFont="1" applyFill="1" applyBorder="1" applyAlignment="1" applyProtection="1">
      <alignment horizontal="center"/>
      <protection locked="0"/>
    </xf>
    <xf numFmtId="164" fontId="53" fillId="45" borderId="0" xfId="0" applyFont="1" applyFill="1" applyAlignment="1" applyProtection="1">
      <alignment horizontal="left"/>
      <protection locked="0"/>
    </xf>
    <xf numFmtId="1" fontId="47" fillId="9" borderId="0" xfId="0" applyNumberFormat="1" applyFont="1" applyFill="1" applyAlignment="1" applyProtection="1">
      <alignment horizontal="center"/>
      <protection locked="0"/>
    </xf>
    <xf numFmtId="49" fontId="14" fillId="10" borderId="48" xfId="0" applyNumberFormat="1" applyFont="1" applyFill="1" applyBorder="1" applyAlignment="1" applyProtection="1">
      <alignment horizontal="center"/>
      <protection locked="0"/>
    </xf>
    <xf numFmtId="49" fontId="16" fillId="50" borderId="0" xfId="0" applyNumberFormat="1" applyFont="1" applyFill="1" applyAlignment="1" applyProtection="1">
      <alignment horizontal="left"/>
      <protection locked="0"/>
    </xf>
    <xf numFmtId="3" fontId="16" fillId="50" borderId="0" xfId="0" applyNumberFormat="1" applyFont="1" applyFill="1" applyAlignment="1" applyProtection="1">
      <alignment horizontal="left"/>
      <protection locked="0"/>
    </xf>
    <xf numFmtId="49" fontId="47" fillId="50" borderId="0" xfId="0" applyNumberFormat="1" applyFont="1" applyFill="1" applyAlignment="1" applyProtection="1">
      <alignment horizontal="left"/>
      <protection locked="0"/>
    </xf>
    <xf numFmtId="164" fontId="53" fillId="37" borderId="0" xfId="0" applyFont="1" applyFill="1" applyAlignment="1" applyProtection="1">
      <alignment horizontal="left"/>
      <protection locked="0"/>
    </xf>
    <xf numFmtId="164" fontId="52" fillId="37" borderId="0" xfId="0" applyFont="1" applyFill="1" applyAlignment="1" applyProtection="1">
      <alignment horizontal="left"/>
      <protection locked="0"/>
    </xf>
    <xf numFmtId="1" fontId="47" fillId="37" borderId="0" xfId="0" applyNumberFormat="1" applyFont="1" applyFill="1" applyAlignment="1" applyProtection="1">
      <alignment horizontal="center"/>
      <protection locked="0"/>
    </xf>
    <xf numFmtId="164" fontId="53" fillId="44" borderId="0" xfId="0" applyFont="1" applyFill="1" applyAlignment="1" applyProtection="1">
      <alignment horizontal="left"/>
      <protection locked="0"/>
    </xf>
    <xf numFmtId="164" fontId="52" fillId="44" borderId="0" xfId="0" applyFont="1" applyFill="1" applyAlignment="1" applyProtection="1">
      <alignment horizontal="left"/>
      <protection locked="0"/>
    </xf>
    <xf numFmtId="164" fontId="52" fillId="42" borderId="0" xfId="0" applyFont="1" applyFill="1" applyAlignment="1" applyProtection="1">
      <alignment horizontal="left"/>
      <protection locked="0"/>
    </xf>
    <xf numFmtId="1" fontId="14" fillId="42" borderId="0" xfId="0" applyNumberFormat="1" applyFont="1" applyFill="1" applyAlignment="1" applyProtection="1">
      <alignment horizontal="center"/>
      <protection locked="0"/>
    </xf>
    <xf numFmtId="164" fontId="53" fillId="42" borderId="0" xfId="0" applyFont="1" applyFill="1" applyAlignment="1" applyProtection="1">
      <alignment horizontal="left"/>
      <protection locked="0"/>
    </xf>
    <xf numFmtId="164" fontId="14" fillId="34" borderId="0" xfId="0" applyFont="1" applyFill="1" applyAlignment="1" applyProtection="1">
      <alignment horizontal="left"/>
      <protection locked="0"/>
    </xf>
    <xf numFmtId="164" fontId="53" fillId="46" borderId="0" xfId="0" applyFont="1" applyFill="1" applyAlignment="1" applyProtection="1">
      <alignment horizontal="left"/>
      <protection locked="0"/>
    </xf>
    <xf numFmtId="164" fontId="52" fillId="46" borderId="0" xfId="0" applyFont="1" applyFill="1" applyAlignment="1" applyProtection="1">
      <alignment horizontal="left"/>
      <protection locked="0"/>
    </xf>
    <xf numFmtId="164" fontId="14" fillId="10" borderId="0" xfId="0" applyFont="1" applyFill="1" applyAlignment="1" applyProtection="1">
      <alignment horizontal="left"/>
      <protection locked="0"/>
    </xf>
    <xf numFmtId="164" fontId="16" fillId="10" borderId="0" xfId="0" applyFont="1" applyFill="1" applyAlignment="1" applyProtection="1">
      <alignment horizontal="left"/>
      <protection locked="0"/>
    </xf>
    <xf numFmtId="49" fontId="14" fillId="0" borderId="0" xfId="0" applyNumberFormat="1" applyFont="1" applyAlignment="1">
      <alignment horizontal="center"/>
    </xf>
    <xf numFmtId="49" fontId="14" fillId="0" borderId="0" xfId="0" applyNumberFormat="1" applyFont="1" applyAlignment="1">
      <alignment horizontal="left"/>
    </xf>
    <xf numFmtId="0" fontId="16" fillId="0" borderId="0" xfId="0" applyNumberFormat="1" applyFont="1"/>
    <xf numFmtId="0" fontId="14" fillId="0" borderId="9" xfId="0" applyNumberFormat="1" applyFont="1" applyBorder="1"/>
    <xf numFmtId="0" fontId="14" fillId="0" borderId="10" xfId="0" applyNumberFormat="1" applyFont="1" applyBorder="1"/>
    <xf numFmtId="3" fontId="16" fillId="33" borderId="1" xfId="1" applyNumberFormat="1" applyFont="1" applyFill="1" applyBorder="1" applyAlignment="1">
      <alignment horizontal="right" vertical="center"/>
    </xf>
    <xf numFmtId="1" fontId="47" fillId="44" borderId="0" xfId="0" applyNumberFormat="1" applyFont="1" applyFill="1" applyAlignment="1" applyProtection="1">
      <alignment horizontal="center"/>
      <protection locked="0"/>
    </xf>
    <xf numFmtId="164" fontId="16" fillId="0" borderId="69" xfId="4" applyFont="1" applyFill="1" applyBorder="1" applyAlignment="1">
      <alignment horizontal="centerContinuous" wrapText="1"/>
    </xf>
    <xf numFmtId="164" fontId="16" fillId="0" borderId="71" xfId="4" applyFont="1" applyFill="1" applyBorder="1" applyAlignment="1">
      <alignment horizontal="centerContinuous" wrapText="1"/>
    </xf>
    <xf numFmtId="164" fontId="16" fillId="0" borderId="70" xfId="4" applyFont="1" applyFill="1" applyBorder="1" applyAlignment="1">
      <alignment horizontal="centerContinuous" wrapText="1"/>
    </xf>
    <xf numFmtId="164" fontId="15" fillId="0" borderId="5" xfId="0" applyFont="1" applyBorder="1" applyAlignment="1">
      <alignment horizontal="centerContinuous"/>
    </xf>
    <xf numFmtId="0" fontId="20" fillId="4" borderId="5" xfId="0" applyNumberFormat="1" applyFont="1" applyFill="1" applyBorder="1" applyAlignment="1">
      <alignment horizontal="center"/>
    </xf>
    <xf numFmtId="0" fontId="20" fillId="4" borderId="5" xfId="0" applyNumberFormat="1" applyFont="1" applyFill="1" applyBorder="1" applyAlignment="1">
      <alignment horizontal="left" wrapText="1"/>
    </xf>
    <xf numFmtId="37" fontId="14" fillId="0" borderId="0" xfId="0" applyNumberFormat="1" applyFont="1"/>
    <xf numFmtId="164" fontId="16" fillId="51" borderId="0" xfId="0" applyFont="1" applyFill="1" applyAlignment="1" applyProtection="1">
      <alignment horizontal="left"/>
      <protection locked="0"/>
    </xf>
    <xf numFmtId="1" fontId="47" fillId="12" borderId="0" xfId="0" applyNumberFormat="1" applyFont="1" applyFill="1" applyAlignment="1" applyProtection="1">
      <alignment horizontal="center"/>
      <protection locked="0"/>
    </xf>
    <xf numFmtId="49" fontId="14" fillId="43" borderId="0" xfId="0" applyNumberFormat="1" applyFont="1" applyFill="1" applyAlignment="1" applyProtection="1">
      <alignment horizontal="left"/>
      <protection locked="0"/>
    </xf>
    <xf numFmtId="49" fontId="14" fillId="43" borderId="48" xfId="0" applyNumberFormat="1" applyFont="1" applyFill="1" applyBorder="1" applyAlignment="1" applyProtection="1">
      <alignment horizontal="center"/>
      <protection locked="0"/>
    </xf>
    <xf numFmtId="49" fontId="14" fillId="43" borderId="0" xfId="0" applyNumberFormat="1" applyFont="1" applyFill="1" applyAlignment="1" applyProtection="1">
      <alignment horizontal="center"/>
      <protection locked="0"/>
    </xf>
    <xf numFmtId="164" fontId="14" fillId="32" borderId="0" xfId="0" applyFont="1" applyFill="1" applyAlignment="1" applyProtection="1">
      <alignment horizontal="left"/>
      <protection locked="0"/>
    </xf>
    <xf numFmtId="164" fontId="47" fillId="12" borderId="0" xfId="0" applyFont="1" applyFill="1" applyAlignment="1" applyProtection="1">
      <alignment horizontal="left"/>
      <protection locked="0"/>
    </xf>
    <xf numFmtId="164" fontId="14" fillId="48" borderId="0" xfId="0" applyFont="1" applyFill="1" applyAlignment="1" applyProtection="1">
      <alignment horizontal="left"/>
      <protection locked="0"/>
    </xf>
    <xf numFmtId="0" fontId="14" fillId="48" borderId="0" xfId="0" applyNumberFormat="1" applyFont="1" applyFill="1" applyAlignment="1" applyProtection="1">
      <alignment horizontal="center"/>
      <protection locked="0"/>
    </xf>
    <xf numFmtId="49" fontId="47" fillId="9" borderId="0" xfId="0" applyNumberFormat="1" applyFont="1" applyFill="1" applyAlignment="1" applyProtection="1">
      <alignment horizontal="left"/>
      <protection locked="0"/>
    </xf>
    <xf numFmtId="37" fontId="14" fillId="31" borderId="0" xfId="0" applyNumberFormat="1" applyFont="1" applyFill="1" applyAlignment="1" applyProtection="1">
      <alignment horizontal="center" vertical="top"/>
      <protection locked="0"/>
    </xf>
    <xf numFmtId="164" fontId="60" fillId="31" borderId="7" xfId="0" applyFont="1" applyFill="1" applyBorder="1" applyProtection="1">
      <protection locked="0"/>
    </xf>
    <xf numFmtId="3" fontId="47" fillId="34" borderId="0" xfId="0" applyNumberFormat="1" applyFont="1" applyFill="1" applyAlignment="1" applyProtection="1">
      <alignment horizontal="left"/>
      <protection locked="0"/>
    </xf>
    <xf numFmtId="164" fontId="60" fillId="31" borderId="75" xfId="0" applyFont="1" applyFill="1" applyBorder="1" applyProtection="1">
      <protection locked="0"/>
    </xf>
    <xf numFmtId="49" fontId="61" fillId="34" borderId="0" xfId="0" applyNumberFormat="1" applyFont="1" applyFill="1" applyAlignment="1" applyProtection="1">
      <alignment horizontal="left"/>
      <protection locked="0"/>
    </xf>
    <xf numFmtId="164" fontId="60" fillId="31" borderId="76" xfId="0" applyFont="1" applyFill="1" applyBorder="1" applyProtection="1">
      <protection locked="0"/>
    </xf>
    <xf numFmtId="1" fontId="47" fillId="41" borderId="0" xfId="0" applyNumberFormat="1" applyFont="1" applyFill="1" applyAlignment="1" applyProtection="1">
      <alignment horizontal="center"/>
      <protection locked="0"/>
    </xf>
    <xf numFmtId="0" fontId="14" fillId="35" borderId="0" xfId="0" applyNumberFormat="1" applyFont="1" applyFill="1" applyAlignment="1" applyProtection="1">
      <alignment horizontal="center"/>
      <protection locked="0"/>
    </xf>
    <xf numFmtId="1" fontId="47" fillId="43" borderId="0" xfId="0" applyNumberFormat="1" applyFont="1" applyFill="1" applyAlignment="1" applyProtection="1">
      <alignment horizontal="center"/>
      <protection locked="0"/>
    </xf>
    <xf numFmtId="49" fontId="14" fillId="52" borderId="0" xfId="0" applyNumberFormat="1" applyFont="1" applyFill="1" applyAlignment="1" applyProtection="1">
      <alignment horizontal="left"/>
      <protection locked="0"/>
    </xf>
    <xf numFmtId="1" fontId="14" fillId="52" borderId="0" xfId="0" applyNumberFormat="1" applyFont="1" applyFill="1" applyAlignment="1" applyProtection="1">
      <alignment horizontal="center"/>
      <protection locked="0"/>
    </xf>
    <xf numFmtId="49" fontId="47" fillId="27" borderId="0" xfId="0" applyNumberFormat="1" applyFont="1" applyFill="1" applyAlignment="1" applyProtection="1">
      <alignment horizontal="left"/>
      <protection locked="0"/>
    </xf>
    <xf numFmtId="164" fontId="14" fillId="27" borderId="0" xfId="0" applyFont="1" applyFill="1" applyAlignment="1" applyProtection="1">
      <alignment horizontal="left"/>
      <protection locked="0"/>
    </xf>
    <xf numFmtId="49" fontId="14" fillId="31" borderId="0" xfId="0" applyNumberFormat="1" applyFont="1" applyFill="1" applyAlignment="1" applyProtection="1">
      <alignment horizontal="left"/>
      <protection locked="0"/>
    </xf>
    <xf numFmtId="164" fontId="16" fillId="27" borderId="0" xfId="0" applyFont="1" applyFill="1" applyAlignment="1" applyProtection="1">
      <alignment horizontal="left"/>
      <protection locked="0"/>
    </xf>
    <xf numFmtId="49" fontId="45" fillId="27" borderId="0" xfId="0" applyNumberFormat="1" applyFont="1" applyFill="1" applyAlignment="1" applyProtection="1">
      <alignment horizontal="left"/>
      <protection locked="0"/>
    </xf>
    <xf numFmtId="0" fontId="14" fillId="0" borderId="0" xfId="0" applyNumberFormat="1" applyFont="1" applyAlignment="1">
      <alignment horizontal="center"/>
    </xf>
    <xf numFmtId="164" fontId="62" fillId="44" borderId="0" xfId="0" applyFont="1" applyFill="1" applyAlignment="1" applyProtection="1">
      <alignment horizontal="left"/>
      <protection locked="0"/>
    </xf>
    <xf numFmtId="1" fontId="47" fillId="48" borderId="0" xfId="0" applyNumberFormat="1" applyFont="1" applyFill="1" applyAlignment="1" applyProtection="1">
      <alignment horizontal="center"/>
      <protection locked="0"/>
    </xf>
    <xf numFmtId="1" fontId="47" fillId="46" borderId="0" xfId="0" applyNumberFormat="1" applyFont="1" applyFill="1" applyAlignment="1" applyProtection="1">
      <alignment horizontal="center"/>
      <protection locked="0"/>
    </xf>
    <xf numFmtId="37" fontId="14" fillId="47" borderId="68" xfId="0" applyNumberFormat="1" applyFont="1" applyFill="1" applyBorder="1" applyProtection="1">
      <protection locked="0"/>
    </xf>
    <xf numFmtId="164" fontId="14" fillId="41" borderId="0" xfId="0" applyFont="1" applyFill="1" applyAlignment="1" applyProtection="1">
      <alignment horizontal="left"/>
      <protection locked="0"/>
    </xf>
    <xf numFmtId="164" fontId="14" fillId="41" borderId="0" xfId="0" applyFont="1" applyFill="1" applyAlignment="1" applyProtection="1">
      <alignment horizontal="center"/>
      <protection locked="0"/>
    </xf>
    <xf numFmtId="164" fontId="47" fillId="41" borderId="0" xfId="0" applyFont="1" applyFill="1" applyAlignment="1" applyProtection="1">
      <alignment horizontal="center"/>
      <protection locked="0"/>
    </xf>
    <xf numFmtId="164" fontId="14" fillId="35" borderId="0" xfId="0" applyFont="1" applyFill="1" applyAlignment="1" applyProtection="1">
      <alignment horizontal="left"/>
      <protection locked="0"/>
    </xf>
    <xf numFmtId="0" fontId="15" fillId="0" borderId="0" xfId="50243" applyFont="1" applyAlignment="1">
      <alignment horizontal="center"/>
    </xf>
    <xf numFmtId="164" fontId="13" fillId="0" borderId="0" xfId="0" applyFont="1" applyAlignment="1">
      <alignment vertical="top" wrapText="1"/>
    </xf>
    <xf numFmtId="0" fontId="55" fillId="0" borderId="0" xfId="50243" applyFont="1" applyAlignment="1">
      <alignment horizontal="center"/>
    </xf>
    <xf numFmtId="0" fontId="13" fillId="0" borderId="0" xfId="1" applyNumberFormat="1" applyFont="1" applyFill="1" applyAlignment="1">
      <alignment vertical="top" wrapText="1"/>
    </xf>
    <xf numFmtId="49" fontId="16" fillId="3" borderId="48" xfId="0" applyNumberFormat="1" applyFont="1" applyFill="1" applyBorder="1" applyAlignment="1">
      <alignment horizontal="left"/>
    </xf>
    <xf numFmtId="49" fontId="16" fillId="3" borderId="0" xfId="0" applyNumberFormat="1" applyFont="1" applyFill="1" applyAlignment="1">
      <alignment horizontal="left"/>
    </xf>
  </cellXfs>
  <cellStyles count="50244">
    <cellStyle name="20% - Accent1 2" xfId="3784" xr:uid="{00000000-0005-0000-0000-000000000000}"/>
    <cellStyle name="20% - Accent2 2" xfId="3785" xr:uid="{00000000-0005-0000-0000-000001000000}"/>
    <cellStyle name="20% - Accent3 2" xfId="3786" xr:uid="{00000000-0005-0000-0000-000002000000}"/>
    <cellStyle name="20% - Accent4 2" xfId="3787" xr:uid="{00000000-0005-0000-0000-000003000000}"/>
    <cellStyle name="20% - Accent5 2" xfId="3788" xr:uid="{00000000-0005-0000-0000-000004000000}"/>
    <cellStyle name="20% - Accent6 2" xfId="3789" xr:uid="{00000000-0005-0000-0000-000005000000}"/>
    <cellStyle name="40% - Accent1 2" xfId="3790" xr:uid="{00000000-0005-0000-0000-000006000000}"/>
    <cellStyle name="40% - Accent2 2" xfId="3791" xr:uid="{00000000-0005-0000-0000-000007000000}"/>
    <cellStyle name="40% - Accent3 2" xfId="3792" xr:uid="{00000000-0005-0000-0000-000008000000}"/>
    <cellStyle name="40% - Accent4 2" xfId="3793" xr:uid="{00000000-0005-0000-0000-000009000000}"/>
    <cellStyle name="40% - Accent5 2" xfId="3794" xr:uid="{00000000-0005-0000-0000-00000A000000}"/>
    <cellStyle name="40% - Accent6 2" xfId="3795" xr:uid="{00000000-0005-0000-0000-00000B000000}"/>
    <cellStyle name="60% - Accent1 2" xfId="3796" xr:uid="{00000000-0005-0000-0000-00000C000000}"/>
    <cellStyle name="60% - Accent2 2" xfId="3797" xr:uid="{00000000-0005-0000-0000-00000D000000}"/>
    <cellStyle name="60% - Accent3 2" xfId="3798" xr:uid="{00000000-0005-0000-0000-00000E000000}"/>
    <cellStyle name="60% - Accent4 2" xfId="3799" xr:uid="{00000000-0005-0000-0000-00000F000000}"/>
    <cellStyle name="60% - Accent5 2" xfId="3800" xr:uid="{00000000-0005-0000-0000-000010000000}"/>
    <cellStyle name="60% - Accent6 2" xfId="3801" xr:uid="{00000000-0005-0000-0000-000011000000}"/>
    <cellStyle name="Accent1 2" xfId="3802" xr:uid="{00000000-0005-0000-0000-000012000000}"/>
    <cellStyle name="Accent2 2" xfId="3803" xr:uid="{00000000-0005-0000-0000-000013000000}"/>
    <cellStyle name="Accent3 2" xfId="3804" xr:uid="{00000000-0005-0000-0000-000014000000}"/>
    <cellStyle name="Accent4 2" xfId="3805" xr:uid="{00000000-0005-0000-0000-000015000000}"/>
    <cellStyle name="Accent5 2" xfId="3806" xr:uid="{00000000-0005-0000-0000-000016000000}"/>
    <cellStyle name="Accent6 2" xfId="3807" xr:uid="{00000000-0005-0000-0000-000017000000}"/>
    <cellStyle name="Bad 2" xfId="3808" xr:uid="{00000000-0005-0000-0000-000018000000}"/>
    <cellStyle name="Calculation 2" xfId="3809" xr:uid="{00000000-0005-0000-0000-000019000000}"/>
    <cellStyle name="Calculation 3" xfId="3833" xr:uid="{00000000-0005-0000-0000-00001A000000}"/>
    <cellStyle name="Check Cell 2" xfId="3810" xr:uid="{00000000-0005-0000-0000-00001B000000}"/>
    <cellStyle name="Comma 2" xfId="1" xr:uid="{00000000-0005-0000-0000-00001C000000}"/>
    <cellStyle name="Comma 2 2" xfId="113" xr:uid="{00000000-0005-0000-0000-00001D000000}"/>
    <cellStyle name="Comma 2 3" xfId="90" xr:uid="{00000000-0005-0000-0000-00001E000000}"/>
    <cellStyle name="Comma 2 4" xfId="3811" xr:uid="{00000000-0005-0000-0000-00001F000000}"/>
    <cellStyle name="Comma 3" xfId="6" xr:uid="{00000000-0005-0000-0000-000020000000}"/>
    <cellStyle name="Comma 3 2" xfId="9" xr:uid="{00000000-0005-0000-0000-000021000000}"/>
    <cellStyle name="Comma 3 3" xfId="75" xr:uid="{00000000-0005-0000-0000-000022000000}"/>
    <cellStyle name="Comma 4" xfId="64" xr:uid="{00000000-0005-0000-0000-000023000000}"/>
    <cellStyle name="Comma 5" xfId="76" xr:uid="{00000000-0005-0000-0000-000024000000}"/>
    <cellStyle name="Comma 5 10" xfId="199" xr:uid="{00000000-0005-0000-0000-000025000000}"/>
    <cellStyle name="Comma 5 10 10" xfId="13029" xr:uid="{00000000-0005-0000-0000-000026000000}"/>
    <cellStyle name="Comma 5 10 10 2" xfId="37903" xr:uid="{00000000-0005-0000-0000-000027000000}"/>
    <cellStyle name="Comma 5 10 11" xfId="25462" xr:uid="{00000000-0005-0000-0000-000028000000}"/>
    <cellStyle name="Comma 5 10 2" xfId="566" xr:uid="{00000000-0005-0000-0000-000029000000}"/>
    <cellStyle name="Comma 5 10 2 2" xfId="1277" xr:uid="{00000000-0005-0000-0000-00002A000000}"/>
    <cellStyle name="Comma 5 10 2 2 2" xfId="9381" xr:uid="{00000000-0005-0000-0000-00002B000000}"/>
    <cellStyle name="Comma 5 10 2 2 2 2" xfId="21824" xr:uid="{00000000-0005-0000-0000-00002C000000}"/>
    <cellStyle name="Comma 5 10 2 2 2 2 2" xfId="46698" xr:uid="{00000000-0005-0000-0000-00002D000000}"/>
    <cellStyle name="Comma 5 10 2 2 2 3" xfId="34265" xr:uid="{00000000-0005-0000-0000-00002E000000}"/>
    <cellStyle name="Comma 5 10 2 2 3" xfId="4363" xr:uid="{00000000-0005-0000-0000-00002F000000}"/>
    <cellStyle name="Comma 5 10 2 2 3 2" xfId="16817" xr:uid="{00000000-0005-0000-0000-000030000000}"/>
    <cellStyle name="Comma 5 10 2 2 3 2 2" xfId="41691" xr:uid="{00000000-0005-0000-0000-000031000000}"/>
    <cellStyle name="Comma 5 10 2 2 3 3" xfId="29258" xr:uid="{00000000-0005-0000-0000-000032000000}"/>
    <cellStyle name="Comma 5 10 2 2 4" xfId="14077" xr:uid="{00000000-0005-0000-0000-000033000000}"/>
    <cellStyle name="Comma 5 10 2 2 4 2" xfId="38951" xr:uid="{00000000-0005-0000-0000-000034000000}"/>
    <cellStyle name="Comma 5 10 2 2 5" xfId="26510" xr:uid="{00000000-0005-0000-0000-000035000000}"/>
    <cellStyle name="Comma 5 10 2 3" xfId="5422" xr:uid="{00000000-0005-0000-0000-000036000000}"/>
    <cellStyle name="Comma 5 10 2 3 2" xfId="10438" xr:uid="{00000000-0005-0000-0000-000037000000}"/>
    <cellStyle name="Comma 5 10 2 3 2 2" xfId="22881" xr:uid="{00000000-0005-0000-0000-000038000000}"/>
    <cellStyle name="Comma 5 10 2 3 2 2 2" xfId="47755" xr:uid="{00000000-0005-0000-0000-000039000000}"/>
    <cellStyle name="Comma 5 10 2 3 2 3" xfId="35322" xr:uid="{00000000-0005-0000-0000-00003A000000}"/>
    <cellStyle name="Comma 5 10 2 3 3" xfId="17874" xr:uid="{00000000-0005-0000-0000-00003B000000}"/>
    <cellStyle name="Comma 5 10 2 3 3 2" xfId="42748" xr:uid="{00000000-0005-0000-0000-00003C000000}"/>
    <cellStyle name="Comma 5 10 2 3 4" xfId="30315" xr:uid="{00000000-0005-0000-0000-00003D000000}"/>
    <cellStyle name="Comma 5 10 2 4" xfId="8497" xr:uid="{00000000-0005-0000-0000-00003E000000}"/>
    <cellStyle name="Comma 5 10 2 4 2" xfId="20941" xr:uid="{00000000-0005-0000-0000-00003F000000}"/>
    <cellStyle name="Comma 5 10 2 4 2 2" xfId="45815" xr:uid="{00000000-0005-0000-0000-000040000000}"/>
    <cellStyle name="Comma 5 10 2 4 3" xfId="33382" xr:uid="{00000000-0005-0000-0000-000041000000}"/>
    <cellStyle name="Comma 5 10 2 5" xfId="11892" xr:uid="{00000000-0005-0000-0000-000042000000}"/>
    <cellStyle name="Comma 5 10 2 5 2" xfId="24326" xr:uid="{00000000-0005-0000-0000-000043000000}"/>
    <cellStyle name="Comma 5 10 2 5 2 2" xfId="49200" xr:uid="{00000000-0005-0000-0000-000044000000}"/>
    <cellStyle name="Comma 5 10 2 5 3" xfId="36767" xr:uid="{00000000-0005-0000-0000-000045000000}"/>
    <cellStyle name="Comma 5 10 2 6" xfId="6974" xr:uid="{00000000-0005-0000-0000-000046000000}"/>
    <cellStyle name="Comma 5 10 2 6 2" xfId="19423" xr:uid="{00000000-0005-0000-0000-000047000000}"/>
    <cellStyle name="Comma 5 10 2 6 2 2" xfId="44297" xr:uid="{00000000-0005-0000-0000-000048000000}"/>
    <cellStyle name="Comma 5 10 2 6 3" xfId="31864" xr:uid="{00000000-0005-0000-0000-000049000000}"/>
    <cellStyle name="Comma 5 10 2 7" xfId="3428" xr:uid="{00000000-0005-0000-0000-00004A000000}"/>
    <cellStyle name="Comma 5 10 2 7 2" xfId="15934" xr:uid="{00000000-0005-0000-0000-00004B000000}"/>
    <cellStyle name="Comma 5 10 2 7 2 2" xfId="40808" xr:uid="{00000000-0005-0000-0000-00004C000000}"/>
    <cellStyle name="Comma 5 10 2 7 3" xfId="28367" xr:uid="{00000000-0005-0000-0000-00004D000000}"/>
    <cellStyle name="Comma 5 10 2 8" xfId="13376" xr:uid="{00000000-0005-0000-0000-00004E000000}"/>
    <cellStyle name="Comma 5 10 2 8 2" xfId="38250" xr:uid="{00000000-0005-0000-0000-00004F000000}"/>
    <cellStyle name="Comma 5 10 2 9" xfId="25809" xr:uid="{00000000-0005-0000-0000-000050000000}"/>
    <cellStyle name="Comma 5 10 3" xfId="1625" xr:uid="{00000000-0005-0000-0000-000051000000}"/>
    <cellStyle name="Comma 5 10 3 2" xfId="4758" xr:uid="{00000000-0005-0000-0000-000052000000}"/>
    <cellStyle name="Comma 5 10 3 2 2" xfId="9775" xr:uid="{00000000-0005-0000-0000-000053000000}"/>
    <cellStyle name="Comma 5 10 3 2 2 2" xfId="22218" xr:uid="{00000000-0005-0000-0000-000054000000}"/>
    <cellStyle name="Comma 5 10 3 2 2 2 2" xfId="47092" xr:uid="{00000000-0005-0000-0000-000055000000}"/>
    <cellStyle name="Comma 5 10 3 2 2 3" xfId="34659" xr:uid="{00000000-0005-0000-0000-000056000000}"/>
    <cellStyle name="Comma 5 10 3 2 3" xfId="17211" xr:uid="{00000000-0005-0000-0000-000057000000}"/>
    <cellStyle name="Comma 5 10 3 2 3 2" xfId="42085" xr:uid="{00000000-0005-0000-0000-000058000000}"/>
    <cellStyle name="Comma 5 10 3 2 4" xfId="29652" xr:uid="{00000000-0005-0000-0000-000059000000}"/>
    <cellStyle name="Comma 5 10 3 3" xfId="5771" xr:uid="{00000000-0005-0000-0000-00005A000000}"/>
    <cellStyle name="Comma 5 10 3 3 2" xfId="10786" xr:uid="{00000000-0005-0000-0000-00005B000000}"/>
    <cellStyle name="Comma 5 10 3 3 2 2" xfId="23229" xr:uid="{00000000-0005-0000-0000-00005C000000}"/>
    <cellStyle name="Comma 5 10 3 3 2 2 2" xfId="48103" xr:uid="{00000000-0005-0000-0000-00005D000000}"/>
    <cellStyle name="Comma 5 10 3 3 2 3" xfId="35670" xr:uid="{00000000-0005-0000-0000-00005E000000}"/>
    <cellStyle name="Comma 5 10 3 3 3" xfId="18222" xr:uid="{00000000-0005-0000-0000-00005F000000}"/>
    <cellStyle name="Comma 5 10 3 3 3 2" xfId="43096" xr:uid="{00000000-0005-0000-0000-000060000000}"/>
    <cellStyle name="Comma 5 10 3 3 4" xfId="30663" xr:uid="{00000000-0005-0000-0000-000061000000}"/>
    <cellStyle name="Comma 5 10 3 4" xfId="8865" xr:uid="{00000000-0005-0000-0000-000062000000}"/>
    <cellStyle name="Comma 5 10 3 4 2" xfId="21308" xr:uid="{00000000-0005-0000-0000-000063000000}"/>
    <cellStyle name="Comma 5 10 3 4 2 2" xfId="46182" xr:uid="{00000000-0005-0000-0000-000064000000}"/>
    <cellStyle name="Comma 5 10 3 4 3" xfId="33749" xr:uid="{00000000-0005-0000-0000-000065000000}"/>
    <cellStyle name="Comma 5 10 3 5" xfId="12240" xr:uid="{00000000-0005-0000-0000-000066000000}"/>
    <cellStyle name="Comma 5 10 3 5 2" xfId="24674" xr:uid="{00000000-0005-0000-0000-000067000000}"/>
    <cellStyle name="Comma 5 10 3 5 2 2" xfId="49548" xr:uid="{00000000-0005-0000-0000-000068000000}"/>
    <cellStyle name="Comma 5 10 3 5 3" xfId="37115" xr:uid="{00000000-0005-0000-0000-000069000000}"/>
    <cellStyle name="Comma 5 10 3 6" xfId="7369" xr:uid="{00000000-0005-0000-0000-00006A000000}"/>
    <cellStyle name="Comma 5 10 3 6 2" xfId="19817" xr:uid="{00000000-0005-0000-0000-00006B000000}"/>
    <cellStyle name="Comma 5 10 3 6 2 2" xfId="44691" xr:uid="{00000000-0005-0000-0000-00006C000000}"/>
    <cellStyle name="Comma 5 10 3 6 3" xfId="32258" xr:uid="{00000000-0005-0000-0000-00006D000000}"/>
    <cellStyle name="Comma 5 10 3 7" xfId="3847" xr:uid="{00000000-0005-0000-0000-00006E000000}"/>
    <cellStyle name="Comma 5 10 3 7 2" xfId="16301" xr:uid="{00000000-0005-0000-0000-00006F000000}"/>
    <cellStyle name="Comma 5 10 3 7 2 2" xfId="41175" xr:uid="{00000000-0005-0000-0000-000070000000}"/>
    <cellStyle name="Comma 5 10 3 7 3" xfId="28742" xr:uid="{00000000-0005-0000-0000-000071000000}"/>
    <cellStyle name="Comma 5 10 3 8" xfId="14425" xr:uid="{00000000-0005-0000-0000-000072000000}"/>
    <cellStyle name="Comma 5 10 3 8 2" xfId="39299" xr:uid="{00000000-0005-0000-0000-000073000000}"/>
    <cellStyle name="Comma 5 10 3 9" xfId="26858" xr:uid="{00000000-0005-0000-0000-000074000000}"/>
    <cellStyle name="Comma 5 10 4" xfId="2117" xr:uid="{00000000-0005-0000-0000-000075000000}"/>
    <cellStyle name="Comma 5 10 4 2" xfId="6156" xr:uid="{00000000-0005-0000-0000-000076000000}"/>
    <cellStyle name="Comma 5 10 4 2 2" xfId="11171" xr:uid="{00000000-0005-0000-0000-000077000000}"/>
    <cellStyle name="Comma 5 10 4 2 2 2" xfId="23614" xr:uid="{00000000-0005-0000-0000-000078000000}"/>
    <cellStyle name="Comma 5 10 4 2 2 2 2" xfId="48488" xr:uid="{00000000-0005-0000-0000-000079000000}"/>
    <cellStyle name="Comma 5 10 4 2 2 3" xfId="36055" xr:uid="{00000000-0005-0000-0000-00007A000000}"/>
    <cellStyle name="Comma 5 10 4 2 3" xfId="18607" xr:uid="{00000000-0005-0000-0000-00007B000000}"/>
    <cellStyle name="Comma 5 10 4 2 3 2" xfId="43481" xr:uid="{00000000-0005-0000-0000-00007C000000}"/>
    <cellStyle name="Comma 5 10 4 2 4" xfId="31048" xr:uid="{00000000-0005-0000-0000-00007D000000}"/>
    <cellStyle name="Comma 5 10 4 3" xfId="12625" xr:uid="{00000000-0005-0000-0000-00007E000000}"/>
    <cellStyle name="Comma 5 10 4 3 2" xfId="25059" xr:uid="{00000000-0005-0000-0000-00007F000000}"/>
    <cellStyle name="Comma 5 10 4 3 2 2" xfId="49933" xr:uid="{00000000-0005-0000-0000-000080000000}"/>
    <cellStyle name="Comma 5 10 4 3 3" xfId="37500" xr:uid="{00000000-0005-0000-0000-000081000000}"/>
    <cellStyle name="Comma 5 10 4 4" xfId="9066" xr:uid="{00000000-0005-0000-0000-000082000000}"/>
    <cellStyle name="Comma 5 10 4 4 2" xfId="21509" xr:uid="{00000000-0005-0000-0000-000083000000}"/>
    <cellStyle name="Comma 5 10 4 4 2 2" xfId="46383" xr:uid="{00000000-0005-0000-0000-000084000000}"/>
    <cellStyle name="Comma 5 10 4 4 3" xfId="33950" xr:uid="{00000000-0005-0000-0000-000085000000}"/>
    <cellStyle name="Comma 5 10 4 5" xfId="4048" xr:uid="{00000000-0005-0000-0000-000086000000}"/>
    <cellStyle name="Comma 5 10 4 5 2" xfId="16502" xr:uid="{00000000-0005-0000-0000-000087000000}"/>
    <cellStyle name="Comma 5 10 4 5 2 2" xfId="41376" xr:uid="{00000000-0005-0000-0000-000088000000}"/>
    <cellStyle name="Comma 5 10 4 5 3" xfId="28943" xr:uid="{00000000-0005-0000-0000-000089000000}"/>
    <cellStyle name="Comma 5 10 4 6" xfId="14810" xr:uid="{00000000-0005-0000-0000-00008A000000}"/>
    <cellStyle name="Comma 5 10 4 6 2" xfId="39684" xr:uid="{00000000-0005-0000-0000-00008B000000}"/>
    <cellStyle name="Comma 5 10 4 7" xfId="27243" xr:uid="{00000000-0005-0000-0000-00008C000000}"/>
    <cellStyle name="Comma 5 10 5" xfId="967" xr:uid="{00000000-0005-0000-0000-00008D000000}"/>
    <cellStyle name="Comma 5 10 5 2" xfId="10126" xr:uid="{00000000-0005-0000-0000-00008E000000}"/>
    <cellStyle name="Comma 5 10 5 2 2" xfId="22569" xr:uid="{00000000-0005-0000-0000-00008F000000}"/>
    <cellStyle name="Comma 5 10 5 2 2 2" xfId="47443" xr:uid="{00000000-0005-0000-0000-000090000000}"/>
    <cellStyle name="Comma 5 10 5 2 3" xfId="35010" xr:uid="{00000000-0005-0000-0000-000091000000}"/>
    <cellStyle name="Comma 5 10 5 3" xfId="5110" xr:uid="{00000000-0005-0000-0000-000092000000}"/>
    <cellStyle name="Comma 5 10 5 3 2" xfId="17562" xr:uid="{00000000-0005-0000-0000-000093000000}"/>
    <cellStyle name="Comma 5 10 5 3 2 2" xfId="42436" xr:uid="{00000000-0005-0000-0000-000094000000}"/>
    <cellStyle name="Comma 5 10 5 3 3" xfId="30003" xr:uid="{00000000-0005-0000-0000-000095000000}"/>
    <cellStyle name="Comma 5 10 5 4" xfId="13767" xr:uid="{00000000-0005-0000-0000-000096000000}"/>
    <cellStyle name="Comma 5 10 5 4 2" xfId="38641" xr:uid="{00000000-0005-0000-0000-000097000000}"/>
    <cellStyle name="Comma 5 10 5 5" xfId="26200" xr:uid="{00000000-0005-0000-0000-000098000000}"/>
    <cellStyle name="Comma 5 10 6" xfId="8182" xr:uid="{00000000-0005-0000-0000-000099000000}"/>
    <cellStyle name="Comma 5 10 6 2" xfId="20626" xr:uid="{00000000-0005-0000-0000-00009A000000}"/>
    <cellStyle name="Comma 5 10 6 2 2" xfId="45500" xr:uid="{00000000-0005-0000-0000-00009B000000}"/>
    <cellStyle name="Comma 5 10 6 3" xfId="33067" xr:uid="{00000000-0005-0000-0000-00009C000000}"/>
    <cellStyle name="Comma 5 10 7" xfId="11582" xr:uid="{00000000-0005-0000-0000-00009D000000}"/>
    <cellStyle name="Comma 5 10 7 2" xfId="24016" xr:uid="{00000000-0005-0000-0000-00009E000000}"/>
    <cellStyle name="Comma 5 10 7 2 2" xfId="48890" xr:uid="{00000000-0005-0000-0000-00009F000000}"/>
    <cellStyle name="Comma 5 10 7 3" xfId="36457" xr:uid="{00000000-0005-0000-0000-0000A0000000}"/>
    <cellStyle name="Comma 5 10 8" xfId="6659" xr:uid="{00000000-0005-0000-0000-0000A1000000}"/>
    <cellStyle name="Comma 5 10 8 2" xfId="19108" xr:uid="{00000000-0005-0000-0000-0000A2000000}"/>
    <cellStyle name="Comma 5 10 8 2 2" xfId="43982" xr:uid="{00000000-0005-0000-0000-0000A3000000}"/>
    <cellStyle name="Comma 5 10 8 3" xfId="31549" xr:uid="{00000000-0005-0000-0000-0000A4000000}"/>
    <cellStyle name="Comma 5 10 9" xfId="3113" xr:uid="{00000000-0005-0000-0000-0000A5000000}"/>
    <cellStyle name="Comma 5 10 9 2" xfId="15619" xr:uid="{00000000-0005-0000-0000-0000A6000000}"/>
    <cellStyle name="Comma 5 10 9 2 2" xfId="40493" xr:uid="{00000000-0005-0000-0000-0000A7000000}"/>
    <cellStyle name="Comma 5 10 9 3" xfId="28052" xr:uid="{00000000-0005-0000-0000-0000A8000000}"/>
    <cellStyle name="Comma 5 11" xfId="534" xr:uid="{00000000-0005-0000-0000-0000A9000000}"/>
    <cellStyle name="Comma 5 11 2" xfId="1276" xr:uid="{00000000-0005-0000-0000-0000AA000000}"/>
    <cellStyle name="Comma 5 11 2 2" xfId="9380" xr:uid="{00000000-0005-0000-0000-0000AB000000}"/>
    <cellStyle name="Comma 5 11 2 2 2" xfId="21823" xr:uid="{00000000-0005-0000-0000-0000AC000000}"/>
    <cellStyle name="Comma 5 11 2 2 2 2" xfId="46697" xr:uid="{00000000-0005-0000-0000-0000AD000000}"/>
    <cellStyle name="Comma 5 11 2 2 3" xfId="34264" xr:uid="{00000000-0005-0000-0000-0000AE000000}"/>
    <cellStyle name="Comma 5 11 2 3" xfId="4362" xr:uid="{00000000-0005-0000-0000-0000AF000000}"/>
    <cellStyle name="Comma 5 11 2 3 2" xfId="16816" xr:uid="{00000000-0005-0000-0000-0000B0000000}"/>
    <cellStyle name="Comma 5 11 2 3 2 2" xfId="41690" xr:uid="{00000000-0005-0000-0000-0000B1000000}"/>
    <cellStyle name="Comma 5 11 2 3 3" xfId="29257" xr:uid="{00000000-0005-0000-0000-0000B2000000}"/>
    <cellStyle name="Comma 5 11 2 4" xfId="14076" xr:uid="{00000000-0005-0000-0000-0000B3000000}"/>
    <cellStyle name="Comma 5 11 2 4 2" xfId="38950" xr:uid="{00000000-0005-0000-0000-0000B4000000}"/>
    <cellStyle name="Comma 5 11 2 5" xfId="26509" xr:uid="{00000000-0005-0000-0000-0000B5000000}"/>
    <cellStyle name="Comma 5 11 3" xfId="5421" xr:uid="{00000000-0005-0000-0000-0000B6000000}"/>
    <cellStyle name="Comma 5 11 3 2" xfId="10437" xr:uid="{00000000-0005-0000-0000-0000B7000000}"/>
    <cellStyle name="Comma 5 11 3 2 2" xfId="22880" xr:uid="{00000000-0005-0000-0000-0000B8000000}"/>
    <cellStyle name="Comma 5 11 3 2 2 2" xfId="47754" xr:uid="{00000000-0005-0000-0000-0000B9000000}"/>
    <cellStyle name="Comma 5 11 3 2 3" xfId="35321" xr:uid="{00000000-0005-0000-0000-0000BA000000}"/>
    <cellStyle name="Comma 5 11 3 3" xfId="17873" xr:uid="{00000000-0005-0000-0000-0000BB000000}"/>
    <cellStyle name="Comma 5 11 3 3 2" xfId="42747" xr:uid="{00000000-0005-0000-0000-0000BC000000}"/>
    <cellStyle name="Comma 5 11 3 4" xfId="30314" xr:uid="{00000000-0005-0000-0000-0000BD000000}"/>
    <cellStyle name="Comma 5 11 4" xfId="8496" xr:uid="{00000000-0005-0000-0000-0000BE000000}"/>
    <cellStyle name="Comma 5 11 4 2" xfId="20940" xr:uid="{00000000-0005-0000-0000-0000BF000000}"/>
    <cellStyle name="Comma 5 11 4 2 2" xfId="45814" xr:uid="{00000000-0005-0000-0000-0000C0000000}"/>
    <cellStyle name="Comma 5 11 4 3" xfId="33381" xr:uid="{00000000-0005-0000-0000-0000C1000000}"/>
    <cellStyle name="Comma 5 11 5" xfId="11891" xr:uid="{00000000-0005-0000-0000-0000C2000000}"/>
    <cellStyle name="Comma 5 11 5 2" xfId="24325" xr:uid="{00000000-0005-0000-0000-0000C3000000}"/>
    <cellStyle name="Comma 5 11 5 2 2" xfId="49199" xr:uid="{00000000-0005-0000-0000-0000C4000000}"/>
    <cellStyle name="Comma 5 11 5 3" xfId="36766" xr:uid="{00000000-0005-0000-0000-0000C5000000}"/>
    <cellStyle name="Comma 5 11 6" xfId="6973" xr:uid="{00000000-0005-0000-0000-0000C6000000}"/>
    <cellStyle name="Comma 5 11 6 2" xfId="19422" xr:uid="{00000000-0005-0000-0000-0000C7000000}"/>
    <cellStyle name="Comma 5 11 6 2 2" xfId="44296" xr:uid="{00000000-0005-0000-0000-0000C8000000}"/>
    <cellStyle name="Comma 5 11 6 3" xfId="31863" xr:uid="{00000000-0005-0000-0000-0000C9000000}"/>
    <cellStyle name="Comma 5 11 7" xfId="3427" xr:uid="{00000000-0005-0000-0000-0000CA000000}"/>
    <cellStyle name="Comma 5 11 7 2" xfId="15933" xr:uid="{00000000-0005-0000-0000-0000CB000000}"/>
    <cellStyle name="Comma 5 11 7 2 2" xfId="40807" xr:uid="{00000000-0005-0000-0000-0000CC000000}"/>
    <cellStyle name="Comma 5 11 7 3" xfId="28366" xr:uid="{00000000-0005-0000-0000-0000CD000000}"/>
    <cellStyle name="Comma 5 11 8" xfId="13344" xr:uid="{00000000-0005-0000-0000-0000CE000000}"/>
    <cellStyle name="Comma 5 11 8 2" xfId="38218" xr:uid="{00000000-0005-0000-0000-0000CF000000}"/>
    <cellStyle name="Comma 5 11 9" xfId="25777" xr:uid="{00000000-0005-0000-0000-0000D0000000}"/>
    <cellStyle name="Comma 5 12" xfId="1624" xr:uid="{00000000-0005-0000-0000-0000D1000000}"/>
    <cellStyle name="Comma 5 12 2" xfId="4726" xr:uid="{00000000-0005-0000-0000-0000D2000000}"/>
    <cellStyle name="Comma 5 12 2 2" xfId="9743" xr:uid="{00000000-0005-0000-0000-0000D3000000}"/>
    <cellStyle name="Comma 5 12 2 2 2" xfId="22186" xr:uid="{00000000-0005-0000-0000-0000D4000000}"/>
    <cellStyle name="Comma 5 12 2 2 2 2" xfId="47060" xr:uid="{00000000-0005-0000-0000-0000D5000000}"/>
    <cellStyle name="Comma 5 12 2 2 3" xfId="34627" xr:uid="{00000000-0005-0000-0000-0000D6000000}"/>
    <cellStyle name="Comma 5 12 2 3" xfId="17179" xr:uid="{00000000-0005-0000-0000-0000D7000000}"/>
    <cellStyle name="Comma 5 12 2 3 2" xfId="42053" xr:uid="{00000000-0005-0000-0000-0000D8000000}"/>
    <cellStyle name="Comma 5 12 2 4" xfId="29620" xr:uid="{00000000-0005-0000-0000-0000D9000000}"/>
    <cellStyle name="Comma 5 12 3" xfId="5770" xr:uid="{00000000-0005-0000-0000-0000DA000000}"/>
    <cellStyle name="Comma 5 12 3 2" xfId="10785" xr:uid="{00000000-0005-0000-0000-0000DB000000}"/>
    <cellStyle name="Comma 5 12 3 2 2" xfId="23228" xr:uid="{00000000-0005-0000-0000-0000DC000000}"/>
    <cellStyle name="Comma 5 12 3 2 2 2" xfId="48102" xr:uid="{00000000-0005-0000-0000-0000DD000000}"/>
    <cellStyle name="Comma 5 12 3 2 3" xfId="35669" xr:uid="{00000000-0005-0000-0000-0000DE000000}"/>
    <cellStyle name="Comma 5 12 3 3" xfId="18221" xr:uid="{00000000-0005-0000-0000-0000DF000000}"/>
    <cellStyle name="Comma 5 12 3 3 2" xfId="43095" xr:uid="{00000000-0005-0000-0000-0000E0000000}"/>
    <cellStyle name="Comma 5 12 3 4" xfId="30662" xr:uid="{00000000-0005-0000-0000-0000E1000000}"/>
    <cellStyle name="Comma 5 12 4" xfId="8001" xr:uid="{00000000-0005-0000-0000-0000E2000000}"/>
    <cellStyle name="Comma 5 12 4 2" xfId="20447" xr:uid="{00000000-0005-0000-0000-0000E3000000}"/>
    <cellStyle name="Comma 5 12 4 2 2" xfId="45321" xr:uid="{00000000-0005-0000-0000-0000E4000000}"/>
    <cellStyle name="Comma 5 12 4 3" xfId="32888" xr:uid="{00000000-0005-0000-0000-0000E5000000}"/>
    <cellStyle name="Comma 5 12 5" xfId="12239" xr:uid="{00000000-0005-0000-0000-0000E6000000}"/>
    <cellStyle name="Comma 5 12 5 2" xfId="24673" xr:uid="{00000000-0005-0000-0000-0000E7000000}"/>
    <cellStyle name="Comma 5 12 5 2 2" xfId="49547" xr:uid="{00000000-0005-0000-0000-0000E8000000}"/>
    <cellStyle name="Comma 5 12 5 3" xfId="37114" xr:uid="{00000000-0005-0000-0000-0000E9000000}"/>
    <cellStyle name="Comma 5 12 6" xfId="7337" xr:uid="{00000000-0005-0000-0000-0000EA000000}"/>
    <cellStyle name="Comma 5 12 6 2" xfId="19785" xr:uid="{00000000-0005-0000-0000-0000EB000000}"/>
    <cellStyle name="Comma 5 12 6 2 2" xfId="44659" xr:uid="{00000000-0005-0000-0000-0000EC000000}"/>
    <cellStyle name="Comma 5 12 6 3" xfId="32226" xr:uid="{00000000-0005-0000-0000-0000ED000000}"/>
    <cellStyle name="Comma 5 12 7" xfId="2922" xr:uid="{00000000-0005-0000-0000-0000EE000000}"/>
    <cellStyle name="Comma 5 12 7 2" xfId="15440" xr:uid="{00000000-0005-0000-0000-0000EF000000}"/>
    <cellStyle name="Comma 5 12 7 2 2" xfId="40314" xr:uid="{00000000-0005-0000-0000-0000F0000000}"/>
    <cellStyle name="Comma 5 12 7 3" xfId="27873" xr:uid="{00000000-0005-0000-0000-0000F1000000}"/>
    <cellStyle name="Comma 5 12 8" xfId="14424" xr:uid="{00000000-0005-0000-0000-0000F2000000}"/>
    <cellStyle name="Comma 5 12 8 2" xfId="39298" xr:uid="{00000000-0005-0000-0000-0000F3000000}"/>
    <cellStyle name="Comma 5 12 9" xfId="26857" xr:uid="{00000000-0005-0000-0000-0000F4000000}"/>
    <cellStyle name="Comma 5 13" xfId="2046" xr:uid="{00000000-0005-0000-0000-0000F5000000}"/>
    <cellStyle name="Comma 5 13 2" xfId="6124" xr:uid="{00000000-0005-0000-0000-0000F6000000}"/>
    <cellStyle name="Comma 5 13 2 2" xfId="11139" xr:uid="{00000000-0005-0000-0000-0000F7000000}"/>
    <cellStyle name="Comma 5 13 2 2 2" xfId="23582" xr:uid="{00000000-0005-0000-0000-0000F8000000}"/>
    <cellStyle name="Comma 5 13 2 2 2 2" xfId="48456" xr:uid="{00000000-0005-0000-0000-0000F9000000}"/>
    <cellStyle name="Comma 5 13 2 2 3" xfId="36023" xr:uid="{00000000-0005-0000-0000-0000FA000000}"/>
    <cellStyle name="Comma 5 13 2 3" xfId="18575" xr:uid="{00000000-0005-0000-0000-0000FB000000}"/>
    <cellStyle name="Comma 5 13 2 3 2" xfId="43449" xr:uid="{00000000-0005-0000-0000-0000FC000000}"/>
    <cellStyle name="Comma 5 13 2 4" xfId="31016" xr:uid="{00000000-0005-0000-0000-0000FD000000}"/>
    <cellStyle name="Comma 5 13 3" xfId="12593" xr:uid="{00000000-0005-0000-0000-0000FE000000}"/>
    <cellStyle name="Comma 5 13 3 2" xfId="25027" xr:uid="{00000000-0005-0000-0000-0000FF000000}"/>
    <cellStyle name="Comma 5 13 3 2 2" xfId="49901" xr:uid="{00000000-0005-0000-0000-000000010000}"/>
    <cellStyle name="Comma 5 13 3 3" xfId="37468" xr:uid="{00000000-0005-0000-0000-000001010000}"/>
    <cellStyle name="Comma 5 13 4" xfId="8887" xr:uid="{00000000-0005-0000-0000-000002010000}"/>
    <cellStyle name="Comma 5 13 4 2" xfId="21330" xr:uid="{00000000-0005-0000-0000-000003010000}"/>
    <cellStyle name="Comma 5 13 4 2 2" xfId="46204" xr:uid="{00000000-0005-0000-0000-000004010000}"/>
    <cellStyle name="Comma 5 13 4 3" xfId="33771" xr:uid="{00000000-0005-0000-0000-000005010000}"/>
    <cellStyle name="Comma 5 13 5" xfId="3869" xr:uid="{00000000-0005-0000-0000-000006010000}"/>
    <cellStyle name="Comma 5 13 5 2" xfId="16323" xr:uid="{00000000-0005-0000-0000-000007010000}"/>
    <cellStyle name="Comma 5 13 5 2 2" xfId="41197" xr:uid="{00000000-0005-0000-0000-000008010000}"/>
    <cellStyle name="Comma 5 13 5 3" xfId="28764" xr:uid="{00000000-0005-0000-0000-000009010000}"/>
    <cellStyle name="Comma 5 13 6" xfId="14778" xr:uid="{00000000-0005-0000-0000-00000A010000}"/>
    <cellStyle name="Comma 5 13 6 2" xfId="39652" xr:uid="{00000000-0005-0000-0000-00000B010000}"/>
    <cellStyle name="Comma 5 13 7" xfId="27211" xr:uid="{00000000-0005-0000-0000-00000C010000}"/>
    <cellStyle name="Comma 5 14" xfId="935" xr:uid="{00000000-0005-0000-0000-00000D010000}"/>
    <cellStyle name="Comma 5 14 2" xfId="11550" xr:uid="{00000000-0005-0000-0000-00000E010000}"/>
    <cellStyle name="Comma 5 14 2 2" xfId="23984" xr:uid="{00000000-0005-0000-0000-00000F010000}"/>
    <cellStyle name="Comma 5 14 2 2 2" xfId="48858" xr:uid="{00000000-0005-0000-0000-000010010000}"/>
    <cellStyle name="Comma 5 14 2 3" xfId="36425" xr:uid="{00000000-0005-0000-0000-000011010000}"/>
    <cellStyle name="Comma 5 14 3" xfId="10094" xr:uid="{00000000-0005-0000-0000-000012010000}"/>
    <cellStyle name="Comma 5 14 3 2" xfId="22537" xr:uid="{00000000-0005-0000-0000-000013010000}"/>
    <cellStyle name="Comma 5 14 3 2 2" xfId="47411" xr:uid="{00000000-0005-0000-0000-000014010000}"/>
    <cellStyle name="Comma 5 14 3 3" xfId="34978" xr:uid="{00000000-0005-0000-0000-000015010000}"/>
    <cellStyle name="Comma 5 14 4" xfId="5078" xr:uid="{00000000-0005-0000-0000-000016010000}"/>
    <cellStyle name="Comma 5 14 4 2" xfId="17530" xr:uid="{00000000-0005-0000-0000-000017010000}"/>
    <cellStyle name="Comma 5 14 4 2 2" xfId="42404" xr:uid="{00000000-0005-0000-0000-000018010000}"/>
    <cellStyle name="Comma 5 14 4 3" xfId="29971" xr:uid="{00000000-0005-0000-0000-000019010000}"/>
    <cellStyle name="Comma 5 14 5" xfId="13735" xr:uid="{00000000-0005-0000-0000-00001A010000}"/>
    <cellStyle name="Comma 5 14 5 2" xfId="38609" xr:uid="{00000000-0005-0000-0000-00001B010000}"/>
    <cellStyle name="Comma 5 14 6" xfId="26168" xr:uid="{00000000-0005-0000-0000-00001C010000}"/>
    <cellStyle name="Comma 5 15" xfId="895" xr:uid="{00000000-0005-0000-0000-00001D010000}"/>
    <cellStyle name="Comma 5 15 2" xfId="7689" xr:uid="{00000000-0005-0000-0000-00001E010000}"/>
    <cellStyle name="Comma 5 15 2 2" xfId="20135" xr:uid="{00000000-0005-0000-0000-00001F010000}"/>
    <cellStyle name="Comma 5 15 2 2 2" xfId="45009" xr:uid="{00000000-0005-0000-0000-000020010000}"/>
    <cellStyle name="Comma 5 15 2 3" xfId="32576" xr:uid="{00000000-0005-0000-0000-000021010000}"/>
    <cellStyle name="Comma 5 15 3" xfId="13695" xr:uid="{00000000-0005-0000-0000-000022010000}"/>
    <cellStyle name="Comma 5 15 3 2" xfId="38569" xr:uid="{00000000-0005-0000-0000-000023010000}"/>
    <cellStyle name="Comma 5 15 4" xfId="26128" xr:uid="{00000000-0005-0000-0000-000024010000}"/>
    <cellStyle name="Comma 5 16" xfId="11510" xr:uid="{00000000-0005-0000-0000-000025010000}"/>
    <cellStyle name="Comma 5 16 2" xfId="23944" xr:uid="{00000000-0005-0000-0000-000026010000}"/>
    <cellStyle name="Comma 5 16 2 2" xfId="48818" xr:uid="{00000000-0005-0000-0000-000027010000}"/>
    <cellStyle name="Comma 5 16 3" xfId="36385" xr:uid="{00000000-0005-0000-0000-000028010000}"/>
    <cellStyle name="Comma 5 17" xfId="6481" xr:uid="{00000000-0005-0000-0000-000029010000}"/>
    <cellStyle name="Comma 5 17 2" xfId="18930" xr:uid="{00000000-0005-0000-0000-00002A010000}"/>
    <cellStyle name="Comma 5 17 2 2" xfId="43804" xr:uid="{00000000-0005-0000-0000-00002B010000}"/>
    <cellStyle name="Comma 5 17 3" xfId="31371" xr:uid="{00000000-0005-0000-0000-00002C010000}"/>
    <cellStyle name="Comma 5 18" xfId="2608" xr:uid="{00000000-0005-0000-0000-00002D010000}"/>
    <cellStyle name="Comma 5 18 2" xfId="15128" xr:uid="{00000000-0005-0000-0000-00002E010000}"/>
    <cellStyle name="Comma 5 18 2 2" xfId="40002" xr:uid="{00000000-0005-0000-0000-00002F010000}"/>
    <cellStyle name="Comma 5 18 3" xfId="27561" xr:uid="{00000000-0005-0000-0000-000030010000}"/>
    <cellStyle name="Comma 5 19" xfId="12943" xr:uid="{00000000-0005-0000-0000-000031010000}"/>
    <cellStyle name="Comma 5 19 2" xfId="37817" xr:uid="{00000000-0005-0000-0000-000032010000}"/>
    <cellStyle name="Comma 5 2" xfId="77" xr:uid="{00000000-0005-0000-0000-000033010000}"/>
    <cellStyle name="Comma 5 2 10" xfId="535" xr:uid="{00000000-0005-0000-0000-000034010000}"/>
    <cellStyle name="Comma 5 2 10 2" xfId="1278" xr:uid="{00000000-0005-0000-0000-000035010000}"/>
    <cellStyle name="Comma 5 2 10 2 2" xfId="9382" xr:uid="{00000000-0005-0000-0000-000036010000}"/>
    <cellStyle name="Comma 5 2 10 2 2 2" xfId="21825" xr:uid="{00000000-0005-0000-0000-000037010000}"/>
    <cellStyle name="Comma 5 2 10 2 2 2 2" xfId="46699" xr:uid="{00000000-0005-0000-0000-000038010000}"/>
    <cellStyle name="Comma 5 2 10 2 2 3" xfId="34266" xr:uid="{00000000-0005-0000-0000-000039010000}"/>
    <cellStyle name="Comma 5 2 10 2 3" xfId="4364" xr:uid="{00000000-0005-0000-0000-00003A010000}"/>
    <cellStyle name="Comma 5 2 10 2 3 2" xfId="16818" xr:uid="{00000000-0005-0000-0000-00003B010000}"/>
    <cellStyle name="Comma 5 2 10 2 3 2 2" xfId="41692" xr:uid="{00000000-0005-0000-0000-00003C010000}"/>
    <cellStyle name="Comma 5 2 10 2 3 3" xfId="29259" xr:uid="{00000000-0005-0000-0000-00003D010000}"/>
    <cellStyle name="Comma 5 2 10 2 4" xfId="14078" xr:uid="{00000000-0005-0000-0000-00003E010000}"/>
    <cellStyle name="Comma 5 2 10 2 4 2" xfId="38952" xr:uid="{00000000-0005-0000-0000-00003F010000}"/>
    <cellStyle name="Comma 5 2 10 2 5" xfId="26511" xr:uid="{00000000-0005-0000-0000-000040010000}"/>
    <cellStyle name="Comma 5 2 10 3" xfId="5423" xr:uid="{00000000-0005-0000-0000-000041010000}"/>
    <cellStyle name="Comma 5 2 10 3 2" xfId="10439" xr:uid="{00000000-0005-0000-0000-000042010000}"/>
    <cellStyle name="Comma 5 2 10 3 2 2" xfId="22882" xr:uid="{00000000-0005-0000-0000-000043010000}"/>
    <cellStyle name="Comma 5 2 10 3 2 2 2" xfId="47756" xr:uid="{00000000-0005-0000-0000-000044010000}"/>
    <cellStyle name="Comma 5 2 10 3 2 3" xfId="35323" xr:uid="{00000000-0005-0000-0000-000045010000}"/>
    <cellStyle name="Comma 5 2 10 3 3" xfId="17875" xr:uid="{00000000-0005-0000-0000-000046010000}"/>
    <cellStyle name="Comma 5 2 10 3 3 2" xfId="42749" xr:uid="{00000000-0005-0000-0000-000047010000}"/>
    <cellStyle name="Comma 5 2 10 3 4" xfId="30316" xr:uid="{00000000-0005-0000-0000-000048010000}"/>
    <cellStyle name="Comma 5 2 10 4" xfId="8498" xr:uid="{00000000-0005-0000-0000-000049010000}"/>
    <cellStyle name="Comma 5 2 10 4 2" xfId="20942" xr:uid="{00000000-0005-0000-0000-00004A010000}"/>
    <cellStyle name="Comma 5 2 10 4 2 2" xfId="45816" xr:uid="{00000000-0005-0000-0000-00004B010000}"/>
    <cellStyle name="Comma 5 2 10 4 3" xfId="33383" xr:uid="{00000000-0005-0000-0000-00004C010000}"/>
    <cellStyle name="Comma 5 2 10 5" xfId="11893" xr:uid="{00000000-0005-0000-0000-00004D010000}"/>
    <cellStyle name="Comma 5 2 10 5 2" xfId="24327" xr:uid="{00000000-0005-0000-0000-00004E010000}"/>
    <cellStyle name="Comma 5 2 10 5 2 2" xfId="49201" xr:uid="{00000000-0005-0000-0000-00004F010000}"/>
    <cellStyle name="Comma 5 2 10 5 3" xfId="36768" xr:uid="{00000000-0005-0000-0000-000050010000}"/>
    <cellStyle name="Comma 5 2 10 6" xfId="6975" xr:uid="{00000000-0005-0000-0000-000051010000}"/>
    <cellStyle name="Comma 5 2 10 6 2" xfId="19424" xr:uid="{00000000-0005-0000-0000-000052010000}"/>
    <cellStyle name="Comma 5 2 10 6 2 2" xfId="44298" xr:uid="{00000000-0005-0000-0000-000053010000}"/>
    <cellStyle name="Comma 5 2 10 6 3" xfId="31865" xr:uid="{00000000-0005-0000-0000-000054010000}"/>
    <cellStyle name="Comma 5 2 10 7" xfId="3429" xr:uid="{00000000-0005-0000-0000-000055010000}"/>
    <cellStyle name="Comma 5 2 10 7 2" xfId="15935" xr:uid="{00000000-0005-0000-0000-000056010000}"/>
    <cellStyle name="Comma 5 2 10 7 2 2" xfId="40809" xr:uid="{00000000-0005-0000-0000-000057010000}"/>
    <cellStyle name="Comma 5 2 10 7 3" xfId="28368" xr:uid="{00000000-0005-0000-0000-000058010000}"/>
    <cellStyle name="Comma 5 2 10 8" xfId="13345" xr:uid="{00000000-0005-0000-0000-000059010000}"/>
    <cellStyle name="Comma 5 2 10 8 2" xfId="38219" xr:uid="{00000000-0005-0000-0000-00005A010000}"/>
    <cellStyle name="Comma 5 2 10 9" xfId="25778" xr:uid="{00000000-0005-0000-0000-00005B010000}"/>
    <cellStyle name="Comma 5 2 11" xfId="1626" xr:uid="{00000000-0005-0000-0000-00005C010000}"/>
    <cellStyle name="Comma 5 2 11 2" xfId="4727" xr:uid="{00000000-0005-0000-0000-00005D010000}"/>
    <cellStyle name="Comma 5 2 11 2 2" xfId="9744" xr:uid="{00000000-0005-0000-0000-00005E010000}"/>
    <cellStyle name="Comma 5 2 11 2 2 2" xfId="22187" xr:uid="{00000000-0005-0000-0000-00005F010000}"/>
    <cellStyle name="Comma 5 2 11 2 2 2 2" xfId="47061" xr:uid="{00000000-0005-0000-0000-000060010000}"/>
    <cellStyle name="Comma 5 2 11 2 2 3" xfId="34628" xr:uid="{00000000-0005-0000-0000-000061010000}"/>
    <cellStyle name="Comma 5 2 11 2 3" xfId="17180" xr:uid="{00000000-0005-0000-0000-000062010000}"/>
    <cellStyle name="Comma 5 2 11 2 3 2" xfId="42054" xr:uid="{00000000-0005-0000-0000-000063010000}"/>
    <cellStyle name="Comma 5 2 11 2 4" xfId="29621" xr:uid="{00000000-0005-0000-0000-000064010000}"/>
    <cellStyle name="Comma 5 2 11 3" xfId="5772" xr:uid="{00000000-0005-0000-0000-000065010000}"/>
    <cellStyle name="Comma 5 2 11 3 2" xfId="10787" xr:uid="{00000000-0005-0000-0000-000066010000}"/>
    <cellStyle name="Comma 5 2 11 3 2 2" xfId="23230" xr:uid="{00000000-0005-0000-0000-000067010000}"/>
    <cellStyle name="Comma 5 2 11 3 2 2 2" xfId="48104" xr:uid="{00000000-0005-0000-0000-000068010000}"/>
    <cellStyle name="Comma 5 2 11 3 2 3" xfId="35671" xr:uid="{00000000-0005-0000-0000-000069010000}"/>
    <cellStyle name="Comma 5 2 11 3 3" xfId="18223" xr:uid="{00000000-0005-0000-0000-00006A010000}"/>
    <cellStyle name="Comma 5 2 11 3 3 2" xfId="43097" xr:uid="{00000000-0005-0000-0000-00006B010000}"/>
    <cellStyle name="Comma 5 2 11 3 4" xfId="30664" xr:uid="{00000000-0005-0000-0000-00006C010000}"/>
    <cellStyle name="Comma 5 2 11 4" xfId="8002" xr:uid="{00000000-0005-0000-0000-00006D010000}"/>
    <cellStyle name="Comma 5 2 11 4 2" xfId="20448" xr:uid="{00000000-0005-0000-0000-00006E010000}"/>
    <cellStyle name="Comma 5 2 11 4 2 2" xfId="45322" xr:uid="{00000000-0005-0000-0000-00006F010000}"/>
    <cellStyle name="Comma 5 2 11 4 3" xfId="32889" xr:uid="{00000000-0005-0000-0000-000070010000}"/>
    <cellStyle name="Comma 5 2 11 5" xfId="12241" xr:uid="{00000000-0005-0000-0000-000071010000}"/>
    <cellStyle name="Comma 5 2 11 5 2" xfId="24675" xr:uid="{00000000-0005-0000-0000-000072010000}"/>
    <cellStyle name="Comma 5 2 11 5 2 2" xfId="49549" xr:uid="{00000000-0005-0000-0000-000073010000}"/>
    <cellStyle name="Comma 5 2 11 5 3" xfId="37116" xr:uid="{00000000-0005-0000-0000-000074010000}"/>
    <cellStyle name="Comma 5 2 11 6" xfId="7338" xr:uid="{00000000-0005-0000-0000-000075010000}"/>
    <cellStyle name="Comma 5 2 11 6 2" xfId="19786" xr:uid="{00000000-0005-0000-0000-000076010000}"/>
    <cellStyle name="Comma 5 2 11 6 2 2" xfId="44660" xr:uid="{00000000-0005-0000-0000-000077010000}"/>
    <cellStyle name="Comma 5 2 11 6 3" xfId="32227" xr:uid="{00000000-0005-0000-0000-000078010000}"/>
    <cellStyle name="Comma 5 2 11 7" xfId="2923" xr:uid="{00000000-0005-0000-0000-000079010000}"/>
    <cellStyle name="Comma 5 2 11 7 2" xfId="15441" xr:uid="{00000000-0005-0000-0000-00007A010000}"/>
    <cellStyle name="Comma 5 2 11 7 2 2" xfId="40315" xr:uid="{00000000-0005-0000-0000-00007B010000}"/>
    <cellStyle name="Comma 5 2 11 7 3" xfId="27874" xr:uid="{00000000-0005-0000-0000-00007C010000}"/>
    <cellStyle name="Comma 5 2 11 8" xfId="14426" xr:uid="{00000000-0005-0000-0000-00007D010000}"/>
    <cellStyle name="Comma 5 2 11 8 2" xfId="39300" xr:uid="{00000000-0005-0000-0000-00007E010000}"/>
    <cellStyle name="Comma 5 2 11 9" xfId="26859" xr:uid="{00000000-0005-0000-0000-00007F010000}"/>
    <cellStyle name="Comma 5 2 12" xfId="2047" xr:uid="{00000000-0005-0000-0000-000080010000}"/>
    <cellStyle name="Comma 5 2 12 2" xfId="6125" xr:uid="{00000000-0005-0000-0000-000081010000}"/>
    <cellStyle name="Comma 5 2 12 2 2" xfId="11140" xr:uid="{00000000-0005-0000-0000-000082010000}"/>
    <cellStyle name="Comma 5 2 12 2 2 2" xfId="23583" xr:uid="{00000000-0005-0000-0000-000083010000}"/>
    <cellStyle name="Comma 5 2 12 2 2 2 2" xfId="48457" xr:uid="{00000000-0005-0000-0000-000084010000}"/>
    <cellStyle name="Comma 5 2 12 2 2 3" xfId="36024" xr:uid="{00000000-0005-0000-0000-000085010000}"/>
    <cellStyle name="Comma 5 2 12 2 3" xfId="18576" xr:uid="{00000000-0005-0000-0000-000086010000}"/>
    <cellStyle name="Comma 5 2 12 2 3 2" xfId="43450" xr:uid="{00000000-0005-0000-0000-000087010000}"/>
    <cellStyle name="Comma 5 2 12 2 4" xfId="31017" xr:uid="{00000000-0005-0000-0000-000088010000}"/>
    <cellStyle name="Comma 5 2 12 3" xfId="12594" xr:uid="{00000000-0005-0000-0000-000089010000}"/>
    <cellStyle name="Comma 5 2 12 3 2" xfId="25028" xr:uid="{00000000-0005-0000-0000-00008A010000}"/>
    <cellStyle name="Comma 5 2 12 3 2 2" xfId="49902" xr:uid="{00000000-0005-0000-0000-00008B010000}"/>
    <cellStyle name="Comma 5 2 12 3 3" xfId="37469" xr:uid="{00000000-0005-0000-0000-00008C010000}"/>
    <cellStyle name="Comma 5 2 12 4" xfId="8888" xr:uid="{00000000-0005-0000-0000-00008D010000}"/>
    <cellStyle name="Comma 5 2 12 4 2" xfId="21331" xr:uid="{00000000-0005-0000-0000-00008E010000}"/>
    <cellStyle name="Comma 5 2 12 4 2 2" xfId="46205" xr:uid="{00000000-0005-0000-0000-00008F010000}"/>
    <cellStyle name="Comma 5 2 12 4 3" xfId="33772" xr:uid="{00000000-0005-0000-0000-000090010000}"/>
    <cellStyle name="Comma 5 2 12 5" xfId="3870" xr:uid="{00000000-0005-0000-0000-000091010000}"/>
    <cellStyle name="Comma 5 2 12 5 2" xfId="16324" xr:uid="{00000000-0005-0000-0000-000092010000}"/>
    <cellStyle name="Comma 5 2 12 5 2 2" xfId="41198" xr:uid="{00000000-0005-0000-0000-000093010000}"/>
    <cellStyle name="Comma 5 2 12 5 3" xfId="28765" xr:uid="{00000000-0005-0000-0000-000094010000}"/>
    <cellStyle name="Comma 5 2 12 6" xfId="14779" xr:uid="{00000000-0005-0000-0000-000095010000}"/>
    <cellStyle name="Comma 5 2 12 6 2" xfId="39653" xr:uid="{00000000-0005-0000-0000-000096010000}"/>
    <cellStyle name="Comma 5 2 12 7" xfId="27212" xr:uid="{00000000-0005-0000-0000-000097010000}"/>
    <cellStyle name="Comma 5 2 13" xfId="936" xr:uid="{00000000-0005-0000-0000-000098010000}"/>
    <cellStyle name="Comma 5 2 13 2" xfId="11551" xr:uid="{00000000-0005-0000-0000-000099010000}"/>
    <cellStyle name="Comma 5 2 13 2 2" xfId="23985" xr:uid="{00000000-0005-0000-0000-00009A010000}"/>
    <cellStyle name="Comma 5 2 13 2 2 2" xfId="48859" xr:uid="{00000000-0005-0000-0000-00009B010000}"/>
    <cellStyle name="Comma 5 2 13 2 3" xfId="36426" xr:uid="{00000000-0005-0000-0000-00009C010000}"/>
    <cellStyle name="Comma 5 2 13 3" xfId="10095" xr:uid="{00000000-0005-0000-0000-00009D010000}"/>
    <cellStyle name="Comma 5 2 13 3 2" xfId="22538" xr:uid="{00000000-0005-0000-0000-00009E010000}"/>
    <cellStyle name="Comma 5 2 13 3 2 2" xfId="47412" xr:uid="{00000000-0005-0000-0000-00009F010000}"/>
    <cellStyle name="Comma 5 2 13 3 3" xfId="34979" xr:uid="{00000000-0005-0000-0000-0000A0010000}"/>
    <cellStyle name="Comma 5 2 13 4" xfId="5079" xr:uid="{00000000-0005-0000-0000-0000A1010000}"/>
    <cellStyle name="Comma 5 2 13 4 2" xfId="17531" xr:uid="{00000000-0005-0000-0000-0000A2010000}"/>
    <cellStyle name="Comma 5 2 13 4 2 2" xfId="42405" xr:uid="{00000000-0005-0000-0000-0000A3010000}"/>
    <cellStyle name="Comma 5 2 13 4 3" xfId="29972" xr:uid="{00000000-0005-0000-0000-0000A4010000}"/>
    <cellStyle name="Comma 5 2 13 5" xfId="13736" xr:uid="{00000000-0005-0000-0000-0000A5010000}"/>
    <cellStyle name="Comma 5 2 13 5 2" xfId="38610" xr:uid="{00000000-0005-0000-0000-0000A6010000}"/>
    <cellStyle name="Comma 5 2 13 6" xfId="26169" xr:uid="{00000000-0005-0000-0000-0000A7010000}"/>
    <cellStyle name="Comma 5 2 14" xfId="896" xr:uid="{00000000-0005-0000-0000-0000A8010000}"/>
    <cellStyle name="Comma 5 2 14 2" xfId="7690" xr:uid="{00000000-0005-0000-0000-0000A9010000}"/>
    <cellStyle name="Comma 5 2 14 2 2" xfId="20136" xr:uid="{00000000-0005-0000-0000-0000AA010000}"/>
    <cellStyle name="Comma 5 2 14 2 2 2" xfId="45010" xr:uid="{00000000-0005-0000-0000-0000AB010000}"/>
    <cellStyle name="Comma 5 2 14 2 3" xfId="32577" xr:uid="{00000000-0005-0000-0000-0000AC010000}"/>
    <cellStyle name="Comma 5 2 14 3" xfId="13696" xr:uid="{00000000-0005-0000-0000-0000AD010000}"/>
    <cellStyle name="Comma 5 2 14 3 2" xfId="38570" xr:uid="{00000000-0005-0000-0000-0000AE010000}"/>
    <cellStyle name="Comma 5 2 14 4" xfId="26129" xr:uid="{00000000-0005-0000-0000-0000AF010000}"/>
    <cellStyle name="Comma 5 2 15" xfId="11511" xr:uid="{00000000-0005-0000-0000-0000B0010000}"/>
    <cellStyle name="Comma 5 2 15 2" xfId="23945" xr:uid="{00000000-0005-0000-0000-0000B1010000}"/>
    <cellStyle name="Comma 5 2 15 2 2" xfId="48819" xr:uid="{00000000-0005-0000-0000-0000B2010000}"/>
    <cellStyle name="Comma 5 2 15 3" xfId="36386" xr:uid="{00000000-0005-0000-0000-0000B3010000}"/>
    <cellStyle name="Comma 5 2 16" xfId="6482" xr:uid="{00000000-0005-0000-0000-0000B4010000}"/>
    <cellStyle name="Comma 5 2 16 2" xfId="18931" xr:uid="{00000000-0005-0000-0000-0000B5010000}"/>
    <cellStyle name="Comma 5 2 16 2 2" xfId="43805" xr:uid="{00000000-0005-0000-0000-0000B6010000}"/>
    <cellStyle name="Comma 5 2 16 3" xfId="31372" xr:uid="{00000000-0005-0000-0000-0000B7010000}"/>
    <cellStyle name="Comma 5 2 17" xfId="2609" xr:uid="{00000000-0005-0000-0000-0000B8010000}"/>
    <cellStyle name="Comma 5 2 17 2" xfId="15129" xr:uid="{00000000-0005-0000-0000-0000B9010000}"/>
    <cellStyle name="Comma 5 2 17 2 2" xfId="40003" xr:uid="{00000000-0005-0000-0000-0000BA010000}"/>
    <cellStyle name="Comma 5 2 17 3" xfId="27562" xr:uid="{00000000-0005-0000-0000-0000BB010000}"/>
    <cellStyle name="Comma 5 2 18" xfId="12944" xr:uid="{00000000-0005-0000-0000-0000BC010000}"/>
    <cellStyle name="Comma 5 2 18 2" xfId="37818" xr:uid="{00000000-0005-0000-0000-0000BD010000}"/>
    <cellStyle name="Comma 5 2 19" xfId="25377" xr:uid="{00000000-0005-0000-0000-0000BE010000}"/>
    <cellStyle name="Comma 5 2 2" xfId="124" xr:uid="{00000000-0005-0000-0000-0000BF010000}"/>
    <cellStyle name="Comma 5 2 2 10" xfId="948" xr:uid="{00000000-0005-0000-0000-0000C0010000}"/>
    <cellStyle name="Comma 5 2 2 10 2" xfId="11563" xr:uid="{00000000-0005-0000-0000-0000C1010000}"/>
    <cellStyle name="Comma 5 2 2 10 2 2" xfId="23997" xr:uid="{00000000-0005-0000-0000-0000C2010000}"/>
    <cellStyle name="Comma 5 2 2 10 2 2 2" xfId="48871" xr:uid="{00000000-0005-0000-0000-0000C3010000}"/>
    <cellStyle name="Comma 5 2 2 10 2 3" xfId="36438" xr:uid="{00000000-0005-0000-0000-0000C4010000}"/>
    <cellStyle name="Comma 5 2 2 10 3" xfId="10107" xr:uid="{00000000-0005-0000-0000-0000C5010000}"/>
    <cellStyle name="Comma 5 2 2 10 3 2" xfId="22550" xr:uid="{00000000-0005-0000-0000-0000C6010000}"/>
    <cellStyle name="Comma 5 2 2 10 3 2 2" xfId="47424" xr:uid="{00000000-0005-0000-0000-0000C7010000}"/>
    <cellStyle name="Comma 5 2 2 10 3 3" xfId="34991" xr:uid="{00000000-0005-0000-0000-0000C8010000}"/>
    <cellStyle name="Comma 5 2 2 10 4" xfId="5091" xr:uid="{00000000-0005-0000-0000-0000C9010000}"/>
    <cellStyle name="Comma 5 2 2 10 4 2" xfId="17543" xr:uid="{00000000-0005-0000-0000-0000CA010000}"/>
    <cellStyle name="Comma 5 2 2 10 4 2 2" xfId="42417" xr:uid="{00000000-0005-0000-0000-0000CB010000}"/>
    <cellStyle name="Comma 5 2 2 10 4 3" xfId="29984" xr:uid="{00000000-0005-0000-0000-0000CC010000}"/>
    <cellStyle name="Comma 5 2 2 10 5" xfId="13748" xr:uid="{00000000-0005-0000-0000-0000CD010000}"/>
    <cellStyle name="Comma 5 2 2 10 5 2" xfId="38622" xr:uid="{00000000-0005-0000-0000-0000CE010000}"/>
    <cellStyle name="Comma 5 2 2 10 6" xfId="26181" xr:uid="{00000000-0005-0000-0000-0000CF010000}"/>
    <cellStyle name="Comma 5 2 2 11" xfId="918" xr:uid="{00000000-0005-0000-0000-0000D0010000}"/>
    <cellStyle name="Comma 5 2 2 11 2" xfId="7715" xr:uid="{00000000-0005-0000-0000-0000D1010000}"/>
    <cellStyle name="Comma 5 2 2 11 2 2" xfId="20161" xr:uid="{00000000-0005-0000-0000-0000D2010000}"/>
    <cellStyle name="Comma 5 2 2 11 2 2 2" xfId="45035" xr:uid="{00000000-0005-0000-0000-0000D3010000}"/>
    <cellStyle name="Comma 5 2 2 11 2 3" xfId="32602" xr:uid="{00000000-0005-0000-0000-0000D4010000}"/>
    <cellStyle name="Comma 5 2 2 11 3" xfId="13718" xr:uid="{00000000-0005-0000-0000-0000D5010000}"/>
    <cellStyle name="Comma 5 2 2 11 3 2" xfId="38592" xr:uid="{00000000-0005-0000-0000-0000D6010000}"/>
    <cellStyle name="Comma 5 2 2 11 4" xfId="26151" xr:uid="{00000000-0005-0000-0000-0000D7010000}"/>
    <cellStyle name="Comma 5 2 2 12" xfId="11533" xr:uid="{00000000-0005-0000-0000-0000D8010000}"/>
    <cellStyle name="Comma 5 2 2 12 2" xfId="23967" xr:uid="{00000000-0005-0000-0000-0000D9010000}"/>
    <cellStyle name="Comma 5 2 2 12 2 2" xfId="48841" xr:uid="{00000000-0005-0000-0000-0000DA010000}"/>
    <cellStyle name="Comma 5 2 2 12 3" xfId="36408" xr:uid="{00000000-0005-0000-0000-0000DB010000}"/>
    <cellStyle name="Comma 5 2 2 13" xfId="6495" xr:uid="{00000000-0005-0000-0000-0000DC010000}"/>
    <cellStyle name="Comma 5 2 2 13 2" xfId="18944" xr:uid="{00000000-0005-0000-0000-0000DD010000}"/>
    <cellStyle name="Comma 5 2 2 13 2 2" xfId="43818" xr:uid="{00000000-0005-0000-0000-0000DE010000}"/>
    <cellStyle name="Comma 5 2 2 13 3" xfId="31385" xr:uid="{00000000-0005-0000-0000-0000DF010000}"/>
    <cellStyle name="Comma 5 2 2 14" xfId="2636" xr:uid="{00000000-0005-0000-0000-0000E0010000}"/>
    <cellStyle name="Comma 5 2 2 14 2" xfId="15154" xr:uid="{00000000-0005-0000-0000-0000E1010000}"/>
    <cellStyle name="Comma 5 2 2 14 2 2" xfId="40028" xr:uid="{00000000-0005-0000-0000-0000E2010000}"/>
    <cellStyle name="Comma 5 2 2 14 3" xfId="27587" xr:uid="{00000000-0005-0000-0000-0000E3010000}"/>
    <cellStyle name="Comma 5 2 2 15" xfId="12956" xr:uid="{00000000-0005-0000-0000-0000E4010000}"/>
    <cellStyle name="Comma 5 2 2 15 2" xfId="37830" xr:uid="{00000000-0005-0000-0000-0000E5010000}"/>
    <cellStyle name="Comma 5 2 2 16" xfId="25389" xr:uid="{00000000-0005-0000-0000-0000E6010000}"/>
    <cellStyle name="Comma 5 2 2 2" xfId="150" xr:uid="{00000000-0005-0000-0000-0000E7010000}"/>
    <cellStyle name="Comma 5 2 2 2 10" xfId="11665" xr:uid="{00000000-0005-0000-0000-0000E8010000}"/>
    <cellStyle name="Comma 5 2 2 2 10 2" xfId="24099" xr:uid="{00000000-0005-0000-0000-0000E9010000}"/>
    <cellStyle name="Comma 5 2 2 2 10 2 2" xfId="48973" xr:uid="{00000000-0005-0000-0000-0000EA010000}"/>
    <cellStyle name="Comma 5 2 2 2 10 3" xfId="36540" xr:uid="{00000000-0005-0000-0000-0000EB010000}"/>
    <cellStyle name="Comma 5 2 2 2 11" xfId="6525" xr:uid="{00000000-0005-0000-0000-0000EC010000}"/>
    <cellStyle name="Comma 5 2 2 2 11 2" xfId="18974" xr:uid="{00000000-0005-0000-0000-0000ED010000}"/>
    <cellStyle name="Comma 5 2 2 2 11 2 2" xfId="43848" xr:uid="{00000000-0005-0000-0000-0000EE010000}"/>
    <cellStyle name="Comma 5 2 2 2 11 3" xfId="31415" xr:uid="{00000000-0005-0000-0000-0000EF010000}"/>
    <cellStyle name="Comma 5 2 2 2 12" xfId="2693" xr:uid="{00000000-0005-0000-0000-0000F0010000}"/>
    <cellStyle name="Comma 5 2 2 2 12 2" xfId="15211" xr:uid="{00000000-0005-0000-0000-0000F1010000}"/>
    <cellStyle name="Comma 5 2 2 2 12 2 2" xfId="40085" xr:uid="{00000000-0005-0000-0000-0000F2010000}"/>
    <cellStyle name="Comma 5 2 2 2 12 3" xfId="27644" xr:uid="{00000000-0005-0000-0000-0000F3010000}"/>
    <cellStyle name="Comma 5 2 2 2 13" xfId="12980" xr:uid="{00000000-0005-0000-0000-0000F4010000}"/>
    <cellStyle name="Comma 5 2 2 2 13 2" xfId="37854" xr:uid="{00000000-0005-0000-0000-0000F5010000}"/>
    <cellStyle name="Comma 5 2 2 2 14" xfId="25413" xr:uid="{00000000-0005-0000-0000-0000F6010000}"/>
    <cellStyle name="Comma 5 2 2 2 2" xfId="503" xr:uid="{00000000-0005-0000-0000-0000F7010000}"/>
    <cellStyle name="Comma 5 2 2 2 2 10" xfId="2897" xr:uid="{00000000-0005-0000-0000-0000F8010000}"/>
    <cellStyle name="Comma 5 2 2 2 2 10 2" xfId="15415" xr:uid="{00000000-0005-0000-0000-0000F9010000}"/>
    <cellStyle name="Comma 5 2 2 2 2 10 2 2" xfId="40289" xr:uid="{00000000-0005-0000-0000-0000FA010000}"/>
    <cellStyle name="Comma 5 2 2 2 2 10 3" xfId="27848" xr:uid="{00000000-0005-0000-0000-0000FB010000}"/>
    <cellStyle name="Comma 5 2 2 2 2 11" xfId="13316" xr:uid="{00000000-0005-0000-0000-0000FC010000}"/>
    <cellStyle name="Comma 5 2 2 2 2 11 2" xfId="38190" xr:uid="{00000000-0005-0000-0000-0000FD010000}"/>
    <cellStyle name="Comma 5 2 2 2 2 12" xfId="25749" xr:uid="{00000000-0005-0000-0000-0000FE010000}"/>
    <cellStyle name="Comma 5 2 2 2 2 2" xfId="862" xr:uid="{00000000-0005-0000-0000-0000FF010000}"/>
    <cellStyle name="Comma 5 2 2 2 2 2 2" xfId="1281" xr:uid="{00000000-0005-0000-0000-000000020000}"/>
    <cellStyle name="Comma 5 2 2 2 2 2 2 2" xfId="9353" xr:uid="{00000000-0005-0000-0000-000001020000}"/>
    <cellStyle name="Comma 5 2 2 2 2 2 2 2 2" xfId="21796" xr:uid="{00000000-0005-0000-0000-000002020000}"/>
    <cellStyle name="Comma 5 2 2 2 2 2 2 2 2 2" xfId="46670" xr:uid="{00000000-0005-0000-0000-000003020000}"/>
    <cellStyle name="Comma 5 2 2 2 2 2 2 2 3" xfId="34237" xr:uid="{00000000-0005-0000-0000-000004020000}"/>
    <cellStyle name="Comma 5 2 2 2 2 2 2 3" xfId="4335" xr:uid="{00000000-0005-0000-0000-000005020000}"/>
    <cellStyle name="Comma 5 2 2 2 2 2 2 3 2" xfId="16789" xr:uid="{00000000-0005-0000-0000-000006020000}"/>
    <cellStyle name="Comma 5 2 2 2 2 2 2 3 2 2" xfId="41663" xr:uid="{00000000-0005-0000-0000-000007020000}"/>
    <cellStyle name="Comma 5 2 2 2 2 2 2 3 3" xfId="29230" xr:uid="{00000000-0005-0000-0000-000008020000}"/>
    <cellStyle name="Comma 5 2 2 2 2 2 2 4" xfId="14081" xr:uid="{00000000-0005-0000-0000-000009020000}"/>
    <cellStyle name="Comma 5 2 2 2 2 2 2 4 2" xfId="38955" xr:uid="{00000000-0005-0000-0000-00000A020000}"/>
    <cellStyle name="Comma 5 2 2 2 2 2 2 5" xfId="26514" xr:uid="{00000000-0005-0000-0000-00000B020000}"/>
    <cellStyle name="Comma 5 2 2 2 2 2 3" xfId="5426" xr:uid="{00000000-0005-0000-0000-00000C020000}"/>
    <cellStyle name="Comma 5 2 2 2 2 2 3 2" xfId="10442" xr:uid="{00000000-0005-0000-0000-00000D020000}"/>
    <cellStyle name="Comma 5 2 2 2 2 2 3 2 2" xfId="22885" xr:uid="{00000000-0005-0000-0000-00000E020000}"/>
    <cellStyle name="Comma 5 2 2 2 2 2 3 2 2 2" xfId="47759" xr:uid="{00000000-0005-0000-0000-00000F020000}"/>
    <cellStyle name="Comma 5 2 2 2 2 2 3 2 3" xfId="35326" xr:uid="{00000000-0005-0000-0000-000010020000}"/>
    <cellStyle name="Comma 5 2 2 2 2 2 3 3" xfId="17878" xr:uid="{00000000-0005-0000-0000-000011020000}"/>
    <cellStyle name="Comma 5 2 2 2 2 2 3 3 2" xfId="42752" xr:uid="{00000000-0005-0000-0000-000012020000}"/>
    <cellStyle name="Comma 5 2 2 2 2 2 3 4" xfId="30319" xr:uid="{00000000-0005-0000-0000-000013020000}"/>
    <cellStyle name="Comma 5 2 2 2 2 2 4" xfId="8469" xr:uid="{00000000-0005-0000-0000-000014020000}"/>
    <cellStyle name="Comma 5 2 2 2 2 2 4 2" xfId="20913" xr:uid="{00000000-0005-0000-0000-000015020000}"/>
    <cellStyle name="Comma 5 2 2 2 2 2 4 2 2" xfId="45787" xr:uid="{00000000-0005-0000-0000-000016020000}"/>
    <cellStyle name="Comma 5 2 2 2 2 2 4 3" xfId="33354" xr:uid="{00000000-0005-0000-0000-000017020000}"/>
    <cellStyle name="Comma 5 2 2 2 2 2 5" xfId="11896" xr:uid="{00000000-0005-0000-0000-000018020000}"/>
    <cellStyle name="Comma 5 2 2 2 2 2 5 2" xfId="24330" xr:uid="{00000000-0005-0000-0000-000019020000}"/>
    <cellStyle name="Comma 5 2 2 2 2 2 5 2 2" xfId="49204" xr:uid="{00000000-0005-0000-0000-00001A020000}"/>
    <cellStyle name="Comma 5 2 2 2 2 2 5 3" xfId="36771" xr:uid="{00000000-0005-0000-0000-00001B020000}"/>
    <cellStyle name="Comma 5 2 2 2 2 2 6" xfId="6946" xr:uid="{00000000-0005-0000-0000-00001C020000}"/>
    <cellStyle name="Comma 5 2 2 2 2 2 6 2" xfId="19395" xr:uid="{00000000-0005-0000-0000-00001D020000}"/>
    <cellStyle name="Comma 5 2 2 2 2 2 6 2 2" xfId="44269" xr:uid="{00000000-0005-0000-0000-00001E020000}"/>
    <cellStyle name="Comma 5 2 2 2 2 2 6 3" xfId="31836" xr:uid="{00000000-0005-0000-0000-00001F020000}"/>
    <cellStyle name="Comma 5 2 2 2 2 2 7" xfId="3400" xr:uid="{00000000-0005-0000-0000-000020020000}"/>
    <cellStyle name="Comma 5 2 2 2 2 2 7 2" xfId="15906" xr:uid="{00000000-0005-0000-0000-000021020000}"/>
    <cellStyle name="Comma 5 2 2 2 2 2 7 2 2" xfId="40780" xr:uid="{00000000-0005-0000-0000-000022020000}"/>
    <cellStyle name="Comma 5 2 2 2 2 2 7 3" xfId="28339" xr:uid="{00000000-0005-0000-0000-000023020000}"/>
    <cellStyle name="Comma 5 2 2 2 2 2 8" xfId="13663" xr:uid="{00000000-0005-0000-0000-000024020000}"/>
    <cellStyle name="Comma 5 2 2 2 2 2 8 2" xfId="38537" xr:uid="{00000000-0005-0000-0000-000025020000}"/>
    <cellStyle name="Comma 5 2 2 2 2 2 9" xfId="26096" xr:uid="{00000000-0005-0000-0000-000026020000}"/>
    <cellStyle name="Comma 5 2 2 2 2 3" xfId="1629" xr:uid="{00000000-0005-0000-0000-000027020000}"/>
    <cellStyle name="Comma 5 2 2 2 2 3 2" xfId="4367" xr:uid="{00000000-0005-0000-0000-000028020000}"/>
    <cellStyle name="Comma 5 2 2 2 2 3 2 2" xfId="9385" xr:uid="{00000000-0005-0000-0000-000029020000}"/>
    <cellStyle name="Comma 5 2 2 2 2 3 2 2 2" xfId="21828" xr:uid="{00000000-0005-0000-0000-00002A020000}"/>
    <cellStyle name="Comma 5 2 2 2 2 3 2 2 2 2" xfId="46702" xr:uid="{00000000-0005-0000-0000-00002B020000}"/>
    <cellStyle name="Comma 5 2 2 2 2 3 2 2 3" xfId="34269" xr:uid="{00000000-0005-0000-0000-00002C020000}"/>
    <cellStyle name="Comma 5 2 2 2 2 3 2 3" xfId="16821" xr:uid="{00000000-0005-0000-0000-00002D020000}"/>
    <cellStyle name="Comma 5 2 2 2 2 3 2 3 2" xfId="41695" xr:uid="{00000000-0005-0000-0000-00002E020000}"/>
    <cellStyle name="Comma 5 2 2 2 2 3 2 4" xfId="29262" xr:uid="{00000000-0005-0000-0000-00002F020000}"/>
    <cellStyle name="Comma 5 2 2 2 2 3 3" xfId="5775" xr:uid="{00000000-0005-0000-0000-000030020000}"/>
    <cellStyle name="Comma 5 2 2 2 2 3 3 2" xfId="10790" xr:uid="{00000000-0005-0000-0000-000031020000}"/>
    <cellStyle name="Comma 5 2 2 2 2 3 3 2 2" xfId="23233" xr:uid="{00000000-0005-0000-0000-000032020000}"/>
    <cellStyle name="Comma 5 2 2 2 2 3 3 2 2 2" xfId="48107" xr:uid="{00000000-0005-0000-0000-000033020000}"/>
    <cellStyle name="Comma 5 2 2 2 2 3 3 2 3" xfId="35674" xr:uid="{00000000-0005-0000-0000-000034020000}"/>
    <cellStyle name="Comma 5 2 2 2 2 3 3 3" xfId="18226" xr:uid="{00000000-0005-0000-0000-000035020000}"/>
    <cellStyle name="Comma 5 2 2 2 2 3 3 3 2" xfId="43100" xr:uid="{00000000-0005-0000-0000-000036020000}"/>
    <cellStyle name="Comma 5 2 2 2 2 3 3 4" xfId="30667" xr:uid="{00000000-0005-0000-0000-000037020000}"/>
    <cellStyle name="Comma 5 2 2 2 2 3 4" xfId="8501" xr:uid="{00000000-0005-0000-0000-000038020000}"/>
    <cellStyle name="Comma 5 2 2 2 2 3 4 2" xfId="20945" xr:uid="{00000000-0005-0000-0000-000039020000}"/>
    <cellStyle name="Comma 5 2 2 2 2 3 4 2 2" xfId="45819" xr:uid="{00000000-0005-0000-0000-00003A020000}"/>
    <cellStyle name="Comma 5 2 2 2 2 3 4 3" xfId="33386" xr:uid="{00000000-0005-0000-0000-00003B020000}"/>
    <cellStyle name="Comma 5 2 2 2 2 3 5" xfId="12244" xr:uid="{00000000-0005-0000-0000-00003C020000}"/>
    <cellStyle name="Comma 5 2 2 2 2 3 5 2" xfId="24678" xr:uid="{00000000-0005-0000-0000-00003D020000}"/>
    <cellStyle name="Comma 5 2 2 2 2 3 5 2 2" xfId="49552" xr:uid="{00000000-0005-0000-0000-00003E020000}"/>
    <cellStyle name="Comma 5 2 2 2 2 3 5 3" xfId="37119" xr:uid="{00000000-0005-0000-0000-00003F020000}"/>
    <cellStyle name="Comma 5 2 2 2 2 3 6" xfId="6978" xr:uid="{00000000-0005-0000-0000-000040020000}"/>
    <cellStyle name="Comma 5 2 2 2 2 3 6 2" xfId="19427" xr:uid="{00000000-0005-0000-0000-000041020000}"/>
    <cellStyle name="Comma 5 2 2 2 2 3 6 2 2" xfId="44301" xr:uid="{00000000-0005-0000-0000-000042020000}"/>
    <cellStyle name="Comma 5 2 2 2 2 3 6 3" xfId="31868" xr:uid="{00000000-0005-0000-0000-000043020000}"/>
    <cellStyle name="Comma 5 2 2 2 2 3 7" xfId="3432" xr:uid="{00000000-0005-0000-0000-000044020000}"/>
    <cellStyle name="Comma 5 2 2 2 2 3 7 2" xfId="15938" xr:uid="{00000000-0005-0000-0000-000045020000}"/>
    <cellStyle name="Comma 5 2 2 2 2 3 7 2 2" xfId="40812" xr:uid="{00000000-0005-0000-0000-000046020000}"/>
    <cellStyle name="Comma 5 2 2 2 2 3 7 3" xfId="28371" xr:uid="{00000000-0005-0000-0000-000047020000}"/>
    <cellStyle name="Comma 5 2 2 2 2 3 8" xfId="14429" xr:uid="{00000000-0005-0000-0000-000048020000}"/>
    <cellStyle name="Comma 5 2 2 2 2 3 8 2" xfId="39303" xr:uid="{00000000-0005-0000-0000-000049020000}"/>
    <cellStyle name="Comma 5 2 2 2 2 3 9" xfId="26862" xr:uid="{00000000-0005-0000-0000-00004A020000}"/>
    <cellStyle name="Comma 5 2 2 2 2 4" xfId="2421" xr:uid="{00000000-0005-0000-0000-00004B020000}"/>
    <cellStyle name="Comma 5 2 2 2 2 4 2" xfId="5045" xr:uid="{00000000-0005-0000-0000-00004C020000}"/>
    <cellStyle name="Comma 5 2 2 2 2 4 2 2" xfId="10062" xr:uid="{00000000-0005-0000-0000-00004D020000}"/>
    <cellStyle name="Comma 5 2 2 2 2 4 2 2 2" xfId="22505" xr:uid="{00000000-0005-0000-0000-00004E020000}"/>
    <cellStyle name="Comma 5 2 2 2 2 4 2 2 2 2" xfId="47379" xr:uid="{00000000-0005-0000-0000-00004F020000}"/>
    <cellStyle name="Comma 5 2 2 2 2 4 2 2 3" xfId="34946" xr:uid="{00000000-0005-0000-0000-000050020000}"/>
    <cellStyle name="Comma 5 2 2 2 2 4 2 3" xfId="17498" xr:uid="{00000000-0005-0000-0000-000051020000}"/>
    <cellStyle name="Comma 5 2 2 2 2 4 2 3 2" xfId="42372" xr:uid="{00000000-0005-0000-0000-000052020000}"/>
    <cellStyle name="Comma 5 2 2 2 2 4 2 4" xfId="29939" xr:uid="{00000000-0005-0000-0000-000053020000}"/>
    <cellStyle name="Comma 5 2 2 2 2 4 3" xfId="6443" xr:uid="{00000000-0005-0000-0000-000054020000}"/>
    <cellStyle name="Comma 5 2 2 2 2 4 3 2" xfId="11458" xr:uid="{00000000-0005-0000-0000-000055020000}"/>
    <cellStyle name="Comma 5 2 2 2 2 4 3 2 2" xfId="23901" xr:uid="{00000000-0005-0000-0000-000056020000}"/>
    <cellStyle name="Comma 5 2 2 2 2 4 3 2 2 2" xfId="48775" xr:uid="{00000000-0005-0000-0000-000057020000}"/>
    <cellStyle name="Comma 5 2 2 2 2 4 3 2 3" xfId="36342" xr:uid="{00000000-0005-0000-0000-000058020000}"/>
    <cellStyle name="Comma 5 2 2 2 2 4 3 3" xfId="18894" xr:uid="{00000000-0005-0000-0000-000059020000}"/>
    <cellStyle name="Comma 5 2 2 2 2 4 3 3 2" xfId="43768" xr:uid="{00000000-0005-0000-0000-00005A020000}"/>
    <cellStyle name="Comma 5 2 2 2 2 4 3 4" xfId="31335" xr:uid="{00000000-0005-0000-0000-00005B020000}"/>
    <cellStyle name="Comma 5 2 2 2 2 4 4" xfId="8150" xr:uid="{00000000-0005-0000-0000-00005C020000}"/>
    <cellStyle name="Comma 5 2 2 2 2 4 4 2" xfId="20596" xr:uid="{00000000-0005-0000-0000-00005D020000}"/>
    <cellStyle name="Comma 5 2 2 2 2 4 4 2 2" xfId="45470" xr:uid="{00000000-0005-0000-0000-00005E020000}"/>
    <cellStyle name="Comma 5 2 2 2 2 4 4 3" xfId="33037" xr:uid="{00000000-0005-0000-0000-00005F020000}"/>
    <cellStyle name="Comma 5 2 2 2 2 4 5" xfId="12912" xr:uid="{00000000-0005-0000-0000-000060020000}"/>
    <cellStyle name="Comma 5 2 2 2 2 4 5 2" xfId="25346" xr:uid="{00000000-0005-0000-0000-000061020000}"/>
    <cellStyle name="Comma 5 2 2 2 2 4 5 2 2" xfId="50220" xr:uid="{00000000-0005-0000-0000-000062020000}"/>
    <cellStyle name="Comma 5 2 2 2 2 4 5 3" xfId="37787" xr:uid="{00000000-0005-0000-0000-000063020000}"/>
    <cellStyle name="Comma 5 2 2 2 2 4 6" xfId="7656" xr:uid="{00000000-0005-0000-0000-000064020000}"/>
    <cellStyle name="Comma 5 2 2 2 2 4 6 2" xfId="20104" xr:uid="{00000000-0005-0000-0000-000065020000}"/>
    <cellStyle name="Comma 5 2 2 2 2 4 6 2 2" xfId="44978" xr:uid="{00000000-0005-0000-0000-000066020000}"/>
    <cellStyle name="Comma 5 2 2 2 2 4 6 3" xfId="32545" xr:uid="{00000000-0005-0000-0000-000067020000}"/>
    <cellStyle name="Comma 5 2 2 2 2 4 7" xfId="3080" xr:uid="{00000000-0005-0000-0000-000068020000}"/>
    <cellStyle name="Comma 5 2 2 2 2 4 7 2" xfId="15589" xr:uid="{00000000-0005-0000-0000-000069020000}"/>
    <cellStyle name="Comma 5 2 2 2 2 4 7 2 2" xfId="40463" xr:uid="{00000000-0005-0000-0000-00006A020000}"/>
    <cellStyle name="Comma 5 2 2 2 2 4 7 3" xfId="28022" xr:uid="{00000000-0005-0000-0000-00006B020000}"/>
    <cellStyle name="Comma 5 2 2 2 2 4 8" xfId="15097" xr:uid="{00000000-0005-0000-0000-00006C020000}"/>
    <cellStyle name="Comma 5 2 2 2 2 4 8 2" xfId="39971" xr:uid="{00000000-0005-0000-0000-00006D020000}"/>
    <cellStyle name="Comma 5 2 2 2 2 4 9" xfId="27530" xr:uid="{00000000-0005-0000-0000-00006E020000}"/>
    <cellStyle name="Comma 5 2 2 2 2 5" xfId="1254" xr:uid="{00000000-0005-0000-0000-00006F020000}"/>
    <cellStyle name="Comma 5 2 2 2 2 5 2" xfId="9036" xr:uid="{00000000-0005-0000-0000-000070020000}"/>
    <cellStyle name="Comma 5 2 2 2 2 5 2 2" xfId="21479" xr:uid="{00000000-0005-0000-0000-000071020000}"/>
    <cellStyle name="Comma 5 2 2 2 2 5 2 2 2" xfId="46353" xr:uid="{00000000-0005-0000-0000-000072020000}"/>
    <cellStyle name="Comma 5 2 2 2 2 5 2 3" xfId="33920" xr:uid="{00000000-0005-0000-0000-000073020000}"/>
    <cellStyle name="Comma 5 2 2 2 2 5 3" xfId="4018" xr:uid="{00000000-0005-0000-0000-000074020000}"/>
    <cellStyle name="Comma 5 2 2 2 2 5 3 2" xfId="16472" xr:uid="{00000000-0005-0000-0000-000075020000}"/>
    <cellStyle name="Comma 5 2 2 2 2 5 3 2 2" xfId="41346" xr:uid="{00000000-0005-0000-0000-000076020000}"/>
    <cellStyle name="Comma 5 2 2 2 2 5 3 3" xfId="28913" xr:uid="{00000000-0005-0000-0000-000077020000}"/>
    <cellStyle name="Comma 5 2 2 2 2 5 4" xfId="14054" xr:uid="{00000000-0005-0000-0000-000078020000}"/>
    <cellStyle name="Comma 5 2 2 2 2 5 4 2" xfId="38928" xr:uid="{00000000-0005-0000-0000-000079020000}"/>
    <cellStyle name="Comma 5 2 2 2 2 5 5" xfId="26487" xr:uid="{00000000-0005-0000-0000-00007A020000}"/>
    <cellStyle name="Comma 5 2 2 2 2 6" xfId="5399" xr:uid="{00000000-0005-0000-0000-00007B020000}"/>
    <cellStyle name="Comma 5 2 2 2 2 6 2" xfId="10415" xr:uid="{00000000-0005-0000-0000-00007C020000}"/>
    <cellStyle name="Comma 5 2 2 2 2 6 2 2" xfId="22858" xr:uid="{00000000-0005-0000-0000-00007D020000}"/>
    <cellStyle name="Comma 5 2 2 2 2 6 2 2 2" xfId="47732" xr:uid="{00000000-0005-0000-0000-00007E020000}"/>
    <cellStyle name="Comma 5 2 2 2 2 6 2 3" xfId="35299" xr:uid="{00000000-0005-0000-0000-00007F020000}"/>
    <cellStyle name="Comma 5 2 2 2 2 6 3" xfId="17851" xr:uid="{00000000-0005-0000-0000-000080020000}"/>
    <cellStyle name="Comma 5 2 2 2 2 6 3 2" xfId="42725" xr:uid="{00000000-0005-0000-0000-000081020000}"/>
    <cellStyle name="Comma 5 2 2 2 2 6 4" xfId="30292" xr:uid="{00000000-0005-0000-0000-000082020000}"/>
    <cellStyle name="Comma 5 2 2 2 2 7" xfId="7976" xr:uid="{00000000-0005-0000-0000-000083020000}"/>
    <cellStyle name="Comma 5 2 2 2 2 7 2" xfId="20422" xr:uid="{00000000-0005-0000-0000-000084020000}"/>
    <cellStyle name="Comma 5 2 2 2 2 7 2 2" xfId="45296" xr:uid="{00000000-0005-0000-0000-000085020000}"/>
    <cellStyle name="Comma 5 2 2 2 2 7 3" xfId="32863" xr:uid="{00000000-0005-0000-0000-000086020000}"/>
    <cellStyle name="Comma 5 2 2 2 2 8" xfId="11869" xr:uid="{00000000-0005-0000-0000-000087020000}"/>
    <cellStyle name="Comma 5 2 2 2 2 8 2" xfId="24303" xr:uid="{00000000-0005-0000-0000-000088020000}"/>
    <cellStyle name="Comma 5 2 2 2 2 8 2 2" xfId="49177" xr:uid="{00000000-0005-0000-0000-000089020000}"/>
    <cellStyle name="Comma 5 2 2 2 2 8 3" xfId="36744" xr:uid="{00000000-0005-0000-0000-00008A020000}"/>
    <cellStyle name="Comma 5 2 2 2 2 9" xfId="6629" xr:uid="{00000000-0005-0000-0000-00008B020000}"/>
    <cellStyle name="Comma 5 2 2 2 2 9 2" xfId="19078" xr:uid="{00000000-0005-0000-0000-00008C020000}"/>
    <cellStyle name="Comma 5 2 2 2 2 9 2 2" xfId="43952" xr:uid="{00000000-0005-0000-0000-00008D020000}"/>
    <cellStyle name="Comma 5 2 2 2 2 9 3" xfId="31519" xr:uid="{00000000-0005-0000-0000-00008E020000}"/>
    <cellStyle name="Comma 5 2 2 2 3" xfId="396" xr:uid="{00000000-0005-0000-0000-00008F020000}"/>
    <cellStyle name="Comma 5 2 2 2 3 10" xfId="13212" xr:uid="{00000000-0005-0000-0000-000090020000}"/>
    <cellStyle name="Comma 5 2 2 2 3 10 2" xfId="38086" xr:uid="{00000000-0005-0000-0000-000091020000}"/>
    <cellStyle name="Comma 5 2 2 2 3 11" xfId="25645" xr:uid="{00000000-0005-0000-0000-000092020000}"/>
    <cellStyle name="Comma 5 2 2 2 3 2" xfId="756" xr:uid="{00000000-0005-0000-0000-000093020000}"/>
    <cellStyle name="Comma 5 2 2 2 3 2 2" xfId="1282" xr:uid="{00000000-0005-0000-0000-000094020000}"/>
    <cellStyle name="Comma 5 2 2 2 3 2 2 2" xfId="9386" xr:uid="{00000000-0005-0000-0000-000095020000}"/>
    <cellStyle name="Comma 5 2 2 2 3 2 2 2 2" xfId="21829" xr:uid="{00000000-0005-0000-0000-000096020000}"/>
    <cellStyle name="Comma 5 2 2 2 3 2 2 2 2 2" xfId="46703" xr:uid="{00000000-0005-0000-0000-000097020000}"/>
    <cellStyle name="Comma 5 2 2 2 3 2 2 2 3" xfId="34270" xr:uid="{00000000-0005-0000-0000-000098020000}"/>
    <cellStyle name="Comma 5 2 2 2 3 2 2 3" xfId="4368" xr:uid="{00000000-0005-0000-0000-000099020000}"/>
    <cellStyle name="Comma 5 2 2 2 3 2 2 3 2" xfId="16822" xr:uid="{00000000-0005-0000-0000-00009A020000}"/>
    <cellStyle name="Comma 5 2 2 2 3 2 2 3 2 2" xfId="41696" xr:uid="{00000000-0005-0000-0000-00009B020000}"/>
    <cellStyle name="Comma 5 2 2 2 3 2 2 3 3" xfId="29263" xr:uid="{00000000-0005-0000-0000-00009C020000}"/>
    <cellStyle name="Comma 5 2 2 2 3 2 2 4" xfId="14082" xr:uid="{00000000-0005-0000-0000-00009D020000}"/>
    <cellStyle name="Comma 5 2 2 2 3 2 2 4 2" xfId="38956" xr:uid="{00000000-0005-0000-0000-00009E020000}"/>
    <cellStyle name="Comma 5 2 2 2 3 2 2 5" xfId="26515" xr:uid="{00000000-0005-0000-0000-00009F020000}"/>
    <cellStyle name="Comma 5 2 2 2 3 2 3" xfId="5427" xr:uid="{00000000-0005-0000-0000-0000A0020000}"/>
    <cellStyle name="Comma 5 2 2 2 3 2 3 2" xfId="10443" xr:uid="{00000000-0005-0000-0000-0000A1020000}"/>
    <cellStyle name="Comma 5 2 2 2 3 2 3 2 2" xfId="22886" xr:uid="{00000000-0005-0000-0000-0000A2020000}"/>
    <cellStyle name="Comma 5 2 2 2 3 2 3 2 2 2" xfId="47760" xr:uid="{00000000-0005-0000-0000-0000A3020000}"/>
    <cellStyle name="Comma 5 2 2 2 3 2 3 2 3" xfId="35327" xr:uid="{00000000-0005-0000-0000-0000A4020000}"/>
    <cellStyle name="Comma 5 2 2 2 3 2 3 3" xfId="17879" xr:uid="{00000000-0005-0000-0000-0000A5020000}"/>
    <cellStyle name="Comma 5 2 2 2 3 2 3 3 2" xfId="42753" xr:uid="{00000000-0005-0000-0000-0000A6020000}"/>
    <cellStyle name="Comma 5 2 2 2 3 2 3 4" xfId="30320" xr:uid="{00000000-0005-0000-0000-0000A7020000}"/>
    <cellStyle name="Comma 5 2 2 2 3 2 4" xfId="8502" xr:uid="{00000000-0005-0000-0000-0000A8020000}"/>
    <cellStyle name="Comma 5 2 2 2 3 2 4 2" xfId="20946" xr:uid="{00000000-0005-0000-0000-0000A9020000}"/>
    <cellStyle name="Comma 5 2 2 2 3 2 4 2 2" xfId="45820" xr:uid="{00000000-0005-0000-0000-0000AA020000}"/>
    <cellStyle name="Comma 5 2 2 2 3 2 4 3" xfId="33387" xr:uid="{00000000-0005-0000-0000-0000AB020000}"/>
    <cellStyle name="Comma 5 2 2 2 3 2 5" xfId="11897" xr:uid="{00000000-0005-0000-0000-0000AC020000}"/>
    <cellStyle name="Comma 5 2 2 2 3 2 5 2" xfId="24331" xr:uid="{00000000-0005-0000-0000-0000AD020000}"/>
    <cellStyle name="Comma 5 2 2 2 3 2 5 2 2" xfId="49205" xr:uid="{00000000-0005-0000-0000-0000AE020000}"/>
    <cellStyle name="Comma 5 2 2 2 3 2 5 3" xfId="36772" xr:uid="{00000000-0005-0000-0000-0000AF020000}"/>
    <cellStyle name="Comma 5 2 2 2 3 2 6" xfId="6979" xr:uid="{00000000-0005-0000-0000-0000B0020000}"/>
    <cellStyle name="Comma 5 2 2 2 3 2 6 2" xfId="19428" xr:uid="{00000000-0005-0000-0000-0000B1020000}"/>
    <cellStyle name="Comma 5 2 2 2 3 2 6 2 2" xfId="44302" xr:uid="{00000000-0005-0000-0000-0000B2020000}"/>
    <cellStyle name="Comma 5 2 2 2 3 2 6 3" xfId="31869" xr:uid="{00000000-0005-0000-0000-0000B3020000}"/>
    <cellStyle name="Comma 5 2 2 2 3 2 7" xfId="3433" xr:uid="{00000000-0005-0000-0000-0000B4020000}"/>
    <cellStyle name="Comma 5 2 2 2 3 2 7 2" xfId="15939" xr:uid="{00000000-0005-0000-0000-0000B5020000}"/>
    <cellStyle name="Comma 5 2 2 2 3 2 7 2 2" xfId="40813" xr:uid="{00000000-0005-0000-0000-0000B6020000}"/>
    <cellStyle name="Comma 5 2 2 2 3 2 7 3" xfId="28372" xr:uid="{00000000-0005-0000-0000-0000B7020000}"/>
    <cellStyle name="Comma 5 2 2 2 3 2 8" xfId="13559" xr:uid="{00000000-0005-0000-0000-0000B8020000}"/>
    <cellStyle name="Comma 5 2 2 2 3 2 8 2" xfId="38433" xr:uid="{00000000-0005-0000-0000-0000B9020000}"/>
    <cellStyle name="Comma 5 2 2 2 3 2 9" xfId="25992" xr:uid="{00000000-0005-0000-0000-0000BA020000}"/>
    <cellStyle name="Comma 5 2 2 2 3 3" xfId="1630" xr:uid="{00000000-0005-0000-0000-0000BB020000}"/>
    <cellStyle name="Comma 5 2 2 2 3 3 2" xfId="4941" xr:uid="{00000000-0005-0000-0000-0000BC020000}"/>
    <cellStyle name="Comma 5 2 2 2 3 3 2 2" xfId="9958" xr:uid="{00000000-0005-0000-0000-0000BD020000}"/>
    <cellStyle name="Comma 5 2 2 2 3 3 2 2 2" xfId="22401" xr:uid="{00000000-0005-0000-0000-0000BE020000}"/>
    <cellStyle name="Comma 5 2 2 2 3 3 2 2 2 2" xfId="47275" xr:uid="{00000000-0005-0000-0000-0000BF020000}"/>
    <cellStyle name="Comma 5 2 2 2 3 3 2 2 3" xfId="34842" xr:uid="{00000000-0005-0000-0000-0000C0020000}"/>
    <cellStyle name="Comma 5 2 2 2 3 3 2 3" xfId="17394" xr:uid="{00000000-0005-0000-0000-0000C1020000}"/>
    <cellStyle name="Comma 5 2 2 2 3 3 2 3 2" xfId="42268" xr:uid="{00000000-0005-0000-0000-0000C2020000}"/>
    <cellStyle name="Comma 5 2 2 2 3 3 2 4" xfId="29835" xr:uid="{00000000-0005-0000-0000-0000C3020000}"/>
    <cellStyle name="Comma 5 2 2 2 3 3 3" xfId="5776" xr:uid="{00000000-0005-0000-0000-0000C4020000}"/>
    <cellStyle name="Comma 5 2 2 2 3 3 3 2" xfId="10791" xr:uid="{00000000-0005-0000-0000-0000C5020000}"/>
    <cellStyle name="Comma 5 2 2 2 3 3 3 2 2" xfId="23234" xr:uid="{00000000-0005-0000-0000-0000C6020000}"/>
    <cellStyle name="Comma 5 2 2 2 3 3 3 2 2 2" xfId="48108" xr:uid="{00000000-0005-0000-0000-0000C7020000}"/>
    <cellStyle name="Comma 5 2 2 2 3 3 3 2 3" xfId="35675" xr:uid="{00000000-0005-0000-0000-0000C8020000}"/>
    <cellStyle name="Comma 5 2 2 2 3 3 3 3" xfId="18227" xr:uid="{00000000-0005-0000-0000-0000C9020000}"/>
    <cellStyle name="Comma 5 2 2 2 3 3 3 3 2" xfId="43101" xr:uid="{00000000-0005-0000-0000-0000CA020000}"/>
    <cellStyle name="Comma 5 2 2 2 3 3 3 4" xfId="30668" xr:uid="{00000000-0005-0000-0000-0000CB020000}"/>
    <cellStyle name="Comma 5 2 2 2 3 3 4" xfId="8365" xr:uid="{00000000-0005-0000-0000-0000CC020000}"/>
    <cellStyle name="Comma 5 2 2 2 3 3 4 2" xfId="20809" xr:uid="{00000000-0005-0000-0000-0000CD020000}"/>
    <cellStyle name="Comma 5 2 2 2 3 3 4 2 2" xfId="45683" xr:uid="{00000000-0005-0000-0000-0000CE020000}"/>
    <cellStyle name="Comma 5 2 2 2 3 3 4 3" xfId="33250" xr:uid="{00000000-0005-0000-0000-0000CF020000}"/>
    <cellStyle name="Comma 5 2 2 2 3 3 5" xfId="12245" xr:uid="{00000000-0005-0000-0000-0000D0020000}"/>
    <cellStyle name="Comma 5 2 2 2 3 3 5 2" xfId="24679" xr:uid="{00000000-0005-0000-0000-0000D1020000}"/>
    <cellStyle name="Comma 5 2 2 2 3 3 5 2 2" xfId="49553" xr:uid="{00000000-0005-0000-0000-0000D2020000}"/>
    <cellStyle name="Comma 5 2 2 2 3 3 5 3" xfId="37120" xr:uid="{00000000-0005-0000-0000-0000D3020000}"/>
    <cellStyle name="Comma 5 2 2 2 3 3 6" xfId="7552" xr:uid="{00000000-0005-0000-0000-0000D4020000}"/>
    <cellStyle name="Comma 5 2 2 2 3 3 6 2" xfId="20000" xr:uid="{00000000-0005-0000-0000-0000D5020000}"/>
    <cellStyle name="Comma 5 2 2 2 3 3 6 2 2" xfId="44874" xr:uid="{00000000-0005-0000-0000-0000D6020000}"/>
    <cellStyle name="Comma 5 2 2 2 3 3 6 3" xfId="32441" xr:uid="{00000000-0005-0000-0000-0000D7020000}"/>
    <cellStyle name="Comma 5 2 2 2 3 3 7" xfId="3296" xr:uid="{00000000-0005-0000-0000-0000D8020000}"/>
    <cellStyle name="Comma 5 2 2 2 3 3 7 2" xfId="15802" xr:uid="{00000000-0005-0000-0000-0000D9020000}"/>
    <cellStyle name="Comma 5 2 2 2 3 3 7 2 2" xfId="40676" xr:uid="{00000000-0005-0000-0000-0000DA020000}"/>
    <cellStyle name="Comma 5 2 2 2 3 3 7 3" xfId="28235" xr:uid="{00000000-0005-0000-0000-0000DB020000}"/>
    <cellStyle name="Comma 5 2 2 2 3 3 8" xfId="14430" xr:uid="{00000000-0005-0000-0000-0000DC020000}"/>
    <cellStyle name="Comma 5 2 2 2 3 3 8 2" xfId="39304" xr:uid="{00000000-0005-0000-0000-0000DD020000}"/>
    <cellStyle name="Comma 5 2 2 2 3 3 9" xfId="26863" xr:uid="{00000000-0005-0000-0000-0000DE020000}"/>
    <cellStyle name="Comma 5 2 2 2 3 4" xfId="2314" xr:uid="{00000000-0005-0000-0000-0000DF020000}"/>
    <cellStyle name="Comma 5 2 2 2 3 4 2" xfId="6339" xr:uid="{00000000-0005-0000-0000-0000E0020000}"/>
    <cellStyle name="Comma 5 2 2 2 3 4 2 2" xfId="11354" xr:uid="{00000000-0005-0000-0000-0000E1020000}"/>
    <cellStyle name="Comma 5 2 2 2 3 4 2 2 2" xfId="23797" xr:uid="{00000000-0005-0000-0000-0000E2020000}"/>
    <cellStyle name="Comma 5 2 2 2 3 4 2 2 2 2" xfId="48671" xr:uid="{00000000-0005-0000-0000-0000E3020000}"/>
    <cellStyle name="Comma 5 2 2 2 3 4 2 2 3" xfId="36238" xr:uid="{00000000-0005-0000-0000-0000E4020000}"/>
    <cellStyle name="Comma 5 2 2 2 3 4 2 3" xfId="18790" xr:uid="{00000000-0005-0000-0000-0000E5020000}"/>
    <cellStyle name="Comma 5 2 2 2 3 4 2 3 2" xfId="43664" xr:uid="{00000000-0005-0000-0000-0000E6020000}"/>
    <cellStyle name="Comma 5 2 2 2 3 4 2 4" xfId="31231" xr:uid="{00000000-0005-0000-0000-0000E7020000}"/>
    <cellStyle name="Comma 5 2 2 2 3 4 3" xfId="12808" xr:uid="{00000000-0005-0000-0000-0000E8020000}"/>
    <cellStyle name="Comma 5 2 2 2 3 4 3 2" xfId="25242" xr:uid="{00000000-0005-0000-0000-0000E9020000}"/>
    <cellStyle name="Comma 5 2 2 2 3 4 3 2 2" xfId="50116" xr:uid="{00000000-0005-0000-0000-0000EA020000}"/>
    <cellStyle name="Comma 5 2 2 2 3 4 3 3" xfId="37683" xr:uid="{00000000-0005-0000-0000-0000EB020000}"/>
    <cellStyle name="Comma 5 2 2 2 3 4 4" xfId="9249" xr:uid="{00000000-0005-0000-0000-0000EC020000}"/>
    <cellStyle name="Comma 5 2 2 2 3 4 4 2" xfId="21692" xr:uid="{00000000-0005-0000-0000-0000ED020000}"/>
    <cellStyle name="Comma 5 2 2 2 3 4 4 2 2" xfId="46566" xr:uid="{00000000-0005-0000-0000-0000EE020000}"/>
    <cellStyle name="Comma 5 2 2 2 3 4 4 3" xfId="34133" xr:uid="{00000000-0005-0000-0000-0000EF020000}"/>
    <cellStyle name="Comma 5 2 2 2 3 4 5" xfId="4231" xr:uid="{00000000-0005-0000-0000-0000F0020000}"/>
    <cellStyle name="Comma 5 2 2 2 3 4 5 2" xfId="16685" xr:uid="{00000000-0005-0000-0000-0000F1020000}"/>
    <cellStyle name="Comma 5 2 2 2 3 4 5 2 2" xfId="41559" xr:uid="{00000000-0005-0000-0000-0000F2020000}"/>
    <cellStyle name="Comma 5 2 2 2 3 4 5 3" xfId="29126" xr:uid="{00000000-0005-0000-0000-0000F3020000}"/>
    <cellStyle name="Comma 5 2 2 2 3 4 6" xfId="14993" xr:uid="{00000000-0005-0000-0000-0000F4020000}"/>
    <cellStyle name="Comma 5 2 2 2 3 4 6 2" xfId="39867" xr:uid="{00000000-0005-0000-0000-0000F5020000}"/>
    <cellStyle name="Comma 5 2 2 2 3 4 7" xfId="27426" xr:uid="{00000000-0005-0000-0000-0000F6020000}"/>
    <cellStyle name="Comma 5 2 2 2 3 5" xfId="1150" xr:uid="{00000000-0005-0000-0000-0000F7020000}"/>
    <cellStyle name="Comma 5 2 2 2 3 5 2" xfId="10311" xr:uid="{00000000-0005-0000-0000-0000F8020000}"/>
    <cellStyle name="Comma 5 2 2 2 3 5 2 2" xfId="22754" xr:uid="{00000000-0005-0000-0000-0000F9020000}"/>
    <cellStyle name="Comma 5 2 2 2 3 5 2 2 2" xfId="47628" xr:uid="{00000000-0005-0000-0000-0000FA020000}"/>
    <cellStyle name="Comma 5 2 2 2 3 5 2 3" xfId="35195" xr:uid="{00000000-0005-0000-0000-0000FB020000}"/>
    <cellStyle name="Comma 5 2 2 2 3 5 3" xfId="5295" xr:uid="{00000000-0005-0000-0000-0000FC020000}"/>
    <cellStyle name="Comma 5 2 2 2 3 5 3 2" xfId="17747" xr:uid="{00000000-0005-0000-0000-0000FD020000}"/>
    <cellStyle name="Comma 5 2 2 2 3 5 3 2 2" xfId="42621" xr:uid="{00000000-0005-0000-0000-0000FE020000}"/>
    <cellStyle name="Comma 5 2 2 2 3 5 3 3" xfId="30188" xr:uid="{00000000-0005-0000-0000-0000FF020000}"/>
    <cellStyle name="Comma 5 2 2 2 3 5 4" xfId="13950" xr:uid="{00000000-0005-0000-0000-000000030000}"/>
    <cellStyle name="Comma 5 2 2 2 3 5 4 2" xfId="38824" xr:uid="{00000000-0005-0000-0000-000001030000}"/>
    <cellStyle name="Comma 5 2 2 2 3 5 5" xfId="26383" xr:uid="{00000000-0005-0000-0000-000002030000}"/>
    <cellStyle name="Comma 5 2 2 2 3 6" xfId="7872" xr:uid="{00000000-0005-0000-0000-000003030000}"/>
    <cellStyle name="Comma 5 2 2 2 3 6 2" xfId="20318" xr:uid="{00000000-0005-0000-0000-000004030000}"/>
    <cellStyle name="Comma 5 2 2 2 3 6 2 2" xfId="45192" xr:uid="{00000000-0005-0000-0000-000005030000}"/>
    <cellStyle name="Comma 5 2 2 2 3 6 3" xfId="32759" xr:uid="{00000000-0005-0000-0000-000006030000}"/>
    <cellStyle name="Comma 5 2 2 2 3 7" xfId="11765" xr:uid="{00000000-0005-0000-0000-000007030000}"/>
    <cellStyle name="Comma 5 2 2 2 3 7 2" xfId="24199" xr:uid="{00000000-0005-0000-0000-000008030000}"/>
    <cellStyle name="Comma 5 2 2 2 3 7 2 2" xfId="49073" xr:uid="{00000000-0005-0000-0000-000009030000}"/>
    <cellStyle name="Comma 5 2 2 2 3 7 3" xfId="36640" xr:uid="{00000000-0005-0000-0000-00000A030000}"/>
    <cellStyle name="Comma 5 2 2 2 3 8" xfId="6842" xr:uid="{00000000-0005-0000-0000-00000B030000}"/>
    <cellStyle name="Comma 5 2 2 2 3 8 2" xfId="19291" xr:uid="{00000000-0005-0000-0000-00000C030000}"/>
    <cellStyle name="Comma 5 2 2 2 3 8 2 2" xfId="44165" xr:uid="{00000000-0005-0000-0000-00000D030000}"/>
    <cellStyle name="Comma 5 2 2 2 3 8 3" xfId="31732" xr:uid="{00000000-0005-0000-0000-00000E030000}"/>
    <cellStyle name="Comma 5 2 2 2 3 9" xfId="2793" xr:uid="{00000000-0005-0000-0000-00000F030000}"/>
    <cellStyle name="Comma 5 2 2 2 3 9 2" xfId="15311" xr:uid="{00000000-0005-0000-0000-000010030000}"/>
    <cellStyle name="Comma 5 2 2 2 3 9 2 2" xfId="40185" xr:uid="{00000000-0005-0000-0000-000011030000}"/>
    <cellStyle name="Comma 5 2 2 2 3 9 3" xfId="27744" xr:uid="{00000000-0005-0000-0000-000012030000}"/>
    <cellStyle name="Comma 5 2 2 2 4" xfId="294" xr:uid="{00000000-0005-0000-0000-000013030000}"/>
    <cellStyle name="Comma 5 2 2 2 4 2" xfId="1280" xr:uid="{00000000-0005-0000-0000-000014030000}"/>
    <cellStyle name="Comma 5 2 2 2 4 2 2" xfId="9149" xr:uid="{00000000-0005-0000-0000-000015030000}"/>
    <cellStyle name="Comma 5 2 2 2 4 2 2 2" xfId="21592" xr:uid="{00000000-0005-0000-0000-000016030000}"/>
    <cellStyle name="Comma 5 2 2 2 4 2 2 2 2" xfId="46466" xr:uid="{00000000-0005-0000-0000-000017030000}"/>
    <cellStyle name="Comma 5 2 2 2 4 2 2 3" xfId="34033" xr:uid="{00000000-0005-0000-0000-000018030000}"/>
    <cellStyle name="Comma 5 2 2 2 4 2 3" xfId="4131" xr:uid="{00000000-0005-0000-0000-000019030000}"/>
    <cellStyle name="Comma 5 2 2 2 4 2 3 2" xfId="16585" xr:uid="{00000000-0005-0000-0000-00001A030000}"/>
    <cellStyle name="Comma 5 2 2 2 4 2 3 2 2" xfId="41459" xr:uid="{00000000-0005-0000-0000-00001B030000}"/>
    <cellStyle name="Comma 5 2 2 2 4 2 3 3" xfId="29026" xr:uid="{00000000-0005-0000-0000-00001C030000}"/>
    <cellStyle name="Comma 5 2 2 2 4 2 4" xfId="14080" xr:uid="{00000000-0005-0000-0000-00001D030000}"/>
    <cellStyle name="Comma 5 2 2 2 4 2 4 2" xfId="38954" xr:uid="{00000000-0005-0000-0000-00001E030000}"/>
    <cellStyle name="Comma 5 2 2 2 4 2 5" xfId="26513" xr:uid="{00000000-0005-0000-0000-00001F030000}"/>
    <cellStyle name="Comma 5 2 2 2 4 3" xfId="5425" xr:uid="{00000000-0005-0000-0000-000020030000}"/>
    <cellStyle name="Comma 5 2 2 2 4 3 2" xfId="10441" xr:uid="{00000000-0005-0000-0000-000021030000}"/>
    <cellStyle name="Comma 5 2 2 2 4 3 2 2" xfId="22884" xr:uid="{00000000-0005-0000-0000-000022030000}"/>
    <cellStyle name="Comma 5 2 2 2 4 3 2 2 2" xfId="47758" xr:uid="{00000000-0005-0000-0000-000023030000}"/>
    <cellStyle name="Comma 5 2 2 2 4 3 2 3" xfId="35325" xr:uid="{00000000-0005-0000-0000-000024030000}"/>
    <cellStyle name="Comma 5 2 2 2 4 3 3" xfId="17877" xr:uid="{00000000-0005-0000-0000-000025030000}"/>
    <cellStyle name="Comma 5 2 2 2 4 3 3 2" xfId="42751" xr:uid="{00000000-0005-0000-0000-000026030000}"/>
    <cellStyle name="Comma 5 2 2 2 4 3 4" xfId="30318" xr:uid="{00000000-0005-0000-0000-000027030000}"/>
    <cellStyle name="Comma 5 2 2 2 4 4" xfId="8265" xr:uid="{00000000-0005-0000-0000-000028030000}"/>
    <cellStyle name="Comma 5 2 2 2 4 4 2" xfId="20709" xr:uid="{00000000-0005-0000-0000-000029030000}"/>
    <cellStyle name="Comma 5 2 2 2 4 4 2 2" xfId="45583" xr:uid="{00000000-0005-0000-0000-00002A030000}"/>
    <cellStyle name="Comma 5 2 2 2 4 4 3" xfId="33150" xr:uid="{00000000-0005-0000-0000-00002B030000}"/>
    <cellStyle name="Comma 5 2 2 2 4 5" xfId="11895" xr:uid="{00000000-0005-0000-0000-00002C030000}"/>
    <cellStyle name="Comma 5 2 2 2 4 5 2" xfId="24329" xr:uid="{00000000-0005-0000-0000-00002D030000}"/>
    <cellStyle name="Comma 5 2 2 2 4 5 2 2" xfId="49203" xr:uid="{00000000-0005-0000-0000-00002E030000}"/>
    <cellStyle name="Comma 5 2 2 2 4 5 3" xfId="36770" xr:uid="{00000000-0005-0000-0000-00002F030000}"/>
    <cellStyle name="Comma 5 2 2 2 4 6" xfId="6742" xr:uid="{00000000-0005-0000-0000-000030030000}"/>
    <cellStyle name="Comma 5 2 2 2 4 6 2" xfId="19191" xr:uid="{00000000-0005-0000-0000-000031030000}"/>
    <cellStyle name="Comma 5 2 2 2 4 6 2 2" xfId="44065" xr:uid="{00000000-0005-0000-0000-000032030000}"/>
    <cellStyle name="Comma 5 2 2 2 4 6 3" xfId="31632" xr:uid="{00000000-0005-0000-0000-000033030000}"/>
    <cellStyle name="Comma 5 2 2 2 4 7" xfId="3196" xr:uid="{00000000-0005-0000-0000-000034030000}"/>
    <cellStyle name="Comma 5 2 2 2 4 7 2" xfId="15702" xr:uid="{00000000-0005-0000-0000-000035030000}"/>
    <cellStyle name="Comma 5 2 2 2 4 7 2 2" xfId="40576" xr:uid="{00000000-0005-0000-0000-000036030000}"/>
    <cellStyle name="Comma 5 2 2 2 4 7 3" xfId="28135" xr:uid="{00000000-0005-0000-0000-000037030000}"/>
    <cellStyle name="Comma 5 2 2 2 4 8" xfId="13112" xr:uid="{00000000-0005-0000-0000-000038030000}"/>
    <cellStyle name="Comma 5 2 2 2 4 8 2" xfId="37986" xr:uid="{00000000-0005-0000-0000-000039030000}"/>
    <cellStyle name="Comma 5 2 2 2 4 9" xfId="25545" xr:uid="{00000000-0005-0000-0000-00003A030000}"/>
    <cellStyle name="Comma 5 2 2 2 5" xfId="655" xr:uid="{00000000-0005-0000-0000-00003B030000}"/>
    <cellStyle name="Comma 5 2 2 2 5 2" xfId="1628" xr:uid="{00000000-0005-0000-0000-00003C030000}"/>
    <cellStyle name="Comma 5 2 2 2 5 2 2" xfId="9384" xr:uid="{00000000-0005-0000-0000-00003D030000}"/>
    <cellStyle name="Comma 5 2 2 2 5 2 2 2" xfId="21827" xr:uid="{00000000-0005-0000-0000-00003E030000}"/>
    <cellStyle name="Comma 5 2 2 2 5 2 2 2 2" xfId="46701" xr:uid="{00000000-0005-0000-0000-00003F030000}"/>
    <cellStyle name="Comma 5 2 2 2 5 2 2 3" xfId="34268" xr:uid="{00000000-0005-0000-0000-000040030000}"/>
    <cellStyle name="Comma 5 2 2 2 5 2 3" xfId="4366" xr:uid="{00000000-0005-0000-0000-000041030000}"/>
    <cellStyle name="Comma 5 2 2 2 5 2 3 2" xfId="16820" xr:uid="{00000000-0005-0000-0000-000042030000}"/>
    <cellStyle name="Comma 5 2 2 2 5 2 3 2 2" xfId="41694" xr:uid="{00000000-0005-0000-0000-000043030000}"/>
    <cellStyle name="Comma 5 2 2 2 5 2 3 3" xfId="29261" xr:uid="{00000000-0005-0000-0000-000044030000}"/>
    <cellStyle name="Comma 5 2 2 2 5 2 4" xfId="14428" xr:uid="{00000000-0005-0000-0000-000045030000}"/>
    <cellStyle name="Comma 5 2 2 2 5 2 4 2" xfId="39302" xr:uid="{00000000-0005-0000-0000-000046030000}"/>
    <cellStyle name="Comma 5 2 2 2 5 2 5" xfId="26861" xr:uid="{00000000-0005-0000-0000-000047030000}"/>
    <cellStyle name="Comma 5 2 2 2 5 3" xfId="5774" xr:uid="{00000000-0005-0000-0000-000048030000}"/>
    <cellStyle name="Comma 5 2 2 2 5 3 2" xfId="10789" xr:uid="{00000000-0005-0000-0000-000049030000}"/>
    <cellStyle name="Comma 5 2 2 2 5 3 2 2" xfId="23232" xr:uid="{00000000-0005-0000-0000-00004A030000}"/>
    <cellStyle name="Comma 5 2 2 2 5 3 2 2 2" xfId="48106" xr:uid="{00000000-0005-0000-0000-00004B030000}"/>
    <cellStyle name="Comma 5 2 2 2 5 3 2 3" xfId="35673" xr:uid="{00000000-0005-0000-0000-00004C030000}"/>
    <cellStyle name="Comma 5 2 2 2 5 3 3" xfId="18225" xr:uid="{00000000-0005-0000-0000-00004D030000}"/>
    <cellStyle name="Comma 5 2 2 2 5 3 3 2" xfId="43099" xr:uid="{00000000-0005-0000-0000-00004E030000}"/>
    <cellStyle name="Comma 5 2 2 2 5 3 4" xfId="30666" xr:uid="{00000000-0005-0000-0000-00004F030000}"/>
    <cellStyle name="Comma 5 2 2 2 5 4" xfId="8500" xr:uid="{00000000-0005-0000-0000-000050030000}"/>
    <cellStyle name="Comma 5 2 2 2 5 4 2" xfId="20944" xr:uid="{00000000-0005-0000-0000-000051030000}"/>
    <cellStyle name="Comma 5 2 2 2 5 4 2 2" xfId="45818" xr:uid="{00000000-0005-0000-0000-000052030000}"/>
    <cellStyle name="Comma 5 2 2 2 5 4 3" xfId="33385" xr:uid="{00000000-0005-0000-0000-000053030000}"/>
    <cellStyle name="Comma 5 2 2 2 5 5" xfId="12243" xr:uid="{00000000-0005-0000-0000-000054030000}"/>
    <cellStyle name="Comma 5 2 2 2 5 5 2" xfId="24677" xr:uid="{00000000-0005-0000-0000-000055030000}"/>
    <cellStyle name="Comma 5 2 2 2 5 5 2 2" xfId="49551" xr:uid="{00000000-0005-0000-0000-000056030000}"/>
    <cellStyle name="Comma 5 2 2 2 5 5 3" xfId="37118" xr:uid="{00000000-0005-0000-0000-000057030000}"/>
    <cellStyle name="Comma 5 2 2 2 5 6" xfId="6977" xr:uid="{00000000-0005-0000-0000-000058030000}"/>
    <cellStyle name="Comma 5 2 2 2 5 6 2" xfId="19426" xr:uid="{00000000-0005-0000-0000-000059030000}"/>
    <cellStyle name="Comma 5 2 2 2 5 6 2 2" xfId="44300" xr:uid="{00000000-0005-0000-0000-00005A030000}"/>
    <cellStyle name="Comma 5 2 2 2 5 6 3" xfId="31867" xr:uid="{00000000-0005-0000-0000-00005B030000}"/>
    <cellStyle name="Comma 5 2 2 2 5 7" xfId="3431" xr:uid="{00000000-0005-0000-0000-00005C030000}"/>
    <cellStyle name="Comma 5 2 2 2 5 7 2" xfId="15937" xr:uid="{00000000-0005-0000-0000-00005D030000}"/>
    <cellStyle name="Comma 5 2 2 2 5 7 2 2" xfId="40811" xr:uid="{00000000-0005-0000-0000-00005E030000}"/>
    <cellStyle name="Comma 5 2 2 2 5 7 3" xfId="28370" xr:uid="{00000000-0005-0000-0000-00005F030000}"/>
    <cellStyle name="Comma 5 2 2 2 5 8" xfId="13459" xr:uid="{00000000-0005-0000-0000-000060030000}"/>
    <cellStyle name="Comma 5 2 2 2 5 8 2" xfId="38333" xr:uid="{00000000-0005-0000-0000-000061030000}"/>
    <cellStyle name="Comma 5 2 2 2 5 9" xfId="25892" xr:uid="{00000000-0005-0000-0000-000062030000}"/>
    <cellStyle name="Comma 5 2 2 2 6" xfId="2212" xr:uid="{00000000-0005-0000-0000-000063030000}"/>
    <cellStyle name="Comma 5 2 2 2 6 2" xfId="4841" xr:uid="{00000000-0005-0000-0000-000064030000}"/>
    <cellStyle name="Comma 5 2 2 2 6 2 2" xfId="9858" xr:uid="{00000000-0005-0000-0000-000065030000}"/>
    <cellStyle name="Comma 5 2 2 2 6 2 2 2" xfId="22301" xr:uid="{00000000-0005-0000-0000-000066030000}"/>
    <cellStyle name="Comma 5 2 2 2 6 2 2 2 2" xfId="47175" xr:uid="{00000000-0005-0000-0000-000067030000}"/>
    <cellStyle name="Comma 5 2 2 2 6 2 2 3" xfId="34742" xr:uid="{00000000-0005-0000-0000-000068030000}"/>
    <cellStyle name="Comma 5 2 2 2 6 2 3" xfId="17294" xr:uid="{00000000-0005-0000-0000-000069030000}"/>
    <cellStyle name="Comma 5 2 2 2 6 2 3 2" xfId="42168" xr:uid="{00000000-0005-0000-0000-00006A030000}"/>
    <cellStyle name="Comma 5 2 2 2 6 2 4" xfId="29735" xr:uid="{00000000-0005-0000-0000-00006B030000}"/>
    <cellStyle name="Comma 5 2 2 2 6 3" xfId="6239" xr:uid="{00000000-0005-0000-0000-00006C030000}"/>
    <cellStyle name="Comma 5 2 2 2 6 3 2" xfId="11254" xr:uid="{00000000-0005-0000-0000-00006D030000}"/>
    <cellStyle name="Comma 5 2 2 2 6 3 2 2" xfId="23697" xr:uid="{00000000-0005-0000-0000-00006E030000}"/>
    <cellStyle name="Comma 5 2 2 2 6 3 2 2 2" xfId="48571" xr:uid="{00000000-0005-0000-0000-00006F030000}"/>
    <cellStyle name="Comma 5 2 2 2 6 3 2 3" xfId="36138" xr:uid="{00000000-0005-0000-0000-000070030000}"/>
    <cellStyle name="Comma 5 2 2 2 6 3 3" xfId="18690" xr:uid="{00000000-0005-0000-0000-000071030000}"/>
    <cellStyle name="Comma 5 2 2 2 6 3 3 2" xfId="43564" xr:uid="{00000000-0005-0000-0000-000072030000}"/>
    <cellStyle name="Comma 5 2 2 2 6 3 4" xfId="31131" xr:uid="{00000000-0005-0000-0000-000073030000}"/>
    <cellStyle name="Comma 5 2 2 2 6 4" xfId="8046" xr:uid="{00000000-0005-0000-0000-000074030000}"/>
    <cellStyle name="Comma 5 2 2 2 6 4 2" xfId="20492" xr:uid="{00000000-0005-0000-0000-000075030000}"/>
    <cellStyle name="Comma 5 2 2 2 6 4 2 2" xfId="45366" xr:uid="{00000000-0005-0000-0000-000076030000}"/>
    <cellStyle name="Comma 5 2 2 2 6 4 3" xfId="32933" xr:uid="{00000000-0005-0000-0000-000077030000}"/>
    <cellStyle name="Comma 5 2 2 2 6 5" xfId="12708" xr:uid="{00000000-0005-0000-0000-000078030000}"/>
    <cellStyle name="Comma 5 2 2 2 6 5 2" xfId="25142" xr:uid="{00000000-0005-0000-0000-000079030000}"/>
    <cellStyle name="Comma 5 2 2 2 6 5 2 2" xfId="50016" xr:uid="{00000000-0005-0000-0000-00007A030000}"/>
    <cellStyle name="Comma 5 2 2 2 6 5 3" xfId="37583" xr:uid="{00000000-0005-0000-0000-00007B030000}"/>
    <cellStyle name="Comma 5 2 2 2 6 6" xfId="7452" xr:uid="{00000000-0005-0000-0000-00007C030000}"/>
    <cellStyle name="Comma 5 2 2 2 6 6 2" xfId="19900" xr:uid="{00000000-0005-0000-0000-00007D030000}"/>
    <cellStyle name="Comma 5 2 2 2 6 6 2 2" xfId="44774" xr:uid="{00000000-0005-0000-0000-00007E030000}"/>
    <cellStyle name="Comma 5 2 2 2 6 6 3" xfId="32341" xr:uid="{00000000-0005-0000-0000-00007F030000}"/>
    <cellStyle name="Comma 5 2 2 2 6 7" xfId="2973" xr:uid="{00000000-0005-0000-0000-000080030000}"/>
    <cellStyle name="Comma 5 2 2 2 6 7 2" xfId="15485" xr:uid="{00000000-0005-0000-0000-000081030000}"/>
    <cellStyle name="Comma 5 2 2 2 6 7 2 2" xfId="40359" xr:uid="{00000000-0005-0000-0000-000082030000}"/>
    <cellStyle name="Comma 5 2 2 2 6 7 3" xfId="27918" xr:uid="{00000000-0005-0000-0000-000083030000}"/>
    <cellStyle name="Comma 5 2 2 2 6 8" xfId="14893" xr:uid="{00000000-0005-0000-0000-000084030000}"/>
    <cellStyle name="Comma 5 2 2 2 6 8 2" xfId="39767" xr:uid="{00000000-0005-0000-0000-000085030000}"/>
    <cellStyle name="Comma 5 2 2 2 6 9" xfId="27326" xr:uid="{00000000-0005-0000-0000-000086030000}"/>
    <cellStyle name="Comma 5 2 2 2 7" xfId="1050" xr:uid="{00000000-0005-0000-0000-000087030000}"/>
    <cellStyle name="Comma 5 2 2 2 7 2" xfId="8932" xr:uid="{00000000-0005-0000-0000-000088030000}"/>
    <cellStyle name="Comma 5 2 2 2 7 2 2" xfId="21375" xr:uid="{00000000-0005-0000-0000-000089030000}"/>
    <cellStyle name="Comma 5 2 2 2 7 2 2 2" xfId="46249" xr:uid="{00000000-0005-0000-0000-00008A030000}"/>
    <cellStyle name="Comma 5 2 2 2 7 2 3" xfId="33816" xr:uid="{00000000-0005-0000-0000-00008B030000}"/>
    <cellStyle name="Comma 5 2 2 2 7 3" xfId="3914" xr:uid="{00000000-0005-0000-0000-00008C030000}"/>
    <cellStyle name="Comma 5 2 2 2 7 3 2" xfId="16368" xr:uid="{00000000-0005-0000-0000-00008D030000}"/>
    <cellStyle name="Comma 5 2 2 2 7 3 2 2" xfId="41242" xr:uid="{00000000-0005-0000-0000-00008E030000}"/>
    <cellStyle name="Comma 5 2 2 2 7 3 3" xfId="28809" xr:uid="{00000000-0005-0000-0000-00008F030000}"/>
    <cellStyle name="Comma 5 2 2 2 7 4" xfId="13850" xr:uid="{00000000-0005-0000-0000-000090030000}"/>
    <cellStyle name="Comma 5 2 2 2 7 4 2" xfId="38724" xr:uid="{00000000-0005-0000-0000-000091030000}"/>
    <cellStyle name="Comma 5 2 2 2 7 5" xfId="26283" xr:uid="{00000000-0005-0000-0000-000092030000}"/>
    <cellStyle name="Comma 5 2 2 2 8" xfId="5195" xr:uid="{00000000-0005-0000-0000-000093030000}"/>
    <cellStyle name="Comma 5 2 2 2 8 2" xfId="10211" xr:uid="{00000000-0005-0000-0000-000094030000}"/>
    <cellStyle name="Comma 5 2 2 2 8 2 2" xfId="22654" xr:uid="{00000000-0005-0000-0000-000095030000}"/>
    <cellStyle name="Comma 5 2 2 2 8 2 2 2" xfId="47528" xr:uid="{00000000-0005-0000-0000-000096030000}"/>
    <cellStyle name="Comma 5 2 2 2 8 2 3" xfId="35095" xr:uid="{00000000-0005-0000-0000-000097030000}"/>
    <cellStyle name="Comma 5 2 2 2 8 3" xfId="17647" xr:uid="{00000000-0005-0000-0000-000098030000}"/>
    <cellStyle name="Comma 5 2 2 2 8 3 2" xfId="42521" xr:uid="{00000000-0005-0000-0000-000099030000}"/>
    <cellStyle name="Comma 5 2 2 2 8 4" xfId="30088" xr:uid="{00000000-0005-0000-0000-00009A030000}"/>
    <cellStyle name="Comma 5 2 2 2 9" xfId="7772" xr:uid="{00000000-0005-0000-0000-00009B030000}"/>
    <cellStyle name="Comma 5 2 2 2 9 2" xfId="20218" xr:uid="{00000000-0005-0000-0000-00009C030000}"/>
    <cellStyle name="Comma 5 2 2 2 9 2 2" xfId="45092" xr:uid="{00000000-0005-0000-0000-00009D030000}"/>
    <cellStyle name="Comma 5 2 2 2 9 3" xfId="32659" xr:uid="{00000000-0005-0000-0000-00009E030000}"/>
    <cellStyle name="Comma 5 2 2 3" xfId="180" xr:uid="{00000000-0005-0000-0000-00009F030000}"/>
    <cellStyle name="Comma 5 2 2 3 10" xfId="6568" xr:uid="{00000000-0005-0000-0000-0000A0030000}"/>
    <cellStyle name="Comma 5 2 2 3 10 2" xfId="19017" xr:uid="{00000000-0005-0000-0000-0000A1030000}"/>
    <cellStyle name="Comma 5 2 2 3 10 2 2" xfId="43891" xr:uid="{00000000-0005-0000-0000-0000A2030000}"/>
    <cellStyle name="Comma 5 2 2 3 10 3" xfId="31458" xr:uid="{00000000-0005-0000-0000-0000A3030000}"/>
    <cellStyle name="Comma 5 2 2 3 11" xfId="2736" xr:uid="{00000000-0005-0000-0000-0000A4030000}"/>
    <cellStyle name="Comma 5 2 2 3 11 2" xfId="15254" xr:uid="{00000000-0005-0000-0000-0000A5030000}"/>
    <cellStyle name="Comma 5 2 2 3 11 2 2" xfId="40128" xr:uid="{00000000-0005-0000-0000-0000A6030000}"/>
    <cellStyle name="Comma 5 2 2 3 11 3" xfId="27687" xr:uid="{00000000-0005-0000-0000-0000A7030000}"/>
    <cellStyle name="Comma 5 2 2 3 12" xfId="13010" xr:uid="{00000000-0005-0000-0000-0000A8030000}"/>
    <cellStyle name="Comma 5 2 2 3 12 2" xfId="37884" xr:uid="{00000000-0005-0000-0000-0000A9030000}"/>
    <cellStyle name="Comma 5 2 2 3 13" xfId="25443" xr:uid="{00000000-0005-0000-0000-0000AA030000}"/>
    <cellStyle name="Comma 5 2 2 3 2" xfId="441" xr:uid="{00000000-0005-0000-0000-0000AB030000}"/>
    <cellStyle name="Comma 5 2 2 3 2 10" xfId="13255" xr:uid="{00000000-0005-0000-0000-0000AC030000}"/>
    <cellStyle name="Comma 5 2 2 3 2 10 2" xfId="38129" xr:uid="{00000000-0005-0000-0000-0000AD030000}"/>
    <cellStyle name="Comma 5 2 2 3 2 11" xfId="25688" xr:uid="{00000000-0005-0000-0000-0000AE030000}"/>
    <cellStyle name="Comma 5 2 2 3 2 2" xfId="801" xr:uid="{00000000-0005-0000-0000-0000AF030000}"/>
    <cellStyle name="Comma 5 2 2 3 2 2 2" xfId="1284" xr:uid="{00000000-0005-0000-0000-0000B0030000}"/>
    <cellStyle name="Comma 5 2 2 3 2 2 2 2" xfId="9388" xr:uid="{00000000-0005-0000-0000-0000B1030000}"/>
    <cellStyle name="Comma 5 2 2 3 2 2 2 2 2" xfId="21831" xr:uid="{00000000-0005-0000-0000-0000B2030000}"/>
    <cellStyle name="Comma 5 2 2 3 2 2 2 2 2 2" xfId="46705" xr:uid="{00000000-0005-0000-0000-0000B3030000}"/>
    <cellStyle name="Comma 5 2 2 3 2 2 2 2 3" xfId="34272" xr:uid="{00000000-0005-0000-0000-0000B4030000}"/>
    <cellStyle name="Comma 5 2 2 3 2 2 2 3" xfId="4370" xr:uid="{00000000-0005-0000-0000-0000B5030000}"/>
    <cellStyle name="Comma 5 2 2 3 2 2 2 3 2" xfId="16824" xr:uid="{00000000-0005-0000-0000-0000B6030000}"/>
    <cellStyle name="Comma 5 2 2 3 2 2 2 3 2 2" xfId="41698" xr:uid="{00000000-0005-0000-0000-0000B7030000}"/>
    <cellStyle name="Comma 5 2 2 3 2 2 2 3 3" xfId="29265" xr:uid="{00000000-0005-0000-0000-0000B8030000}"/>
    <cellStyle name="Comma 5 2 2 3 2 2 2 4" xfId="14084" xr:uid="{00000000-0005-0000-0000-0000B9030000}"/>
    <cellStyle name="Comma 5 2 2 3 2 2 2 4 2" xfId="38958" xr:uid="{00000000-0005-0000-0000-0000BA030000}"/>
    <cellStyle name="Comma 5 2 2 3 2 2 2 5" xfId="26517" xr:uid="{00000000-0005-0000-0000-0000BB030000}"/>
    <cellStyle name="Comma 5 2 2 3 2 2 3" xfId="5429" xr:uid="{00000000-0005-0000-0000-0000BC030000}"/>
    <cellStyle name="Comma 5 2 2 3 2 2 3 2" xfId="10445" xr:uid="{00000000-0005-0000-0000-0000BD030000}"/>
    <cellStyle name="Comma 5 2 2 3 2 2 3 2 2" xfId="22888" xr:uid="{00000000-0005-0000-0000-0000BE030000}"/>
    <cellStyle name="Comma 5 2 2 3 2 2 3 2 2 2" xfId="47762" xr:uid="{00000000-0005-0000-0000-0000BF030000}"/>
    <cellStyle name="Comma 5 2 2 3 2 2 3 2 3" xfId="35329" xr:uid="{00000000-0005-0000-0000-0000C0030000}"/>
    <cellStyle name="Comma 5 2 2 3 2 2 3 3" xfId="17881" xr:uid="{00000000-0005-0000-0000-0000C1030000}"/>
    <cellStyle name="Comma 5 2 2 3 2 2 3 3 2" xfId="42755" xr:uid="{00000000-0005-0000-0000-0000C2030000}"/>
    <cellStyle name="Comma 5 2 2 3 2 2 3 4" xfId="30322" xr:uid="{00000000-0005-0000-0000-0000C3030000}"/>
    <cellStyle name="Comma 5 2 2 3 2 2 4" xfId="8504" xr:uid="{00000000-0005-0000-0000-0000C4030000}"/>
    <cellStyle name="Comma 5 2 2 3 2 2 4 2" xfId="20948" xr:uid="{00000000-0005-0000-0000-0000C5030000}"/>
    <cellStyle name="Comma 5 2 2 3 2 2 4 2 2" xfId="45822" xr:uid="{00000000-0005-0000-0000-0000C6030000}"/>
    <cellStyle name="Comma 5 2 2 3 2 2 4 3" xfId="33389" xr:uid="{00000000-0005-0000-0000-0000C7030000}"/>
    <cellStyle name="Comma 5 2 2 3 2 2 5" xfId="11899" xr:uid="{00000000-0005-0000-0000-0000C8030000}"/>
    <cellStyle name="Comma 5 2 2 3 2 2 5 2" xfId="24333" xr:uid="{00000000-0005-0000-0000-0000C9030000}"/>
    <cellStyle name="Comma 5 2 2 3 2 2 5 2 2" xfId="49207" xr:uid="{00000000-0005-0000-0000-0000CA030000}"/>
    <cellStyle name="Comma 5 2 2 3 2 2 5 3" xfId="36774" xr:uid="{00000000-0005-0000-0000-0000CB030000}"/>
    <cellStyle name="Comma 5 2 2 3 2 2 6" xfId="6981" xr:uid="{00000000-0005-0000-0000-0000CC030000}"/>
    <cellStyle name="Comma 5 2 2 3 2 2 6 2" xfId="19430" xr:uid="{00000000-0005-0000-0000-0000CD030000}"/>
    <cellStyle name="Comma 5 2 2 3 2 2 6 2 2" xfId="44304" xr:uid="{00000000-0005-0000-0000-0000CE030000}"/>
    <cellStyle name="Comma 5 2 2 3 2 2 6 3" xfId="31871" xr:uid="{00000000-0005-0000-0000-0000CF030000}"/>
    <cellStyle name="Comma 5 2 2 3 2 2 7" xfId="3435" xr:uid="{00000000-0005-0000-0000-0000D0030000}"/>
    <cellStyle name="Comma 5 2 2 3 2 2 7 2" xfId="15941" xr:uid="{00000000-0005-0000-0000-0000D1030000}"/>
    <cellStyle name="Comma 5 2 2 3 2 2 7 2 2" xfId="40815" xr:uid="{00000000-0005-0000-0000-0000D2030000}"/>
    <cellStyle name="Comma 5 2 2 3 2 2 7 3" xfId="28374" xr:uid="{00000000-0005-0000-0000-0000D3030000}"/>
    <cellStyle name="Comma 5 2 2 3 2 2 8" xfId="13602" xr:uid="{00000000-0005-0000-0000-0000D4030000}"/>
    <cellStyle name="Comma 5 2 2 3 2 2 8 2" xfId="38476" xr:uid="{00000000-0005-0000-0000-0000D5030000}"/>
    <cellStyle name="Comma 5 2 2 3 2 2 9" xfId="26035" xr:uid="{00000000-0005-0000-0000-0000D6030000}"/>
    <cellStyle name="Comma 5 2 2 3 2 3" xfId="1632" xr:uid="{00000000-0005-0000-0000-0000D7030000}"/>
    <cellStyle name="Comma 5 2 2 3 2 3 2" xfId="4984" xr:uid="{00000000-0005-0000-0000-0000D8030000}"/>
    <cellStyle name="Comma 5 2 2 3 2 3 2 2" xfId="10001" xr:uid="{00000000-0005-0000-0000-0000D9030000}"/>
    <cellStyle name="Comma 5 2 2 3 2 3 2 2 2" xfId="22444" xr:uid="{00000000-0005-0000-0000-0000DA030000}"/>
    <cellStyle name="Comma 5 2 2 3 2 3 2 2 2 2" xfId="47318" xr:uid="{00000000-0005-0000-0000-0000DB030000}"/>
    <cellStyle name="Comma 5 2 2 3 2 3 2 2 3" xfId="34885" xr:uid="{00000000-0005-0000-0000-0000DC030000}"/>
    <cellStyle name="Comma 5 2 2 3 2 3 2 3" xfId="17437" xr:uid="{00000000-0005-0000-0000-0000DD030000}"/>
    <cellStyle name="Comma 5 2 2 3 2 3 2 3 2" xfId="42311" xr:uid="{00000000-0005-0000-0000-0000DE030000}"/>
    <cellStyle name="Comma 5 2 2 3 2 3 2 4" xfId="29878" xr:uid="{00000000-0005-0000-0000-0000DF030000}"/>
    <cellStyle name="Comma 5 2 2 3 2 3 3" xfId="5778" xr:uid="{00000000-0005-0000-0000-0000E0030000}"/>
    <cellStyle name="Comma 5 2 2 3 2 3 3 2" xfId="10793" xr:uid="{00000000-0005-0000-0000-0000E1030000}"/>
    <cellStyle name="Comma 5 2 2 3 2 3 3 2 2" xfId="23236" xr:uid="{00000000-0005-0000-0000-0000E2030000}"/>
    <cellStyle name="Comma 5 2 2 3 2 3 3 2 2 2" xfId="48110" xr:uid="{00000000-0005-0000-0000-0000E3030000}"/>
    <cellStyle name="Comma 5 2 2 3 2 3 3 2 3" xfId="35677" xr:uid="{00000000-0005-0000-0000-0000E4030000}"/>
    <cellStyle name="Comma 5 2 2 3 2 3 3 3" xfId="18229" xr:uid="{00000000-0005-0000-0000-0000E5030000}"/>
    <cellStyle name="Comma 5 2 2 3 2 3 3 3 2" xfId="43103" xr:uid="{00000000-0005-0000-0000-0000E6030000}"/>
    <cellStyle name="Comma 5 2 2 3 2 3 3 4" xfId="30670" xr:uid="{00000000-0005-0000-0000-0000E7030000}"/>
    <cellStyle name="Comma 5 2 2 3 2 3 4" xfId="8408" xr:uid="{00000000-0005-0000-0000-0000E8030000}"/>
    <cellStyle name="Comma 5 2 2 3 2 3 4 2" xfId="20852" xr:uid="{00000000-0005-0000-0000-0000E9030000}"/>
    <cellStyle name="Comma 5 2 2 3 2 3 4 2 2" xfId="45726" xr:uid="{00000000-0005-0000-0000-0000EA030000}"/>
    <cellStyle name="Comma 5 2 2 3 2 3 4 3" xfId="33293" xr:uid="{00000000-0005-0000-0000-0000EB030000}"/>
    <cellStyle name="Comma 5 2 2 3 2 3 5" xfId="12247" xr:uid="{00000000-0005-0000-0000-0000EC030000}"/>
    <cellStyle name="Comma 5 2 2 3 2 3 5 2" xfId="24681" xr:uid="{00000000-0005-0000-0000-0000ED030000}"/>
    <cellStyle name="Comma 5 2 2 3 2 3 5 2 2" xfId="49555" xr:uid="{00000000-0005-0000-0000-0000EE030000}"/>
    <cellStyle name="Comma 5 2 2 3 2 3 5 3" xfId="37122" xr:uid="{00000000-0005-0000-0000-0000EF030000}"/>
    <cellStyle name="Comma 5 2 2 3 2 3 6" xfId="7595" xr:uid="{00000000-0005-0000-0000-0000F0030000}"/>
    <cellStyle name="Comma 5 2 2 3 2 3 6 2" xfId="20043" xr:uid="{00000000-0005-0000-0000-0000F1030000}"/>
    <cellStyle name="Comma 5 2 2 3 2 3 6 2 2" xfId="44917" xr:uid="{00000000-0005-0000-0000-0000F2030000}"/>
    <cellStyle name="Comma 5 2 2 3 2 3 6 3" xfId="32484" xr:uid="{00000000-0005-0000-0000-0000F3030000}"/>
    <cellStyle name="Comma 5 2 2 3 2 3 7" xfId="3339" xr:uid="{00000000-0005-0000-0000-0000F4030000}"/>
    <cellStyle name="Comma 5 2 2 3 2 3 7 2" xfId="15845" xr:uid="{00000000-0005-0000-0000-0000F5030000}"/>
    <cellStyle name="Comma 5 2 2 3 2 3 7 2 2" xfId="40719" xr:uid="{00000000-0005-0000-0000-0000F6030000}"/>
    <cellStyle name="Comma 5 2 2 3 2 3 7 3" xfId="28278" xr:uid="{00000000-0005-0000-0000-0000F7030000}"/>
    <cellStyle name="Comma 5 2 2 3 2 3 8" xfId="14432" xr:uid="{00000000-0005-0000-0000-0000F8030000}"/>
    <cellStyle name="Comma 5 2 2 3 2 3 8 2" xfId="39306" xr:uid="{00000000-0005-0000-0000-0000F9030000}"/>
    <cellStyle name="Comma 5 2 2 3 2 3 9" xfId="26865" xr:uid="{00000000-0005-0000-0000-0000FA030000}"/>
    <cellStyle name="Comma 5 2 2 3 2 4" xfId="2359" xr:uid="{00000000-0005-0000-0000-0000FB030000}"/>
    <cellStyle name="Comma 5 2 2 3 2 4 2" xfId="6382" xr:uid="{00000000-0005-0000-0000-0000FC030000}"/>
    <cellStyle name="Comma 5 2 2 3 2 4 2 2" xfId="11397" xr:uid="{00000000-0005-0000-0000-0000FD030000}"/>
    <cellStyle name="Comma 5 2 2 3 2 4 2 2 2" xfId="23840" xr:uid="{00000000-0005-0000-0000-0000FE030000}"/>
    <cellStyle name="Comma 5 2 2 3 2 4 2 2 2 2" xfId="48714" xr:uid="{00000000-0005-0000-0000-0000FF030000}"/>
    <cellStyle name="Comma 5 2 2 3 2 4 2 2 3" xfId="36281" xr:uid="{00000000-0005-0000-0000-000000040000}"/>
    <cellStyle name="Comma 5 2 2 3 2 4 2 3" xfId="18833" xr:uid="{00000000-0005-0000-0000-000001040000}"/>
    <cellStyle name="Comma 5 2 2 3 2 4 2 3 2" xfId="43707" xr:uid="{00000000-0005-0000-0000-000002040000}"/>
    <cellStyle name="Comma 5 2 2 3 2 4 2 4" xfId="31274" xr:uid="{00000000-0005-0000-0000-000003040000}"/>
    <cellStyle name="Comma 5 2 2 3 2 4 3" xfId="12851" xr:uid="{00000000-0005-0000-0000-000004040000}"/>
    <cellStyle name="Comma 5 2 2 3 2 4 3 2" xfId="25285" xr:uid="{00000000-0005-0000-0000-000005040000}"/>
    <cellStyle name="Comma 5 2 2 3 2 4 3 2 2" xfId="50159" xr:uid="{00000000-0005-0000-0000-000006040000}"/>
    <cellStyle name="Comma 5 2 2 3 2 4 3 3" xfId="37726" xr:uid="{00000000-0005-0000-0000-000007040000}"/>
    <cellStyle name="Comma 5 2 2 3 2 4 4" xfId="9292" xr:uid="{00000000-0005-0000-0000-000008040000}"/>
    <cellStyle name="Comma 5 2 2 3 2 4 4 2" xfId="21735" xr:uid="{00000000-0005-0000-0000-000009040000}"/>
    <cellStyle name="Comma 5 2 2 3 2 4 4 2 2" xfId="46609" xr:uid="{00000000-0005-0000-0000-00000A040000}"/>
    <cellStyle name="Comma 5 2 2 3 2 4 4 3" xfId="34176" xr:uid="{00000000-0005-0000-0000-00000B040000}"/>
    <cellStyle name="Comma 5 2 2 3 2 4 5" xfId="4274" xr:uid="{00000000-0005-0000-0000-00000C040000}"/>
    <cellStyle name="Comma 5 2 2 3 2 4 5 2" xfId="16728" xr:uid="{00000000-0005-0000-0000-00000D040000}"/>
    <cellStyle name="Comma 5 2 2 3 2 4 5 2 2" xfId="41602" xr:uid="{00000000-0005-0000-0000-00000E040000}"/>
    <cellStyle name="Comma 5 2 2 3 2 4 5 3" xfId="29169" xr:uid="{00000000-0005-0000-0000-00000F040000}"/>
    <cellStyle name="Comma 5 2 2 3 2 4 6" xfId="15036" xr:uid="{00000000-0005-0000-0000-000010040000}"/>
    <cellStyle name="Comma 5 2 2 3 2 4 6 2" xfId="39910" xr:uid="{00000000-0005-0000-0000-000011040000}"/>
    <cellStyle name="Comma 5 2 2 3 2 4 7" xfId="27469" xr:uid="{00000000-0005-0000-0000-000012040000}"/>
    <cellStyle name="Comma 5 2 2 3 2 5" xfId="1193" xr:uid="{00000000-0005-0000-0000-000013040000}"/>
    <cellStyle name="Comma 5 2 2 3 2 5 2" xfId="10354" xr:uid="{00000000-0005-0000-0000-000014040000}"/>
    <cellStyle name="Comma 5 2 2 3 2 5 2 2" xfId="22797" xr:uid="{00000000-0005-0000-0000-000015040000}"/>
    <cellStyle name="Comma 5 2 2 3 2 5 2 2 2" xfId="47671" xr:uid="{00000000-0005-0000-0000-000016040000}"/>
    <cellStyle name="Comma 5 2 2 3 2 5 2 3" xfId="35238" xr:uid="{00000000-0005-0000-0000-000017040000}"/>
    <cellStyle name="Comma 5 2 2 3 2 5 3" xfId="5338" xr:uid="{00000000-0005-0000-0000-000018040000}"/>
    <cellStyle name="Comma 5 2 2 3 2 5 3 2" xfId="17790" xr:uid="{00000000-0005-0000-0000-000019040000}"/>
    <cellStyle name="Comma 5 2 2 3 2 5 3 2 2" xfId="42664" xr:uid="{00000000-0005-0000-0000-00001A040000}"/>
    <cellStyle name="Comma 5 2 2 3 2 5 3 3" xfId="30231" xr:uid="{00000000-0005-0000-0000-00001B040000}"/>
    <cellStyle name="Comma 5 2 2 3 2 5 4" xfId="13993" xr:uid="{00000000-0005-0000-0000-00001C040000}"/>
    <cellStyle name="Comma 5 2 2 3 2 5 4 2" xfId="38867" xr:uid="{00000000-0005-0000-0000-00001D040000}"/>
    <cellStyle name="Comma 5 2 2 3 2 5 5" xfId="26426" xr:uid="{00000000-0005-0000-0000-00001E040000}"/>
    <cellStyle name="Comma 5 2 2 3 2 6" xfId="7915" xr:uid="{00000000-0005-0000-0000-00001F040000}"/>
    <cellStyle name="Comma 5 2 2 3 2 6 2" xfId="20361" xr:uid="{00000000-0005-0000-0000-000020040000}"/>
    <cellStyle name="Comma 5 2 2 3 2 6 2 2" xfId="45235" xr:uid="{00000000-0005-0000-0000-000021040000}"/>
    <cellStyle name="Comma 5 2 2 3 2 6 3" xfId="32802" xr:uid="{00000000-0005-0000-0000-000022040000}"/>
    <cellStyle name="Comma 5 2 2 3 2 7" xfId="11808" xr:uid="{00000000-0005-0000-0000-000023040000}"/>
    <cellStyle name="Comma 5 2 2 3 2 7 2" xfId="24242" xr:uid="{00000000-0005-0000-0000-000024040000}"/>
    <cellStyle name="Comma 5 2 2 3 2 7 2 2" xfId="49116" xr:uid="{00000000-0005-0000-0000-000025040000}"/>
    <cellStyle name="Comma 5 2 2 3 2 7 3" xfId="36683" xr:uid="{00000000-0005-0000-0000-000026040000}"/>
    <cellStyle name="Comma 5 2 2 3 2 8" xfId="6885" xr:uid="{00000000-0005-0000-0000-000027040000}"/>
    <cellStyle name="Comma 5 2 2 3 2 8 2" xfId="19334" xr:uid="{00000000-0005-0000-0000-000028040000}"/>
    <cellStyle name="Comma 5 2 2 3 2 8 2 2" xfId="44208" xr:uid="{00000000-0005-0000-0000-000029040000}"/>
    <cellStyle name="Comma 5 2 2 3 2 8 3" xfId="31775" xr:uid="{00000000-0005-0000-0000-00002A040000}"/>
    <cellStyle name="Comma 5 2 2 3 2 9" xfId="2836" xr:uid="{00000000-0005-0000-0000-00002B040000}"/>
    <cellStyle name="Comma 5 2 2 3 2 9 2" xfId="15354" xr:uid="{00000000-0005-0000-0000-00002C040000}"/>
    <cellStyle name="Comma 5 2 2 3 2 9 2 2" xfId="40228" xr:uid="{00000000-0005-0000-0000-00002D040000}"/>
    <cellStyle name="Comma 5 2 2 3 2 9 3" xfId="27787" xr:uid="{00000000-0005-0000-0000-00002E040000}"/>
    <cellStyle name="Comma 5 2 2 3 3" xfId="339" xr:uid="{00000000-0005-0000-0000-00002F040000}"/>
    <cellStyle name="Comma 5 2 2 3 3 2" xfId="1283" xr:uid="{00000000-0005-0000-0000-000030040000}"/>
    <cellStyle name="Comma 5 2 2 3 3 2 2" xfId="9192" xr:uid="{00000000-0005-0000-0000-000031040000}"/>
    <cellStyle name="Comma 5 2 2 3 3 2 2 2" xfId="21635" xr:uid="{00000000-0005-0000-0000-000032040000}"/>
    <cellStyle name="Comma 5 2 2 3 3 2 2 2 2" xfId="46509" xr:uid="{00000000-0005-0000-0000-000033040000}"/>
    <cellStyle name="Comma 5 2 2 3 3 2 2 3" xfId="34076" xr:uid="{00000000-0005-0000-0000-000034040000}"/>
    <cellStyle name="Comma 5 2 2 3 3 2 3" xfId="4174" xr:uid="{00000000-0005-0000-0000-000035040000}"/>
    <cellStyle name="Comma 5 2 2 3 3 2 3 2" xfId="16628" xr:uid="{00000000-0005-0000-0000-000036040000}"/>
    <cellStyle name="Comma 5 2 2 3 3 2 3 2 2" xfId="41502" xr:uid="{00000000-0005-0000-0000-000037040000}"/>
    <cellStyle name="Comma 5 2 2 3 3 2 3 3" xfId="29069" xr:uid="{00000000-0005-0000-0000-000038040000}"/>
    <cellStyle name="Comma 5 2 2 3 3 2 4" xfId="14083" xr:uid="{00000000-0005-0000-0000-000039040000}"/>
    <cellStyle name="Comma 5 2 2 3 3 2 4 2" xfId="38957" xr:uid="{00000000-0005-0000-0000-00003A040000}"/>
    <cellStyle name="Comma 5 2 2 3 3 2 5" xfId="26516" xr:uid="{00000000-0005-0000-0000-00003B040000}"/>
    <cellStyle name="Comma 5 2 2 3 3 3" xfId="5428" xr:uid="{00000000-0005-0000-0000-00003C040000}"/>
    <cellStyle name="Comma 5 2 2 3 3 3 2" xfId="10444" xr:uid="{00000000-0005-0000-0000-00003D040000}"/>
    <cellStyle name="Comma 5 2 2 3 3 3 2 2" xfId="22887" xr:uid="{00000000-0005-0000-0000-00003E040000}"/>
    <cellStyle name="Comma 5 2 2 3 3 3 2 2 2" xfId="47761" xr:uid="{00000000-0005-0000-0000-00003F040000}"/>
    <cellStyle name="Comma 5 2 2 3 3 3 2 3" xfId="35328" xr:uid="{00000000-0005-0000-0000-000040040000}"/>
    <cellStyle name="Comma 5 2 2 3 3 3 3" xfId="17880" xr:uid="{00000000-0005-0000-0000-000041040000}"/>
    <cellStyle name="Comma 5 2 2 3 3 3 3 2" xfId="42754" xr:uid="{00000000-0005-0000-0000-000042040000}"/>
    <cellStyle name="Comma 5 2 2 3 3 3 4" xfId="30321" xr:uid="{00000000-0005-0000-0000-000043040000}"/>
    <cellStyle name="Comma 5 2 2 3 3 4" xfId="8308" xr:uid="{00000000-0005-0000-0000-000044040000}"/>
    <cellStyle name="Comma 5 2 2 3 3 4 2" xfId="20752" xr:uid="{00000000-0005-0000-0000-000045040000}"/>
    <cellStyle name="Comma 5 2 2 3 3 4 2 2" xfId="45626" xr:uid="{00000000-0005-0000-0000-000046040000}"/>
    <cellStyle name="Comma 5 2 2 3 3 4 3" xfId="33193" xr:uid="{00000000-0005-0000-0000-000047040000}"/>
    <cellStyle name="Comma 5 2 2 3 3 5" xfId="11898" xr:uid="{00000000-0005-0000-0000-000048040000}"/>
    <cellStyle name="Comma 5 2 2 3 3 5 2" xfId="24332" xr:uid="{00000000-0005-0000-0000-000049040000}"/>
    <cellStyle name="Comma 5 2 2 3 3 5 2 2" xfId="49206" xr:uid="{00000000-0005-0000-0000-00004A040000}"/>
    <cellStyle name="Comma 5 2 2 3 3 5 3" xfId="36773" xr:uid="{00000000-0005-0000-0000-00004B040000}"/>
    <cellStyle name="Comma 5 2 2 3 3 6" xfId="6785" xr:uid="{00000000-0005-0000-0000-00004C040000}"/>
    <cellStyle name="Comma 5 2 2 3 3 6 2" xfId="19234" xr:uid="{00000000-0005-0000-0000-00004D040000}"/>
    <cellStyle name="Comma 5 2 2 3 3 6 2 2" xfId="44108" xr:uid="{00000000-0005-0000-0000-00004E040000}"/>
    <cellStyle name="Comma 5 2 2 3 3 6 3" xfId="31675" xr:uid="{00000000-0005-0000-0000-00004F040000}"/>
    <cellStyle name="Comma 5 2 2 3 3 7" xfId="3239" xr:uid="{00000000-0005-0000-0000-000050040000}"/>
    <cellStyle name="Comma 5 2 2 3 3 7 2" xfId="15745" xr:uid="{00000000-0005-0000-0000-000051040000}"/>
    <cellStyle name="Comma 5 2 2 3 3 7 2 2" xfId="40619" xr:uid="{00000000-0005-0000-0000-000052040000}"/>
    <cellStyle name="Comma 5 2 2 3 3 7 3" xfId="28178" xr:uid="{00000000-0005-0000-0000-000053040000}"/>
    <cellStyle name="Comma 5 2 2 3 3 8" xfId="13155" xr:uid="{00000000-0005-0000-0000-000054040000}"/>
    <cellStyle name="Comma 5 2 2 3 3 8 2" xfId="38029" xr:uid="{00000000-0005-0000-0000-000055040000}"/>
    <cellStyle name="Comma 5 2 2 3 3 9" xfId="25588" xr:uid="{00000000-0005-0000-0000-000056040000}"/>
    <cellStyle name="Comma 5 2 2 3 4" xfId="699" xr:uid="{00000000-0005-0000-0000-000057040000}"/>
    <cellStyle name="Comma 5 2 2 3 4 2" xfId="1631" xr:uid="{00000000-0005-0000-0000-000058040000}"/>
    <cellStyle name="Comma 5 2 2 3 4 2 2" xfId="9387" xr:uid="{00000000-0005-0000-0000-000059040000}"/>
    <cellStyle name="Comma 5 2 2 3 4 2 2 2" xfId="21830" xr:uid="{00000000-0005-0000-0000-00005A040000}"/>
    <cellStyle name="Comma 5 2 2 3 4 2 2 2 2" xfId="46704" xr:uid="{00000000-0005-0000-0000-00005B040000}"/>
    <cellStyle name="Comma 5 2 2 3 4 2 2 3" xfId="34271" xr:uid="{00000000-0005-0000-0000-00005C040000}"/>
    <cellStyle name="Comma 5 2 2 3 4 2 3" xfId="4369" xr:uid="{00000000-0005-0000-0000-00005D040000}"/>
    <cellStyle name="Comma 5 2 2 3 4 2 3 2" xfId="16823" xr:uid="{00000000-0005-0000-0000-00005E040000}"/>
    <cellStyle name="Comma 5 2 2 3 4 2 3 2 2" xfId="41697" xr:uid="{00000000-0005-0000-0000-00005F040000}"/>
    <cellStyle name="Comma 5 2 2 3 4 2 3 3" xfId="29264" xr:uid="{00000000-0005-0000-0000-000060040000}"/>
    <cellStyle name="Comma 5 2 2 3 4 2 4" xfId="14431" xr:uid="{00000000-0005-0000-0000-000061040000}"/>
    <cellStyle name="Comma 5 2 2 3 4 2 4 2" xfId="39305" xr:uid="{00000000-0005-0000-0000-000062040000}"/>
    <cellStyle name="Comma 5 2 2 3 4 2 5" xfId="26864" xr:uid="{00000000-0005-0000-0000-000063040000}"/>
    <cellStyle name="Comma 5 2 2 3 4 3" xfId="5777" xr:uid="{00000000-0005-0000-0000-000064040000}"/>
    <cellStyle name="Comma 5 2 2 3 4 3 2" xfId="10792" xr:uid="{00000000-0005-0000-0000-000065040000}"/>
    <cellStyle name="Comma 5 2 2 3 4 3 2 2" xfId="23235" xr:uid="{00000000-0005-0000-0000-000066040000}"/>
    <cellStyle name="Comma 5 2 2 3 4 3 2 2 2" xfId="48109" xr:uid="{00000000-0005-0000-0000-000067040000}"/>
    <cellStyle name="Comma 5 2 2 3 4 3 2 3" xfId="35676" xr:uid="{00000000-0005-0000-0000-000068040000}"/>
    <cellStyle name="Comma 5 2 2 3 4 3 3" xfId="18228" xr:uid="{00000000-0005-0000-0000-000069040000}"/>
    <cellStyle name="Comma 5 2 2 3 4 3 3 2" xfId="43102" xr:uid="{00000000-0005-0000-0000-00006A040000}"/>
    <cellStyle name="Comma 5 2 2 3 4 3 4" xfId="30669" xr:uid="{00000000-0005-0000-0000-00006B040000}"/>
    <cellStyle name="Comma 5 2 2 3 4 4" xfId="8503" xr:uid="{00000000-0005-0000-0000-00006C040000}"/>
    <cellStyle name="Comma 5 2 2 3 4 4 2" xfId="20947" xr:uid="{00000000-0005-0000-0000-00006D040000}"/>
    <cellStyle name="Comma 5 2 2 3 4 4 2 2" xfId="45821" xr:uid="{00000000-0005-0000-0000-00006E040000}"/>
    <cellStyle name="Comma 5 2 2 3 4 4 3" xfId="33388" xr:uid="{00000000-0005-0000-0000-00006F040000}"/>
    <cellStyle name="Comma 5 2 2 3 4 5" xfId="12246" xr:uid="{00000000-0005-0000-0000-000070040000}"/>
    <cellStyle name="Comma 5 2 2 3 4 5 2" xfId="24680" xr:uid="{00000000-0005-0000-0000-000071040000}"/>
    <cellStyle name="Comma 5 2 2 3 4 5 2 2" xfId="49554" xr:uid="{00000000-0005-0000-0000-000072040000}"/>
    <cellStyle name="Comma 5 2 2 3 4 5 3" xfId="37121" xr:uid="{00000000-0005-0000-0000-000073040000}"/>
    <cellStyle name="Comma 5 2 2 3 4 6" xfId="6980" xr:uid="{00000000-0005-0000-0000-000074040000}"/>
    <cellStyle name="Comma 5 2 2 3 4 6 2" xfId="19429" xr:uid="{00000000-0005-0000-0000-000075040000}"/>
    <cellStyle name="Comma 5 2 2 3 4 6 2 2" xfId="44303" xr:uid="{00000000-0005-0000-0000-000076040000}"/>
    <cellStyle name="Comma 5 2 2 3 4 6 3" xfId="31870" xr:uid="{00000000-0005-0000-0000-000077040000}"/>
    <cellStyle name="Comma 5 2 2 3 4 7" xfId="3434" xr:uid="{00000000-0005-0000-0000-000078040000}"/>
    <cellStyle name="Comma 5 2 2 3 4 7 2" xfId="15940" xr:uid="{00000000-0005-0000-0000-000079040000}"/>
    <cellStyle name="Comma 5 2 2 3 4 7 2 2" xfId="40814" xr:uid="{00000000-0005-0000-0000-00007A040000}"/>
    <cellStyle name="Comma 5 2 2 3 4 7 3" xfId="28373" xr:uid="{00000000-0005-0000-0000-00007B040000}"/>
    <cellStyle name="Comma 5 2 2 3 4 8" xfId="13502" xr:uid="{00000000-0005-0000-0000-00007C040000}"/>
    <cellStyle name="Comma 5 2 2 3 4 8 2" xfId="38376" xr:uid="{00000000-0005-0000-0000-00007D040000}"/>
    <cellStyle name="Comma 5 2 2 3 4 9" xfId="25935" xr:uid="{00000000-0005-0000-0000-00007E040000}"/>
    <cellStyle name="Comma 5 2 2 3 5" xfId="2257" xr:uid="{00000000-0005-0000-0000-00007F040000}"/>
    <cellStyle name="Comma 5 2 2 3 5 2" xfId="4884" xr:uid="{00000000-0005-0000-0000-000080040000}"/>
    <cellStyle name="Comma 5 2 2 3 5 2 2" xfId="9901" xr:uid="{00000000-0005-0000-0000-000081040000}"/>
    <cellStyle name="Comma 5 2 2 3 5 2 2 2" xfId="22344" xr:uid="{00000000-0005-0000-0000-000082040000}"/>
    <cellStyle name="Comma 5 2 2 3 5 2 2 2 2" xfId="47218" xr:uid="{00000000-0005-0000-0000-000083040000}"/>
    <cellStyle name="Comma 5 2 2 3 5 2 2 3" xfId="34785" xr:uid="{00000000-0005-0000-0000-000084040000}"/>
    <cellStyle name="Comma 5 2 2 3 5 2 3" xfId="17337" xr:uid="{00000000-0005-0000-0000-000085040000}"/>
    <cellStyle name="Comma 5 2 2 3 5 2 3 2" xfId="42211" xr:uid="{00000000-0005-0000-0000-000086040000}"/>
    <cellStyle name="Comma 5 2 2 3 5 2 4" xfId="29778" xr:uid="{00000000-0005-0000-0000-000087040000}"/>
    <cellStyle name="Comma 5 2 2 3 5 3" xfId="6282" xr:uid="{00000000-0005-0000-0000-000088040000}"/>
    <cellStyle name="Comma 5 2 2 3 5 3 2" xfId="11297" xr:uid="{00000000-0005-0000-0000-000089040000}"/>
    <cellStyle name="Comma 5 2 2 3 5 3 2 2" xfId="23740" xr:uid="{00000000-0005-0000-0000-00008A040000}"/>
    <cellStyle name="Comma 5 2 2 3 5 3 2 2 2" xfId="48614" xr:uid="{00000000-0005-0000-0000-00008B040000}"/>
    <cellStyle name="Comma 5 2 2 3 5 3 2 3" xfId="36181" xr:uid="{00000000-0005-0000-0000-00008C040000}"/>
    <cellStyle name="Comma 5 2 2 3 5 3 3" xfId="18733" xr:uid="{00000000-0005-0000-0000-00008D040000}"/>
    <cellStyle name="Comma 5 2 2 3 5 3 3 2" xfId="43607" xr:uid="{00000000-0005-0000-0000-00008E040000}"/>
    <cellStyle name="Comma 5 2 2 3 5 3 4" xfId="31174" xr:uid="{00000000-0005-0000-0000-00008F040000}"/>
    <cellStyle name="Comma 5 2 2 3 5 4" xfId="8089" xr:uid="{00000000-0005-0000-0000-000090040000}"/>
    <cellStyle name="Comma 5 2 2 3 5 4 2" xfId="20535" xr:uid="{00000000-0005-0000-0000-000091040000}"/>
    <cellStyle name="Comma 5 2 2 3 5 4 2 2" xfId="45409" xr:uid="{00000000-0005-0000-0000-000092040000}"/>
    <cellStyle name="Comma 5 2 2 3 5 4 3" xfId="32976" xr:uid="{00000000-0005-0000-0000-000093040000}"/>
    <cellStyle name="Comma 5 2 2 3 5 5" xfId="12751" xr:uid="{00000000-0005-0000-0000-000094040000}"/>
    <cellStyle name="Comma 5 2 2 3 5 5 2" xfId="25185" xr:uid="{00000000-0005-0000-0000-000095040000}"/>
    <cellStyle name="Comma 5 2 2 3 5 5 2 2" xfId="50059" xr:uid="{00000000-0005-0000-0000-000096040000}"/>
    <cellStyle name="Comma 5 2 2 3 5 5 3" xfId="37626" xr:uid="{00000000-0005-0000-0000-000097040000}"/>
    <cellStyle name="Comma 5 2 2 3 5 6" xfId="7495" xr:uid="{00000000-0005-0000-0000-000098040000}"/>
    <cellStyle name="Comma 5 2 2 3 5 6 2" xfId="19943" xr:uid="{00000000-0005-0000-0000-000099040000}"/>
    <cellStyle name="Comma 5 2 2 3 5 6 2 2" xfId="44817" xr:uid="{00000000-0005-0000-0000-00009A040000}"/>
    <cellStyle name="Comma 5 2 2 3 5 6 3" xfId="32384" xr:uid="{00000000-0005-0000-0000-00009B040000}"/>
    <cellStyle name="Comma 5 2 2 3 5 7" xfId="3019" xr:uid="{00000000-0005-0000-0000-00009C040000}"/>
    <cellStyle name="Comma 5 2 2 3 5 7 2" xfId="15528" xr:uid="{00000000-0005-0000-0000-00009D040000}"/>
    <cellStyle name="Comma 5 2 2 3 5 7 2 2" xfId="40402" xr:uid="{00000000-0005-0000-0000-00009E040000}"/>
    <cellStyle name="Comma 5 2 2 3 5 7 3" xfId="27961" xr:uid="{00000000-0005-0000-0000-00009F040000}"/>
    <cellStyle name="Comma 5 2 2 3 5 8" xfId="14936" xr:uid="{00000000-0005-0000-0000-0000A0040000}"/>
    <cellStyle name="Comma 5 2 2 3 5 8 2" xfId="39810" xr:uid="{00000000-0005-0000-0000-0000A1040000}"/>
    <cellStyle name="Comma 5 2 2 3 5 9" xfId="27369" xr:uid="{00000000-0005-0000-0000-0000A2040000}"/>
    <cellStyle name="Comma 5 2 2 3 6" xfId="1093" xr:uid="{00000000-0005-0000-0000-0000A3040000}"/>
    <cellStyle name="Comma 5 2 2 3 6 2" xfId="8975" xr:uid="{00000000-0005-0000-0000-0000A4040000}"/>
    <cellStyle name="Comma 5 2 2 3 6 2 2" xfId="21418" xr:uid="{00000000-0005-0000-0000-0000A5040000}"/>
    <cellStyle name="Comma 5 2 2 3 6 2 2 2" xfId="46292" xr:uid="{00000000-0005-0000-0000-0000A6040000}"/>
    <cellStyle name="Comma 5 2 2 3 6 2 3" xfId="33859" xr:uid="{00000000-0005-0000-0000-0000A7040000}"/>
    <cellStyle name="Comma 5 2 2 3 6 3" xfId="3957" xr:uid="{00000000-0005-0000-0000-0000A8040000}"/>
    <cellStyle name="Comma 5 2 2 3 6 3 2" xfId="16411" xr:uid="{00000000-0005-0000-0000-0000A9040000}"/>
    <cellStyle name="Comma 5 2 2 3 6 3 2 2" xfId="41285" xr:uid="{00000000-0005-0000-0000-0000AA040000}"/>
    <cellStyle name="Comma 5 2 2 3 6 3 3" xfId="28852" xr:uid="{00000000-0005-0000-0000-0000AB040000}"/>
    <cellStyle name="Comma 5 2 2 3 6 4" xfId="13893" xr:uid="{00000000-0005-0000-0000-0000AC040000}"/>
    <cellStyle name="Comma 5 2 2 3 6 4 2" xfId="38767" xr:uid="{00000000-0005-0000-0000-0000AD040000}"/>
    <cellStyle name="Comma 5 2 2 3 6 5" xfId="26326" xr:uid="{00000000-0005-0000-0000-0000AE040000}"/>
    <cellStyle name="Comma 5 2 2 3 7" xfId="5238" xr:uid="{00000000-0005-0000-0000-0000AF040000}"/>
    <cellStyle name="Comma 5 2 2 3 7 2" xfId="10254" xr:uid="{00000000-0005-0000-0000-0000B0040000}"/>
    <cellStyle name="Comma 5 2 2 3 7 2 2" xfId="22697" xr:uid="{00000000-0005-0000-0000-0000B1040000}"/>
    <cellStyle name="Comma 5 2 2 3 7 2 2 2" xfId="47571" xr:uid="{00000000-0005-0000-0000-0000B2040000}"/>
    <cellStyle name="Comma 5 2 2 3 7 2 3" xfId="35138" xr:uid="{00000000-0005-0000-0000-0000B3040000}"/>
    <cellStyle name="Comma 5 2 2 3 7 3" xfId="17690" xr:uid="{00000000-0005-0000-0000-0000B4040000}"/>
    <cellStyle name="Comma 5 2 2 3 7 3 2" xfId="42564" xr:uid="{00000000-0005-0000-0000-0000B5040000}"/>
    <cellStyle name="Comma 5 2 2 3 7 4" xfId="30131" xr:uid="{00000000-0005-0000-0000-0000B6040000}"/>
    <cellStyle name="Comma 5 2 2 3 8" xfId="7815" xr:uid="{00000000-0005-0000-0000-0000B7040000}"/>
    <cellStyle name="Comma 5 2 2 3 8 2" xfId="20261" xr:uid="{00000000-0005-0000-0000-0000B8040000}"/>
    <cellStyle name="Comma 5 2 2 3 8 2 2" xfId="45135" xr:uid="{00000000-0005-0000-0000-0000B9040000}"/>
    <cellStyle name="Comma 5 2 2 3 8 3" xfId="32702" xr:uid="{00000000-0005-0000-0000-0000BA040000}"/>
    <cellStyle name="Comma 5 2 2 3 9" xfId="11708" xr:uid="{00000000-0005-0000-0000-0000BB040000}"/>
    <cellStyle name="Comma 5 2 2 3 9 2" xfId="24142" xr:uid="{00000000-0005-0000-0000-0000BC040000}"/>
    <cellStyle name="Comma 5 2 2 3 9 2 2" xfId="49016" xr:uid="{00000000-0005-0000-0000-0000BD040000}"/>
    <cellStyle name="Comma 5 2 2 3 9 3" xfId="36583" xr:uid="{00000000-0005-0000-0000-0000BE040000}"/>
    <cellStyle name="Comma 5 2 2 4" xfId="260" xr:uid="{00000000-0005-0000-0000-0000BF040000}"/>
    <cellStyle name="Comma 5 2 2 4 10" xfId="6600" xr:uid="{00000000-0005-0000-0000-0000C0040000}"/>
    <cellStyle name="Comma 5 2 2 4 10 2" xfId="19049" xr:uid="{00000000-0005-0000-0000-0000C1040000}"/>
    <cellStyle name="Comma 5 2 2 4 10 2 2" xfId="43923" xr:uid="{00000000-0005-0000-0000-0000C2040000}"/>
    <cellStyle name="Comma 5 2 2 4 10 3" xfId="31490" xr:uid="{00000000-0005-0000-0000-0000C3040000}"/>
    <cellStyle name="Comma 5 2 2 4 11" xfId="2663" xr:uid="{00000000-0005-0000-0000-0000C4040000}"/>
    <cellStyle name="Comma 5 2 2 4 11 2" xfId="15181" xr:uid="{00000000-0005-0000-0000-0000C5040000}"/>
    <cellStyle name="Comma 5 2 2 4 11 2 2" xfId="40055" xr:uid="{00000000-0005-0000-0000-0000C6040000}"/>
    <cellStyle name="Comma 5 2 2 4 11 3" xfId="27614" xr:uid="{00000000-0005-0000-0000-0000C7040000}"/>
    <cellStyle name="Comma 5 2 2 4 12" xfId="13082" xr:uid="{00000000-0005-0000-0000-0000C8040000}"/>
    <cellStyle name="Comma 5 2 2 4 12 2" xfId="37956" xr:uid="{00000000-0005-0000-0000-0000C9040000}"/>
    <cellStyle name="Comma 5 2 2 4 13" xfId="25515" xr:uid="{00000000-0005-0000-0000-0000CA040000}"/>
    <cellStyle name="Comma 5 2 2 4 2" xfId="474" xr:uid="{00000000-0005-0000-0000-0000CB040000}"/>
    <cellStyle name="Comma 5 2 2 4 2 10" xfId="13287" xr:uid="{00000000-0005-0000-0000-0000CC040000}"/>
    <cellStyle name="Comma 5 2 2 4 2 10 2" xfId="38161" xr:uid="{00000000-0005-0000-0000-0000CD040000}"/>
    <cellStyle name="Comma 5 2 2 4 2 11" xfId="25720" xr:uid="{00000000-0005-0000-0000-0000CE040000}"/>
    <cellStyle name="Comma 5 2 2 4 2 2" xfId="833" xr:uid="{00000000-0005-0000-0000-0000CF040000}"/>
    <cellStyle name="Comma 5 2 2 4 2 2 2" xfId="1286" xr:uid="{00000000-0005-0000-0000-0000D0040000}"/>
    <cellStyle name="Comma 5 2 2 4 2 2 2 2" xfId="9390" xr:uid="{00000000-0005-0000-0000-0000D1040000}"/>
    <cellStyle name="Comma 5 2 2 4 2 2 2 2 2" xfId="21833" xr:uid="{00000000-0005-0000-0000-0000D2040000}"/>
    <cellStyle name="Comma 5 2 2 4 2 2 2 2 2 2" xfId="46707" xr:uid="{00000000-0005-0000-0000-0000D3040000}"/>
    <cellStyle name="Comma 5 2 2 4 2 2 2 2 3" xfId="34274" xr:uid="{00000000-0005-0000-0000-0000D4040000}"/>
    <cellStyle name="Comma 5 2 2 4 2 2 2 3" xfId="4372" xr:uid="{00000000-0005-0000-0000-0000D5040000}"/>
    <cellStyle name="Comma 5 2 2 4 2 2 2 3 2" xfId="16826" xr:uid="{00000000-0005-0000-0000-0000D6040000}"/>
    <cellStyle name="Comma 5 2 2 4 2 2 2 3 2 2" xfId="41700" xr:uid="{00000000-0005-0000-0000-0000D7040000}"/>
    <cellStyle name="Comma 5 2 2 4 2 2 2 3 3" xfId="29267" xr:uid="{00000000-0005-0000-0000-0000D8040000}"/>
    <cellStyle name="Comma 5 2 2 4 2 2 2 4" xfId="14086" xr:uid="{00000000-0005-0000-0000-0000D9040000}"/>
    <cellStyle name="Comma 5 2 2 4 2 2 2 4 2" xfId="38960" xr:uid="{00000000-0005-0000-0000-0000DA040000}"/>
    <cellStyle name="Comma 5 2 2 4 2 2 2 5" xfId="26519" xr:uid="{00000000-0005-0000-0000-0000DB040000}"/>
    <cellStyle name="Comma 5 2 2 4 2 2 3" xfId="5431" xr:uid="{00000000-0005-0000-0000-0000DC040000}"/>
    <cellStyle name="Comma 5 2 2 4 2 2 3 2" xfId="10447" xr:uid="{00000000-0005-0000-0000-0000DD040000}"/>
    <cellStyle name="Comma 5 2 2 4 2 2 3 2 2" xfId="22890" xr:uid="{00000000-0005-0000-0000-0000DE040000}"/>
    <cellStyle name="Comma 5 2 2 4 2 2 3 2 2 2" xfId="47764" xr:uid="{00000000-0005-0000-0000-0000DF040000}"/>
    <cellStyle name="Comma 5 2 2 4 2 2 3 2 3" xfId="35331" xr:uid="{00000000-0005-0000-0000-0000E0040000}"/>
    <cellStyle name="Comma 5 2 2 4 2 2 3 3" xfId="17883" xr:uid="{00000000-0005-0000-0000-0000E1040000}"/>
    <cellStyle name="Comma 5 2 2 4 2 2 3 3 2" xfId="42757" xr:uid="{00000000-0005-0000-0000-0000E2040000}"/>
    <cellStyle name="Comma 5 2 2 4 2 2 3 4" xfId="30324" xr:uid="{00000000-0005-0000-0000-0000E3040000}"/>
    <cellStyle name="Comma 5 2 2 4 2 2 4" xfId="8506" xr:uid="{00000000-0005-0000-0000-0000E4040000}"/>
    <cellStyle name="Comma 5 2 2 4 2 2 4 2" xfId="20950" xr:uid="{00000000-0005-0000-0000-0000E5040000}"/>
    <cellStyle name="Comma 5 2 2 4 2 2 4 2 2" xfId="45824" xr:uid="{00000000-0005-0000-0000-0000E6040000}"/>
    <cellStyle name="Comma 5 2 2 4 2 2 4 3" xfId="33391" xr:uid="{00000000-0005-0000-0000-0000E7040000}"/>
    <cellStyle name="Comma 5 2 2 4 2 2 5" xfId="11901" xr:uid="{00000000-0005-0000-0000-0000E8040000}"/>
    <cellStyle name="Comma 5 2 2 4 2 2 5 2" xfId="24335" xr:uid="{00000000-0005-0000-0000-0000E9040000}"/>
    <cellStyle name="Comma 5 2 2 4 2 2 5 2 2" xfId="49209" xr:uid="{00000000-0005-0000-0000-0000EA040000}"/>
    <cellStyle name="Comma 5 2 2 4 2 2 5 3" xfId="36776" xr:uid="{00000000-0005-0000-0000-0000EB040000}"/>
    <cellStyle name="Comma 5 2 2 4 2 2 6" xfId="6983" xr:uid="{00000000-0005-0000-0000-0000EC040000}"/>
    <cellStyle name="Comma 5 2 2 4 2 2 6 2" xfId="19432" xr:uid="{00000000-0005-0000-0000-0000ED040000}"/>
    <cellStyle name="Comma 5 2 2 4 2 2 6 2 2" xfId="44306" xr:uid="{00000000-0005-0000-0000-0000EE040000}"/>
    <cellStyle name="Comma 5 2 2 4 2 2 6 3" xfId="31873" xr:uid="{00000000-0005-0000-0000-0000EF040000}"/>
    <cellStyle name="Comma 5 2 2 4 2 2 7" xfId="3437" xr:uid="{00000000-0005-0000-0000-0000F0040000}"/>
    <cellStyle name="Comma 5 2 2 4 2 2 7 2" xfId="15943" xr:uid="{00000000-0005-0000-0000-0000F1040000}"/>
    <cellStyle name="Comma 5 2 2 4 2 2 7 2 2" xfId="40817" xr:uid="{00000000-0005-0000-0000-0000F2040000}"/>
    <cellStyle name="Comma 5 2 2 4 2 2 7 3" xfId="28376" xr:uid="{00000000-0005-0000-0000-0000F3040000}"/>
    <cellStyle name="Comma 5 2 2 4 2 2 8" xfId="13634" xr:uid="{00000000-0005-0000-0000-0000F4040000}"/>
    <cellStyle name="Comma 5 2 2 4 2 2 8 2" xfId="38508" xr:uid="{00000000-0005-0000-0000-0000F5040000}"/>
    <cellStyle name="Comma 5 2 2 4 2 2 9" xfId="26067" xr:uid="{00000000-0005-0000-0000-0000F6040000}"/>
    <cellStyle name="Comma 5 2 2 4 2 3" xfId="1634" xr:uid="{00000000-0005-0000-0000-0000F7040000}"/>
    <cellStyle name="Comma 5 2 2 4 2 3 2" xfId="5016" xr:uid="{00000000-0005-0000-0000-0000F8040000}"/>
    <cellStyle name="Comma 5 2 2 4 2 3 2 2" xfId="10033" xr:uid="{00000000-0005-0000-0000-0000F9040000}"/>
    <cellStyle name="Comma 5 2 2 4 2 3 2 2 2" xfId="22476" xr:uid="{00000000-0005-0000-0000-0000FA040000}"/>
    <cellStyle name="Comma 5 2 2 4 2 3 2 2 2 2" xfId="47350" xr:uid="{00000000-0005-0000-0000-0000FB040000}"/>
    <cellStyle name="Comma 5 2 2 4 2 3 2 2 3" xfId="34917" xr:uid="{00000000-0005-0000-0000-0000FC040000}"/>
    <cellStyle name="Comma 5 2 2 4 2 3 2 3" xfId="17469" xr:uid="{00000000-0005-0000-0000-0000FD040000}"/>
    <cellStyle name="Comma 5 2 2 4 2 3 2 3 2" xfId="42343" xr:uid="{00000000-0005-0000-0000-0000FE040000}"/>
    <cellStyle name="Comma 5 2 2 4 2 3 2 4" xfId="29910" xr:uid="{00000000-0005-0000-0000-0000FF040000}"/>
    <cellStyle name="Comma 5 2 2 4 2 3 3" xfId="5780" xr:uid="{00000000-0005-0000-0000-000000050000}"/>
    <cellStyle name="Comma 5 2 2 4 2 3 3 2" xfId="10795" xr:uid="{00000000-0005-0000-0000-000001050000}"/>
    <cellStyle name="Comma 5 2 2 4 2 3 3 2 2" xfId="23238" xr:uid="{00000000-0005-0000-0000-000002050000}"/>
    <cellStyle name="Comma 5 2 2 4 2 3 3 2 2 2" xfId="48112" xr:uid="{00000000-0005-0000-0000-000003050000}"/>
    <cellStyle name="Comma 5 2 2 4 2 3 3 2 3" xfId="35679" xr:uid="{00000000-0005-0000-0000-000004050000}"/>
    <cellStyle name="Comma 5 2 2 4 2 3 3 3" xfId="18231" xr:uid="{00000000-0005-0000-0000-000005050000}"/>
    <cellStyle name="Comma 5 2 2 4 2 3 3 3 2" xfId="43105" xr:uid="{00000000-0005-0000-0000-000006050000}"/>
    <cellStyle name="Comma 5 2 2 4 2 3 3 4" xfId="30672" xr:uid="{00000000-0005-0000-0000-000007050000}"/>
    <cellStyle name="Comma 5 2 2 4 2 3 4" xfId="8440" xr:uid="{00000000-0005-0000-0000-000008050000}"/>
    <cellStyle name="Comma 5 2 2 4 2 3 4 2" xfId="20884" xr:uid="{00000000-0005-0000-0000-000009050000}"/>
    <cellStyle name="Comma 5 2 2 4 2 3 4 2 2" xfId="45758" xr:uid="{00000000-0005-0000-0000-00000A050000}"/>
    <cellStyle name="Comma 5 2 2 4 2 3 4 3" xfId="33325" xr:uid="{00000000-0005-0000-0000-00000B050000}"/>
    <cellStyle name="Comma 5 2 2 4 2 3 5" xfId="12249" xr:uid="{00000000-0005-0000-0000-00000C050000}"/>
    <cellStyle name="Comma 5 2 2 4 2 3 5 2" xfId="24683" xr:uid="{00000000-0005-0000-0000-00000D050000}"/>
    <cellStyle name="Comma 5 2 2 4 2 3 5 2 2" xfId="49557" xr:uid="{00000000-0005-0000-0000-00000E050000}"/>
    <cellStyle name="Comma 5 2 2 4 2 3 5 3" xfId="37124" xr:uid="{00000000-0005-0000-0000-00000F050000}"/>
    <cellStyle name="Comma 5 2 2 4 2 3 6" xfId="7627" xr:uid="{00000000-0005-0000-0000-000010050000}"/>
    <cellStyle name="Comma 5 2 2 4 2 3 6 2" xfId="20075" xr:uid="{00000000-0005-0000-0000-000011050000}"/>
    <cellStyle name="Comma 5 2 2 4 2 3 6 2 2" xfId="44949" xr:uid="{00000000-0005-0000-0000-000012050000}"/>
    <cellStyle name="Comma 5 2 2 4 2 3 6 3" xfId="32516" xr:uid="{00000000-0005-0000-0000-000013050000}"/>
    <cellStyle name="Comma 5 2 2 4 2 3 7" xfId="3371" xr:uid="{00000000-0005-0000-0000-000014050000}"/>
    <cellStyle name="Comma 5 2 2 4 2 3 7 2" xfId="15877" xr:uid="{00000000-0005-0000-0000-000015050000}"/>
    <cellStyle name="Comma 5 2 2 4 2 3 7 2 2" xfId="40751" xr:uid="{00000000-0005-0000-0000-000016050000}"/>
    <cellStyle name="Comma 5 2 2 4 2 3 7 3" xfId="28310" xr:uid="{00000000-0005-0000-0000-000017050000}"/>
    <cellStyle name="Comma 5 2 2 4 2 3 8" xfId="14434" xr:uid="{00000000-0005-0000-0000-000018050000}"/>
    <cellStyle name="Comma 5 2 2 4 2 3 8 2" xfId="39308" xr:uid="{00000000-0005-0000-0000-000019050000}"/>
    <cellStyle name="Comma 5 2 2 4 2 3 9" xfId="26867" xr:uid="{00000000-0005-0000-0000-00001A050000}"/>
    <cellStyle name="Comma 5 2 2 4 2 4" xfId="2392" xr:uid="{00000000-0005-0000-0000-00001B050000}"/>
    <cellStyle name="Comma 5 2 2 4 2 4 2" xfId="6414" xr:uid="{00000000-0005-0000-0000-00001C050000}"/>
    <cellStyle name="Comma 5 2 2 4 2 4 2 2" xfId="11429" xr:uid="{00000000-0005-0000-0000-00001D050000}"/>
    <cellStyle name="Comma 5 2 2 4 2 4 2 2 2" xfId="23872" xr:uid="{00000000-0005-0000-0000-00001E050000}"/>
    <cellStyle name="Comma 5 2 2 4 2 4 2 2 2 2" xfId="48746" xr:uid="{00000000-0005-0000-0000-00001F050000}"/>
    <cellStyle name="Comma 5 2 2 4 2 4 2 2 3" xfId="36313" xr:uid="{00000000-0005-0000-0000-000020050000}"/>
    <cellStyle name="Comma 5 2 2 4 2 4 2 3" xfId="18865" xr:uid="{00000000-0005-0000-0000-000021050000}"/>
    <cellStyle name="Comma 5 2 2 4 2 4 2 3 2" xfId="43739" xr:uid="{00000000-0005-0000-0000-000022050000}"/>
    <cellStyle name="Comma 5 2 2 4 2 4 2 4" xfId="31306" xr:uid="{00000000-0005-0000-0000-000023050000}"/>
    <cellStyle name="Comma 5 2 2 4 2 4 3" xfId="12883" xr:uid="{00000000-0005-0000-0000-000024050000}"/>
    <cellStyle name="Comma 5 2 2 4 2 4 3 2" xfId="25317" xr:uid="{00000000-0005-0000-0000-000025050000}"/>
    <cellStyle name="Comma 5 2 2 4 2 4 3 2 2" xfId="50191" xr:uid="{00000000-0005-0000-0000-000026050000}"/>
    <cellStyle name="Comma 5 2 2 4 2 4 3 3" xfId="37758" xr:uid="{00000000-0005-0000-0000-000027050000}"/>
    <cellStyle name="Comma 5 2 2 4 2 4 4" xfId="9324" xr:uid="{00000000-0005-0000-0000-000028050000}"/>
    <cellStyle name="Comma 5 2 2 4 2 4 4 2" xfId="21767" xr:uid="{00000000-0005-0000-0000-000029050000}"/>
    <cellStyle name="Comma 5 2 2 4 2 4 4 2 2" xfId="46641" xr:uid="{00000000-0005-0000-0000-00002A050000}"/>
    <cellStyle name="Comma 5 2 2 4 2 4 4 3" xfId="34208" xr:uid="{00000000-0005-0000-0000-00002B050000}"/>
    <cellStyle name="Comma 5 2 2 4 2 4 5" xfId="4306" xr:uid="{00000000-0005-0000-0000-00002C050000}"/>
    <cellStyle name="Comma 5 2 2 4 2 4 5 2" xfId="16760" xr:uid="{00000000-0005-0000-0000-00002D050000}"/>
    <cellStyle name="Comma 5 2 2 4 2 4 5 2 2" xfId="41634" xr:uid="{00000000-0005-0000-0000-00002E050000}"/>
    <cellStyle name="Comma 5 2 2 4 2 4 5 3" xfId="29201" xr:uid="{00000000-0005-0000-0000-00002F050000}"/>
    <cellStyle name="Comma 5 2 2 4 2 4 6" xfId="15068" xr:uid="{00000000-0005-0000-0000-000030050000}"/>
    <cellStyle name="Comma 5 2 2 4 2 4 6 2" xfId="39942" xr:uid="{00000000-0005-0000-0000-000031050000}"/>
    <cellStyle name="Comma 5 2 2 4 2 4 7" xfId="27501" xr:uid="{00000000-0005-0000-0000-000032050000}"/>
    <cellStyle name="Comma 5 2 2 4 2 5" xfId="1225" xr:uid="{00000000-0005-0000-0000-000033050000}"/>
    <cellStyle name="Comma 5 2 2 4 2 5 2" xfId="10386" xr:uid="{00000000-0005-0000-0000-000034050000}"/>
    <cellStyle name="Comma 5 2 2 4 2 5 2 2" xfId="22829" xr:uid="{00000000-0005-0000-0000-000035050000}"/>
    <cellStyle name="Comma 5 2 2 4 2 5 2 2 2" xfId="47703" xr:uid="{00000000-0005-0000-0000-000036050000}"/>
    <cellStyle name="Comma 5 2 2 4 2 5 2 3" xfId="35270" xr:uid="{00000000-0005-0000-0000-000037050000}"/>
    <cellStyle name="Comma 5 2 2 4 2 5 3" xfId="5370" xr:uid="{00000000-0005-0000-0000-000038050000}"/>
    <cellStyle name="Comma 5 2 2 4 2 5 3 2" xfId="17822" xr:uid="{00000000-0005-0000-0000-000039050000}"/>
    <cellStyle name="Comma 5 2 2 4 2 5 3 2 2" xfId="42696" xr:uid="{00000000-0005-0000-0000-00003A050000}"/>
    <cellStyle name="Comma 5 2 2 4 2 5 3 3" xfId="30263" xr:uid="{00000000-0005-0000-0000-00003B050000}"/>
    <cellStyle name="Comma 5 2 2 4 2 5 4" xfId="14025" xr:uid="{00000000-0005-0000-0000-00003C050000}"/>
    <cellStyle name="Comma 5 2 2 4 2 5 4 2" xfId="38899" xr:uid="{00000000-0005-0000-0000-00003D050000}"/>
    <cellStyle name="Comma 5 2 2 4 2 5 5" xfId="26458" xr:uid="{00000000-0005-0000-0000-00003E050000}"/>
    <cellStyle name="Comma 5 2 2 4 2 6" xfId="7947" xr:uid="{00000000-0005-0000-0000-00003F050000}"/>
    <cellStyle name="Comma 5 2 2 4 2 6 2" xfId="20393" xr:uid="{00000000-0005-0000-0000-000040050000}"/>
    <cellStyle name="Comma 5 2 2 4 2 6 2 2" xfId="45267" xr:uid="{00000000-0005-0000-0000-000041050000}"/>
    <cellStyle name="Comma 5 2 2 4 2 6 3" xfId="32834" xr:uid="{00000000-0005-0000-0000-000042050000}"/>
    <cellStyle name="Comma 5 2 2 4 2 7" xfId="11840" xr:uid="{00000000-0005-0000-0000-000043050000}"/>
    <cellStyle name="Comma 5 2 2 4 2 7 2" xfId="24274" xr:uid="{00000000-0005-0000-0000-000044050000}"/>
    <cellStyle name="Comma 5 2 2 4 2 7 2 2" xfId="49148" xr:uid="{00000000-0005-0000-0000-000045050000}"/>
    <cellStyle name="Comma 5 2 2 4 2 7 3" xfId="36715" xr:uid="{00000000-0005-0000-0000-000046050000}"/>
    <cellStyle name="Comma 5 2 2 4 2 8" xfId="6917" xr:uid="{00000000-0005-0000-0000-000047050000}"/>
    <cellStyle name="Comma 5 2 2 4 2 8 2" xfId="19366" xr:uid="{00000000-0005-0000-0000-000048050000}"/>
    <cellStyle name="Comma 5 2 2 4 2 8 2 2" xfId="44240" xr:uid="{00000000-0005-0000-0000-000049050000}"/>
    <cellStyle name="Comma 5 2 2 4 2 8 3" xfId="31807" xr:uid="{00000000-0005-0000-0000-00004A050000}"/>
    <cellStyle name="Comma 5 2 2 4 2 9" xfId="2868" xr:uid="{00000000-0005-0000-0000-00004B050000}"/>
    <cellStyle name="Comma 5 2 2 4 2 9 2" xfId="15386" xr:uid="{00000000-0005-0000-0000-00004C050000}"/>
    <cellStyle name="Comma 5 2 2 4 2 9 2 2" xfId="40260" xr:uid="{00000000-0005-0000-0000-00004D050000}"/>
    <cellStyle name="Comma 5 2 2 4 2 9 3" xfId="27819" xr:uid="{00000000-0005-0000-0000-00004E050000}"/>
    <cellStyle name="Comma 5 2 2 4 3" xfId="622" xr:uid="{00000000-0005-0000-0000-00004F050000}"/>
    <cellStyle name="Comma 5 2 2 4 3 2" xfId="1285" xr:uid="{00000000-0005-0000-0000-000050050000}"/>
    <cellStyle name="Comma 5 2 2 4 3 2 2" xfId="9119" xr:uid="{00000000-0005-0000-0000-000051050000}"/>
    <cellStyle name="Comma 5 2 2 4 3 2 2 2" xfId="21562" xr:uid="{00000000-0005-0000-0000-000052050000}"/>
    <cellStyle name="Comma 5 2 2 4 3 2 2 2 2" xfId="46436" xr:uid="{00000000-0005-0000-0000-000053050000}"/>
    <cellStyle name="Comma 5 2 2 4 3 2 2 3" xfId="34003" xr:uid="{00000000-0005-0000-0000-000054050000}"/>
    <cellStyle name="Comma 5 2 2 4 3 2 3" xfId="4101" xr:uid="{00000000-0005-0000-0000-000055050000}"/>
    <cellStyle name="Comma 5 2 2 4 3 2 3 2" xfId="16555" xr:uid="{00000000-0005-0000-0000-000056050000}"/>
    <cellStyle name="Comma 5 2 2 4 3 2 3 2 2" xfId="41429" xr:uid="{00000000-0005-0000-0000-000057050000}"/>
    <cellStyle name="Comma 5 2 2 4 3 2 3 3" xfId="28996" xr:uid="{00000000-0005-0000-0000-000058050000}"/>
    <cellStyle name="Comma 5 2 2 4 3 2 4" xfId="14085" xr:uid="{00000000-0005-0000-0000-000059050000}"/>
    <cellStyle name="Comma 5 2 2 4 3 2 4 2" xfId="38959" xr:uid="{00000000-0005-0000-0000-00005A050000}"/>
    <cellStyle name="Comma 5 2 2 4 3 2 5" xfId="26518" xr:uid="{00000000-0005-0000-0000-00005B050000}"/>
    <cellStyle name="Comma 5 2 2 4 3 3" xfId="5430" xr:uid="{00000000-0005-0000-0000-00005C050000}"/>
    <cellStyle name="Comma 5 2 2 4 3 3 2" xfId="10446" xr:uid="{00000000-0005-0000-0000-00005D050000}"/>
    <cellStyle name="Comma 5 2 2 4 3 3 2 2" xfId="22889" xr:uid="{00000000-0005-0000-0000-00005E050000}"/>
    <cellStyle name="Comma 5 2 2 4 3 3 2 2 2" xfId="47763" xr:uid="{00000000-0005-0000-0000-00005F050000}"/>
    <cellStyle name="Comma 5 2 2 4 3 3 2 3" xfId="35330" xr:uid="{00000000-0005-0000-0000-000060050000}"/>
    <cellStyle name="Comma 5 2 2 4 3 3 3" xfId="17882" xr:uid="{00000000-0005-0000-0000-000061050000}"/>
    <cellStyle name="Comma 5 2 2 4 3 3 3 2" xfId="42756" xr:uid="{00000000-0005-0000-0000-000062050000}"/>
    <cellStyle name="Comma 5 2 2 4 3 3 4" xfId="30323" xr:uid="{00000000-0005-0000-0000-000063050000}"/>
    <cellStyle name="Comma 5 2 2 4 3 4" xfId="8235" xr:uid="{00000000-0005-0000-0000-000064050000}"/>
    <cellStyle name="Comma 5 2 2 4 3 4 2" xfId="20679" xr:uid="{00000000-0005-0000-0000-000065050000}"/>
    <cellStyle name="Comma 5 2 2 4 3 4 2 2" xfId="45553" xr:uid="{00000000-0005-0000-0000-000066050000}"/>
    <cellStyle name="Comma 5 2 2 4 3 4 3" xfId="33120" xr:uid="{00000000-0005-0000-0000-000067050000}"/>
    <cellStyle name="Comma 5 2 2 4 3 5" xfId="11900" xr:uid="{00000000-0005-0000-0000-000068050000}"/>
    <cellStyle name="Comma 5 2 2 4 3 5 2" xfId="24334" xr:uid="{00000000-0005-0000-0000-000069050000}"/>
    <cellStyle name="Comma 5 2 2 4 3 5 2 2" xfId="49208" xr:uid="{00000000-0005-0000-0000-00006A050000}"/>
    <cellStyle name="Comma 5 2 2 4 3 5 3" xfId="36775" xr:uid="{00000000-0005-0000-0000-00006B050000}"/>
    <cellStyle name="Comma 5 2 2 4 3 6" xfId="6712" xr:uid="{00000000-0005-0000-0000-00006C050000}"/>
    <cellStyle name="Comma 5 2 2 4 3 6 2" xfId="19161" xr:uid="{00000000-0005-0000-0000-00006D050000}"/>
    <cellStyle name="Comma 5 2 2 4 3 6 2 2" xfId="44035" xr:uid="{00000000-0005-0000-0000-00006E050000}"/>
    <cellStyle name="Comma 5 2 2 4 3 6 3" xfId="31602" xr:uid="{00000000-0005-0000-0000-00006F050000}"/>
    <cellStyle name="Comma 5 2 2 4 3 7" xfId="3166" xr:uid="{00000000-0005-0000-0000-000070050000}"/>
    <cellStyle name="Comma 5 2 2 4 3 7 2" xfId="15672" xr:uid="{00000000-0005-0000-0000-000071050000}"/>
    <cellStyle name="Comma 5 2 2 4 3 7 2 2" xfId="40546" xr:uid="{00000000-0005-0000-0000-000072050000}"/>
    <cellStyle name="Comma 5 2 2 4 3 7 3" xfId="28105" xr:uid="{00000000-0005-0000-0000-000073050000}"/>
    <cellStyle name="Comma 5 2 2 4 3 8" xfId="13429" xr:uid="{00000000-0005-0000-0000-000074050000}"/>
    <cellStyle name="Comma 5 2 2 4 3 8 2" xfId="38303" xr:uid="{00000000-0005-0000-0000-000075050000}"/>
    <cellStyle name="Comma 5 2 2 4 3 9" xfId="25862" xr:uid="{00000000-0005-0000-0000-000076050000}"/>
    <cellStyle name="Comma 5 2 2 4 4" xfId="1633" xr:uid="{00000000-0005-0000-0000-000077050000}"/>
    <cellStyle name="Comma 5 2 2 4 4 2" xfId="4371" xr:uid="{00000000-0005-0000-0000-000078050000}"/>
    <cellStyle name="Comma 5 2 2 4 4 2 2" xfId="9389" xr:uid="{00000000-0005-0000-0000-000079050000}"/>
    <cellStyle name="Comma 5 2 2 4 4 2 2 2" xfId="21832" xr:uid="{00000000-0005-0000-0000-00007A050000}"/>
    <cellStyle name="Comma 5 2 2 4 4 2 2 2 2" xfId="46706" xr:uid="{00000000-0005-0000-0000-00007B050000}"/>
    <cellStyle name="Comma 5 2 2 4 4 2 2 3" xfId="34273" xr:uid="{00000000-0005-0000-0000-00007C050000}"/>
    <cellStyle name="Comma 5 2 2 4 4 2 3" xfId="16825" xr:uid="{00000000-0005-0000-0000-00007D050000}"/>
    <cellStyle name="Comma 5 2 2 4 4 2 3 2" xfId="41699" xr:uid="{00000000-0005-0000-0000-00007E050000}"/>
    <cellStyle name="Comma 5 2 2 4 4 2 4" xfId="29266" xr:uid="{00000000-0005-0000-0000-00007F050000}"/>
    <cellStyle name="Comma 5 2 2 4 4 3" xfId="5779" xr:uid="{00000000-0005-0000-0000-000080050000}"/>
    <cellStyle name="Comma 5 2 2 4 4 3 2" xfId="10794" xr:uid="{00000000-0005-0000-0000-000081050000}"/>
    <cellStyle name="Comma 5 2 2 4 4 3 2 2" xfId="23237" xr:uid="{00000000-0005-0000-0000-000082050000}"/>
    <cellStyle name="Comma 5 2 2 4 4 3 2 2 2" xfId="48111" xr:uid="{00000000-0005-0000-0000-000083050000}"/>
    <cellStyle name="Comma 5 2 2 4 4 3 2 3" xfId="35678" xr:uid="{00000000-0005-0000-0000-000084050000}"/>
    <cellStyle name="Comma 5 2 2 4 4 3 3" xfId="18230" xr:uid="{00000000-0005-0000-0000-000085050000}"/>
    <cellStyle name="Comma 5 2 2 4 4 3 3 2" xfId="43104" xr:uid="{00000000-0005-0000-0000-000086050000}"/>
    <cellStyle name="Comma 5 2 2 4 4 3 4" xfId="30671" xr:uid="{00000000-0005-0000-0000-000087050000}"/>
    <cellStyle name="Comma 5 2 2 4 4 4" xfId="8505" xr:uid="{00000000-0005-0000-0000-000088050000}"/>
    <cellStyle name="Comma 5 2 2 4 4 4 2" xfId="20949" xr:uid="{00000000-0005-0000-0000-000089050000}"/>
    <cellStyle name="Comma 5 2 2 4 4 4 2 2" xfId="45823" xr:uid="{00000000-0005-0000-0000-00008A050000}"/>
    <cellStyle name="Comma 5 2 2 4 4 4 3" xfId="33390" xr:uid="{00000000-0005-0000-0000-00008B050000}"/>
    <cellStyle name="Comma 5 2 2 4 4 5" xfId="12248" xr:uid="{00000000-0005-0000-0000-00008C050000}"/>
    <cellStyle name="Comma 5 2 2 4 4 5 2" xfId="24682" xr:uid="{00000000-0005-0000-0000-00008D050000}"/>
    <cellStyle name="Comma 5 2 2 4 4 5 2 2" xfId="49556" xr:uid="{00000000-0005-0000-0000-00008E050000}"/>
    <cellStyle name="Comma 5 2 2 4 4 5 3" xfId="37123" xr:uid="{00000000-0005-0000-0000-00008F050000}"/>
    <cellStyle name="Comma 5 2 2 4 4 6" xfId="6982" xr:uid="{00000000-0005-0000-0000-000090050000}"/>
    <cellStyle name="Comma 5 2 2 4 4 6 2" xfId="19431" xr:uid="{00000000-0005-0000-0000-000091050000}"/>
    <cellStyle name="Comma 5 2 2 4 4 6 2 2" xfId="44305" xr:uid="{00000000-0005-0000-0000-000092050000}"/>
    <cellStyle name="Comma 5 2 2 4 4 6 3" xfId="31872" xr:uid="{00000000-0005-0000-0000-000093050000}"/>
    <cellStyle name="Comma 5 2 2 4 4 7" xfId="3436" xr:uid="{00000000-0005-0000-0000-000094050000}"/>
    <cellStyle name="Comma 5 2 2 4 4 7 2" xfId="15942" xr:uid="{00000000-0005-0000-0000-000095050000}"/>
    <cellStyle name="Comma 5 2 2 4 4 7 2 2" xfId="40816" xr:uid="{00000000-0005-0000-0000-000096050000}"/>
    <cellStyle name="Comma 5 2 2 4 4 7 3" xfId="28375" xr:uid="{00000000-0005-0000-0000-000097050000}"/>
    <cellStyle name="Comma 5 2 2 4 4 8" xfId="14433" xr:uid="{00000000-0005-0000-0000-000098050000}"/>
    <cellStyle name="Comma 5 2 2 4 4 8 2" xfId="39307" xr:uid="{00000000-0005-0000-0000-000099050000}"/>
    <cellStyle name="Comma 5 2 2 4 4 9" xfId="26866" xr:uid="{00000000-0005-0000-0000-00009A050000}"/>
    <cellStyle name="Comma 5 2 2 4 5" xfId="2178" xr:uid="{00000000-0005-0000-0000-00009B050000}"/>
    <cellStyle name="Comma 5 2 2 4 5 2" xfId="4811" xr:uid="{00000000-0005-0000-0000-00009C050000}"/>
    <cellStyle name="Comma 5 2 2 4 5 2 2" xfId="9828" xr:uid="{00000000-0005-0000-0000-00009D050000}"/>
    <cellStyle name="Comma 5 2 2 4 5 2 2 2" xfId="22271" xr:uid="{00000000-0005-0000-0000-00009E050000}"/>
    <cellStyle name="Comma 5 2 2 4 5 2 2 2 2" xfId="47145" xr:uid="{00000000-0005-0000-0000-00009F050000}"/>
    <cellStyle name="Comma 5 2 2 4 5 2 2 3" xfId="34712" xr:uid="{00000000-0005-0000-0000-0000A0050000}"/>
    <cellStyle name="Comma 5 2 2 4 5 2 3" xfId="17264" xr:uid="{00000000-0005-0000-0000-0000A1050000}"/>
    <cellStyle name="Comma 5 2 2 4 5 2 3 2" xfId="42138" xr:uid="{00000000-0005-0000-0000-0000A2050000}"/>
    <cellStyle name="Comma 5 2 2 4 5 2 4" xfId="29705" xr:uid="{00000000-0005-0000-0000-0000A3050000}"/>
    <cellStyle name="Comma 5 2 2 4 5 3" xfId="6209" xr:uid="{00000000-0005-0000-0000-0000A4050000}"/>
    <cellStyle name="Comma 5 2 2 4 5 3 2" xfId="11224" xr:uid="{00000000-0005-0000-0000-0000A5050000}"/>
    <cellStyle name="Comma 5 2 2 4 5 3 2 2" xfId="23667" xr:uid="{00000000-0005-0000-0000-0000A6050000}"/>
    <cellStyle name="Comma 5 2 2 4 5 3 2 2 2" xfId="48541" xr:uid="{00000000-0005-0000-0000-0000A7050000}"/>
    <cellStyle name="Comma 5 2 2 4 5 3 2 3" xfId="36108" xr:uid="{00000000-0005-0000-0000-0000A8050000}"/>
    <cellStyle name="Comma 5 2 2 4 5 3 3" xfId="18660" xr:uid="{00000000-0005-0000-0000-0000A9050000}"/>
    <cellStyle name="Comma 5 2 2 4 5 3 3 2" xfId="43534" xr:uid="{00000000-0005-0000-0000-0000AA050000}"/>
    <cellStyle name="Comma 5 2 2 4 5 3 4" xfId="31101" xr:uid="{00000000-0005-0000-0000-0000AB050000}"/>
    <cellStyle name="Comma 5 2 2 4 5 4" xfId="8121" xr:uid="{00000000-0005-0000-0000-0000AC050000}"/>
    <cellStyle name="Comma 5 2 2 4 5 4 2" xfId="20567" xr:uid="{00000000-0005-0000-0000-0000AD050000}"/>
    <cellStyle name="Comma 5 2 2 4 5 4 2 2" xfId="45441" xr:uid="{00000000-0005-0000-0000-0000AE050000}"/>
    <cellStyle name="Comma 5 2 2 4 5 4 3" xfId="33008" xr:uid="{00000000-0005-0000-0000-0000AF050000}"/>
    <cellStyle name="Comma 5 2 2 4 5 5" xfId="12678" xr:uid="{00000000-0005-0000-0000-0000B0050000}"/>
    <cellStyle name="Comma 5 2 2 4 5 5 2" xfId="25112" xr:uid="{00000000-0005-0000-0000-0000B1050000}"/>
    <cellStyle name="Comma 5 2 2 4 5 5 2 2" xfId="49986" xr:uid="{00000000-0005-0000-0000-0000B2050000}"/>
    <cellStyle name="Comma 5 2 2 4 5 5 3" xfId="37553" xr:uid="{00000000-0005-0000-0000-0000B3050000}"/>
    <cellStyle name="Comma 5 2 2 4 5 6" xfId="7422" xr:uid="{00000000-0005-0000-0000-0000B4050000}"/>
    <cellStyle name="Comma 5 2 2 4 5 6 2" xfId="19870" xr:uid="{00000000-0005-0000-0000-0000B5050000}"/>
    <cellStyle name="Comma 5 2 2 4 5 6 2 2" xfId="44744" xr:uid="{00000000-0005-0000-0000-0000B6050000}"/>
    <cellStyle name="Comma 5 2 2 4 5 6 3" xfId="32311" xr:uid="{00000000-0005-0000-0000-0000B7050000}"/>
    <cellStyle name="Comma 5 2 2 4 5 7" xfId="3051" xr:uid="{00000000-0005-0000-0000-0000B8050000}"/>
    <cellStyle name="Comma 5 2 2 4 5 7 2" xfId="15560" xr:uid="{00000000-0005-0000-0000-0000B9050000}"/>
    <cellStyle name="Comma 5 2 2 4 5 7 2 2" xfId="40434" xr:uid="{00000000-0005-0000-0000-0000BA050000}"/>
    <cellStyle name="Comma 5 2 2 4 5 7 3" xfId="27993" xr:uid="{00000000-0005-0000-0000-0000BB050000}"/>
    <cellStyle name="Comma 5 2 2 4 5 8" xfId="14863" xr:uid="{00000000-0005-0000-0000-0000BC050000}"/>
    <cellStyle name="Comma 5 2 2 4 5 8 2" xfId="39737" xr:uid="{00000000-0005-0000-0000-0000BD050000}"/>
    <cellStyle name="Comma 5 2 2 4 5 9" xfId="27296" xr:uid="{00000000-0005-0000-0000-0000BE050000}"/>
    <cellStyle name="Comma 5 2 2 4 6" xfId="1020" xr:uid="{00000000-0005-0000-0000-0000BF050000}"/>
    <cellStyle name="Comma 5 2 2 4 6 2" xfId="9007" xr:uid="{00000000-0005-0000-0000-0000C0050000}"/>
    <cellStyle name="Comma 5 2 2 4 6 2 2" xfId="21450" xr:uid="{00000000-0005-0000-0000-0000C1050000}"/>
    <cellStyle name="Comma 5 2 2 4 6 2 2 2" xfId="46324" xr:uid="{00000000-0005-0000-0000-0000C2050000}"/>
    <cellStyle name="Comma 5 2 2 4 6 2 3" xfId="33891" xr:uid="{00000000-0005-0000-0000-0000C3050000}"/>
    <cellStyle name="Comma 5 2 2 4 6 3" xfId="3989" xr:uid="{00000000-0005-0000-0000-0000C4050000}"/>
    <cellStyle name="Comma 5 2 2 4 6 3 2" xfId="16443" xr:uid="{00000000-0005-0000-0000-0000C5050000}"/>
    <cellStyle name="Comma 5 2 2 4 6 3 2 2" xfId="41317" xr:uid="{00000000-0005-0000-0000-0000C6050000}"/>
    <cellStyle name="Comma 5 2 2 4 6 3 3" xfId="28884" xr:uid="{00000000-0005-0000-0000-0000C7050000}"/>
    <cellStyle name="Comma 5 2 2 4 6 4" xfId="13820" xr:uid="{00000000-0005-0000-0000-0000C8050000}"/>
    <cellStyle name="Comma 5 2 2 4 6 4 2" xfId="38694" xr:uid="{00000000-0005-0000-0000-0000C9050000}"/>
    <cellStyle name="Comma 5 2 2 4 6 5" xfId="26253" xr:uid="{00000000-0005-0000-0000-0000CA050000}"/>
    <cellStyle name="Comma 5 2 2 4 7" xfId="5165" xr:uid="{00000000-0005-0000-0000-0000CB050000}"/>
    <cellStyle name="Comma 5 2 2 4 7 2" xfId="10181" xr:uid="{00000000-0005-0000-0000-0000CC050000}"/>
    <cellStyle name="Comma 5 2 2 4 7 2 2" xfId="22624" xr:uid="{00000000-0005-0000-0000-0000CD050000}"/>
    <cellStyle name="Comma 5 2 2 4 7 2 2 2" xfId="47498" xr:uid="{00000000-0005-0000-0000-0000CE050000}"/>
    <cellStyle name="Comma 5 2 2 4 7 2 3" xfId="35065" xr:uid="{00000000-0005-0000-0000-0000CF050000}"/>
    <cellStyle name="Comma 5 2 2 4 7 3" xfId="17617" xr:uid="{00000000-0005-0000-0000-0000D0050000}"/>
    <cellStyle name="Comma 5 2 2 4 7 3 2" xfId="42491" xr:uid="{00000000-0005-0000-0000-0000D1050000}"/>
    <cellStyle name="Comma 5 2 2 4 7 4" xfId="30058" xr:uid="{00000000-0005-0000-0000-0000D2050000}"/>
    <cellStyle name="Comma 5 2 2 4 8" xfId="7742" xr:uid="{00000000-0005-0000-0000-0000D3050000}"/>
    <cellStyle name="Comma 5 2 2 4 8 2" xfId="20188" xr:uid="{00000000-0005-0000-0000-0000D4050000}"/>
    <cellStyle name="Comma 5 2 2 4 8 2 2" xfId="45062" xr:uid="{00000000-0005-0000-0000-0000D5050000}"/>
    <cellStyle name="Comma 5 2 2 4 8 3" xfId="32629" xr:uid="{00000000-0005-0000-0000-0000D6050000}"/>
    <cellStyle name="Comma 5 2 2 4 9" xfId="11635" xr:uid="{00000000-0005-0000-0000-0000D7050000}"/>
    <cellStyle name="Comma 5 2 2 4 9 2" xfId="24069" xr:uid="{00000000-0005-0000-0000-0000D8050000}"/>
    <cellStyle name="Comma 5 2 2 4 9 2 2" xfId="48943" xr:uid="{00000000-0005-0000-0000-0000D9050000}"/>
    <cellStyle name="Comma 5 2 2 4 9 3" xfId="36510" xr:uid="{00000000-0005-0000-0000-0000DA050000}"/>
    <cellStyle name="Comma 5 2 2 5" xfId="366" xr:uid="{00000000-0005-0000-0000-0000DB050000}"/>
    <cellStyle name="Comma 5 2 2 5 10" xfId="13182" xr:uid="{00000000-0005-0000-0000-0000DC050000}"/>
    <cellStyle name="Comma 5 2 2 5 10 2" xfId="38056" xr:uid="{00000000-0005-0000-0000-0000DD050000}"/>
    <cellStyle name="Comma 5 2 2 5 11" xfId="25615" xr:uid="{00000000-0005-0000-0000-0000DE050000}"/>
    <cellStyle name="Comma 5 2 2 5 2" xfId="726" xr:uid="{00000000-0005-0000-0000-0000DF050000}"/>
    <cellStyle name="Comma 5 2 2 5 2 2" xfId="1287" xr:uid="{00000000-0005-0000-0000-0000E0050000}"/>
    <cellStyle name="Comma 5 2 2 5 2 2 2" xfId="9391" xr:uid="{00000000-0005-0000-0000-0000E1050000}"/>
    <cellStyle name="Comma 5 2 2 5 2 2 2 2" xfId="21834" xr:uid="{00000000-0005-0000-0000-0000E2050000}"/>
    <cellStyle name="Comma 5 2 2 5 2 2 2 2 2" xfId="46708" xr:uid="{00000000-0005-0000-0000-0000E3050000}"/>
    <cellStyle name="Comma 5 2 2 5 2 2 2 3" xfId="34275" xr:uid="{00000000-0005-0000-0000-0000E4050000}"/>
    <cellStyle name="Comma 5 2 2 5 2 2 3" xfId="4373" xr:uid="{00000000-0005-0000-0000-0000E5050000}"/>
    <cellStyle name="Comma 5 2 2 5 2 2 3 2" xfId="16827" xr:uid="{00000000-0005-0000-0000-0000E6050000}"/>
    <cellStyle name="Comma 5 2 2 5 2 2 3 2 2" xfId="41701" xr:uid="{00000000-0005-0000-0000-0000E7050000}"/>
    <cellStyle name="Comma 5 2 2 5 2 2 3 3" xfId="29268" xr:uid="{00000000-0005-0000-0000-0000E8050000}"/>
    <cellStyle name="Comma 5 2 2 5 2 2 4" xfId="14087" xr:uid="{00000000-0005-0000-0000-0000E9050000}"/>
    <cellStyle name="Comma 5 2 2 5 2 2 4 2" xfId="38961" xr:uid="{00000000-0005-0000-0000-0000EA050000}"/>
    <cellStyle name="Comma 5 2 2 5 2 2 5" xfId="26520" xr:uid="{00000000-0005-0000-0000-0000EB050000}"/>
    <cellStyle name="Comma 5 2 2 5 2 3" xfId="5432" xr:uid="{00000000-0005-0000-0000-0000EC050000}"/>
    <cellStyle name="Comma 5 2 2 5 2 3 2" xfId="10448" xr:uid="{00000000-0005-0000-0000-0000ED050000}"/>
    <cellStyle name="Comma 5 2 2 5 2 3 2 2" xfId="22891" xr:uid="{00000000-0005-0000-0000-0000EE050000}"/>
    <cellStyle name="Comma 5 2 2 5 2 3 2 2 2" xfId="47765" xr:uid="{00000000-0005-0000-0000-0000EF050000}"/>
    <cellStyle name="Comma 5 2 2 5 2 3 2 3" xfId="35332" xr:uid="{00000000-0005-0000-0000-0000F0050000}"/>
    <cellStyle name="Comma 5 2 2 5 2 3 3" xfId="17884" xr:uid="{00000000-0005-0000-0000-0000F1050000}"/>
    <cellStyle name="Comma 5 2 2 5 2 3 3 2" xfId="42758" xr:uid="{00000000-0005-0000-0000-0000F2050000}"/>
    <cellStyle name="Comma 5 2 2 5 2 3 4" xfId="30325" xr:uid="{00000000-0005-0000-0000-0000F3050000}"/>
    <cellStyle name="Comma 5 2 2 5 2 4" xfId="8507" xr:uid="{00000000-0005-0000-0000-0000F4050000}"/>
    <cellStyle name="Comma 5 2 2 5 2 4 2" xfId="20951" xr:uid="{00000000-0005-0000-0000-0000F5050000}"/>
    <cellStyle name="Comma 5 2 2 5 2 4 2 2" xfId="45825" xr:uid="{00000000-0005-0000-0000-0000F6050000}"/>
    <cellStyle name="Comma 5 2 2 5 2 4 3" xfId="33392" xr:uid="{00000000-0005-0000-0000-0000F7050000}"/>
    <cellStyle name="Comma 5 2 2 5 2 5" xfId="11902" xr:uid="{00000000-0005-0000-0000-0000F8050000}"/>
    <cellStyle name="Comma 5 2 2 5 2 5 2" xfId="24336" xr:uid="{00000000-0005-0000-0000-0000F9050000}"/>
    <cellStyle name="Comma 5 2 2 5 2 5 2 2" xfId="49210" xr:uid="{00000000-0005-0000-0000-0000FA050000}"/>
    <cellStyle name="Comma 5 2 2 5 2 5 3" xfId="36777" xr:uid="{00000000-0005-0000-0000-0000FB050000}"/>
    <cellStyle name="Comma 5 2 2 5 2 6" xfId="6984" xr:uid="{00000000-0005-0000-0000-0000FC050000}"/>
    <cellStyle name="Comma 5 2 2 5 2 6 2" xfId="19433" xr:uid="{00000000-0005-0000-0000-0000FD050000}"/>
    <cellStyle name="Comma 5 2 2 5 2 6 2 2" xfId="44307" xr:uid="{00000000-0005-0000-0000-0000FE050000}"/>
    <cellStyle name="Comma 5 2 2 5 2 6 3" xfId="31874" xr:uid="{00000000-0005-0000-0000-0000FF050000}"/>
    <cellStyle name="Comma 5 2 2 5 2 7" xfId="3438" xr:uid="{00000000-0005-0000-0000-000000060000}"/>
    <cellStyle name="Comma 5 2 2 5 2 7 2" xfId="15944" xr:uid="{00000000-0005-0000-0000-000001060000}"/>
    <cellStyle name="Comma 5 2 2 5 2 7 2 2" xfId="40818" xr:uid="{00000000-0005-0000-0000-000002060000}"/>
    <cellStyle name="Comma 5 2 2 5 2 7 3" xfId="28377" xr:uid="{00000000-0005-0000-0000-000003060000}"/>
    <cellStyle name="Comma 5 2 2 5 2 8" xfId="13529" xr:uid="{00000000-0005-0000-0000-000004060000}"/>
    <cellStyle name="Comma 5 2 2 5 2 8 2" xfId="38403" xr:uid="{00000000-0005-0000-0000-000005060000}"/>
    <cellStyle name="Comma 5 2 2 5 2 9" xfId="25962" xr:uid="{00000000-0005-0000-0000-000006060000}"/>
    <cellStyle name="Comma 5 2 2 5 3" xfId="1635" xr:uid="{00000000-0005-0000-0000-000007060000}"/>
    <cellStyle name="Comma 5 2 2 5 3 2" xfId="4911" xr:uid="{00000000-0005-0000-0000-000008060000}"/>
    <cellStyle name="Comma 5 2 2 5 3 2 2" xfId="9928" xr:uid="{00000000-0005-0000-0000-000009060000}"/>
    <cellStyle name="Comma 5 2 2 5 3 2 2 2" xfId="22371" xr:uid="{00000000-0005-0000-0000-00000A060000}"/>
    <cellStyle name="Comma 5 2 2 5 3 2 2 2 2" xfId="47245" xr:uid="{00000000-0005-0000-0000-00000B060000}"/>
    <cellStyle name="Comma 5 2 2 5 3 2 2 3" xfId="34812" xr:uid="{00000000-0005-0000-0000-00000C060000}"/>
    <cellStyle name="Comma 5 2 2 5 3 2 3" xfId="17364" xr:uid="{00000000-0005-0000-0000-00000D060000}"/>
    <cellStyle name="Comma 5 2 2 5 3 2 3 2" xfId="42238" xr:uid="{00000000-0005-0000-0000-00000E060000}"/>
    <cellStyle name="Comma 5 2 2 5 3 2 4" xfId="29805" xr:uid="{00000000-0005-0000-0000-00000F060000}"/>
    <cellStyle name="Comma 5 2 2 5 3 3" xfId="5781" xr:uid="{00000000-0005-0000-0000-000010060000}"/>
    <cellStyle name="Comma 5 2 2 5 3 3 2" xfId="10796" xr:uid="{00000000-0005-0000-0000-000011060000}"/>
    <cellStyle name="Comma 5 2 2 5 3 3 2 2" xfId="23239" xr:uid="{00000000-0005-0000-0000-000012060000}"/>
    <cellStyle name="Comma 5 2 2 5 3 3 2 2 2" xfId="48113" xr:uid="{00000000-0005-0000-0000-000013060000}"/>
    <cellStyle name="Comma 5 2 2 5 3 3 2 3" xfId="35680" xr:uid="{00000000-0005-0000-0000-000014060000}"/>
    <cellStyle name="Comma 5 2 2 5 3 3 3" xfId="18232" xr:uid="{00000000-0005-0000-0000-000015060000}"/>
    <cellStyle name="Comma 5 2 2 5 3 3 3 2" xfId="43106" xr:uid="{00000000-0005-0000-0000-000016060000}"/>
    <cellStyle name="Comma 5 2 2 5 3 3 4" xfId="30673" xr:uid="{00000000-0005-0000-0000-000017060000}"/>
    <cellStyle name="Comma 5 2 2 5 3 4" xfId="8335" xr:uid="{00000000-0005-0000-0000-000018060000}"/>
    <cellStyle name="Comma 5 2 2 5 3 4 2" xfId="20779" xr:uid="{00000000-0005-0000-0000-000019060000}"/>
    <cellStyle name="Comma 5 2 2 5 3 4 2 2" xfId="45653" xr:uid="{00000000-0005-0000-0000-00001A060000}"/>
    <cellStyle name="Comma 5 2 2 5 3 4 3" xfId="33220" xr:uid="{00000000-0005-0000-0000-00001B060000}"/>
    <cellStyle name="Comma 5 2 2 5 3 5" xfId="12250" xr:uid="{00000000-0005-0000-0000-00001C060000}"/>
    <cellStyle name="Comma 5 2 2 5 3 5 2" xfId="24684" xr:uid="{00000000-0005-0000-0000-00001D060000}"/>
    <cellStyle name="Comma 5 2 2 5 3 5 2 2" xfId="49558" xr:uid="{00000000-0005-0000-0000-00001E060000}"/>
    <cellStyle name="Comma 5 2 2 5 3 5 3" xfId="37125" xr:uid="{00000000-0005-0000-0000-00001F060000}"/>
    <cellStyle name="Comma 5 2 2 5 3 6" xfId="7522" xr:uid="{00000000-0005-0000-0000-000020060000}"/>
    <cellStyle name="Comma 5 2 2 5 3 6 2" xfId="19970" xr:uid="{00000000-0005-0000-0000-000021060000}"/>
    <cellStyle name="Comma 5 2 2 5 3 6 2 2" xfId="44844" xr:uid="{00000000-0005-0000-0000-000022060000}"/>
    <cellStyle name="Comma 5 2 2 5 3 6 3" xfId="32411" xr:uid="{00000000-0005-0000-0000-000023060000}"/>
    <cellStyle name="Comma 5 2 2 5 3 7" xfId="3266" xr:uid="{00000000-0005-0000-0000-000024060000}"/>
    <cellStyle name="Comma 5 2 2 5 3 7 2" xfId="15772" xr:uid="{00000000-0005-0000-0000-000025060000}"/>
    <cellStyle name="Comma 5 2 2 5 3 7 2 2" xfId="40646" xr:uid="{00000000-0005-0000-0000-000026060000}"/>
    <cellStyle name="Comma 5 2 2 5 3 7 3" xfId="28205" xr:uid="{00000000-0005-0000-0000-000027060000}"/>
    <cellStyle name="Comma 5 2 2 5 3 8" xfId="14435" xr:uid="{00000000-0005-0000-0000-000028060000}"/>
    <cellStyle name="Comma 5 2 2 5 3 8 2" xfId="39309" xr:uid="{00000000-0005-0000-0000-000029060000}"/>
    <cellStyle name="Comma 5 2 2 5 3 9" xfId="26868" xr:uid="{00000000-0005-0000-0000-00002A060000}"/>
    <cellStyle name="Comma 5 2 2 5 4" xfId="2284" xr:uid="{00000000-0005-0000-0000-00002B060000}"/>
    <cellStyle name="Comma 5 2 2 5 4 2" xfId="6309" xr:uid="{00000000-0005-0000-0000-00002C060000}"/>
    <cellStyle name="Comma 5 2 2 5 4 2 2" xfId="11324" xr:uid="{00000000-0005-0000-0000-00002D060000}"/>
    <cellStyle name="Comma 5 2 2 5 4 2 2 2" xfId="23767" xr:uid="{00000000-0005-0000-0000-00002E060000}"/>
    <cellStyle name="Comma 5 2 2 5 4 2 2 2 2" xfId="48641" xr:uid="{00000000-0005-0000-0000-00002F060000}"/>
    <cellStyle name="Comma 5 2 2 5 4 2 2 3" xfId="36208" xr:uid="{00000000-0005-0000-0000-000030060000}"/>
    <cellStyle name="Comma 5 2 2 5 4 2 3" xfId="18760" xr:uid="{00000000-0005-0000-0000-000031060000}"/>
    <cellStyle name="Comma 5 2 2 5 4 2 3 2" xfId="43634" xr:uid="{00000000-0005-0000-0000-000032060000}"/>
    <cellStyle name="Comma 5 2 2 5 4 2 4" xfId="31201" xr:uid="{00000000-0005-0000-0000-000033060000}"/>
    <cellStyle name="Comma 5 2 2 5 4 3" xfId="12778" xr:uid="{00000000-0005-0000-0000-000034060000}"/>
    <cellStyle name="Comma 5 2 2 5 4 3 2" xfId="25212" xr:uid="{00000000-0005-0000-0000-000035060000}"/>
    <cellStyle name="Comma 5 2 2 5 4 3 2 2" xfId="50086" xr:uid="{00000000-0005-0000-0000-000036060000}"/>
    <cellStyle name="Comma 5 2 2 5 4 3 3" xfId="37653" xr:uid="{00000000-0005-0000-0000-000037060000}"/>
    <cellStyle name="Comma 5 2 2 5 4 4" xfId="9219" xr:uid="{00000000-0005-0000-0000-000038060000}"/>
    <cellStyle name="Comma 5 2 2 5 4 4 2" xfId="21662" xr:uid="{00000000-0005-0000-0000-000039060000}"/>
    <cellStyle name="Comma 5 2 2 5 4 4 2 2" xfId="46536" xr:uid="{00000000-0005-0000-0000-00003A060000}"/>
    <cellStyle name="Comma 5 2 2 5 4 4 3" xfId="34103" xr:uid="{00000000-0005-0000-0000-00003B060000}"/>
    <cellStyle name="Comma 5 2 2 5 4 5" xfId="4201" xr:uid="{00000000-0005-0000-0000-00003C060000}"/>
    <cellStyle name="Comma 5 2 2 5 4 5 2" xfId="16655" xr:uid="{00000000-0005-0000-0000-00003D060000}"/>
    <cellStyle name="Comma 5 2 2 5 4 5 2 2" xfId="41529" xr:uid="{00000000-0005-0000-0000-00003E060000}"/>
    <cellStyle name="Comma 5 2 2 5 4 5 3" xfId="29096" xr:uid="{00000000-0005-0000-0000-00003F060000}"/>
    <cellStyle name="Comma 5 2 2 5 4 6" xfId="14963" xr:uid="{00000000-0005-0000-0000-000040060000}"/>
    <cellStyle name="Comma 5 2 2 5 4 6 2" xfId="39837" xr:uid="{00000000-0005-0000-0000-000041060000}"/>
    <cellStyle name="Comma 5 2 2 5 4 7" xfId="27396" xr:uid="{00000000-0005-0000-0000-000042060000}"/>
    <cellStyle name="Comma 5 2 2 5 5" xfId="1120" xr:uid="{00000000-0005-0000-0000-000043060000}"/>
    <cellStyle name="Comma 5 2 2 5 5 2" xfId="10281" xr:uid="{00000000-0005-0000-0000-000044060000}"/>
    <cellStyle name="Comma 5 2 2 5 5 2 2" xfId="22724" xr:uid="{00000000-0005-0000-0000-000045060000}"/>
    <cellStyle name="Comma 5 2 2 5 5 2 2 2" xfId="47598" xr:uid="{00000000-0005-0000-0000-000046060000}"/>
    <cellStyle name="Comma 5 2 2 5 5 2 3" xfId="35165" xr:uid="{00000000-0005-0000-0000-000047060000}"/>
    <cellStyle name="Comma 5 2 2 5 5 3" xfId="5265" xr:uid="{00000000-0005-0000-0000-000048060000}"/>
    <cellStyle name="Comma 5 2 2 5 5 3 2" xfId="17717" xr:uid="{00000000-0005-0000-0000-000049060000}"/>
    <cellStyle name="Comma 5 2 2 5 5 3 2 2" xfId="42591" xr:uid="{00000000-0005-0000-0000-00004A060000}"/>
    <cellStyle name="Comma 5 2 2 5 5 3 3" xfId="30158" xr:uid="{00000000-0005-0000-0000-00004B060000}"/>
    <cellStyle name="Comma 5 2 2 5 5 4" xfId="13920" xr:uid="{00000000-0005-0000-0000-00004C060000}"/>
    <cellStyle name="Comma 5 2 2 5 5 4 2" xfId="38794" xr:uid="{00000000-0005-0000-0000-00004D060000}"/>
    <cellStyle name="Comma 5 2 2 5 5 5" xfId="26353" xr:uid="{00000000-0005-0000-0000-00004E060000}"/>
    <cellStyle name="Comma 5 2 2 5 6" xfId="7842" xr:uid="{00000000-0005-0000-0000-00004F060000}"/>
    <cellStyle name="Comma 5 2 2 5 6 2" xfId="20288" xr:uid="{00000000-0005-0000-0000-000050060000}"/>
    <cellStyle name="Comma 5 2 2 5 6 2 2" xfId="45162" xr:uid="{00000000-0005-0000-0000-000051060000}"/>
    <cellStyle name="Comma 5 2 2 5 6 3" xfId="32729" xr:uid="{00000000-0005-0000-0000-000052060000}"/>
    <cellStyle name="Comma 5 2 2 5 7" xfId="11735" xr:uid="{00000000-0005-0000-0000-000053060000}"/>
    <cellStyle name="Comma 5 2 2 5 7 2" xfId="24169" xr:uid="{00000000-0005-0000-0000-000054060000}"/>
    <cellStyle name="Comma 5 2 2 5 7 2 2" xfId="49043" xr:uid="{00000000-0005-0000-0000-000055060000}"/>
    <cellStyle name="Comma 5 2 2 5 7 3" xfId="36610" xr:uid="{00000000-0005-0000-0000-000056060000}"/>
    <cellStyle name="Comma 5 2 2 5 8" xfId="6812" xr:uid="{00000000-0005-0000-0000-000057060000}"/>
    <cellStyle name="Comma 5 2 2 5 8 2" xfId="19261" xr:uid="{00000000-0005-0000-0000-000058060000}"/>
    <cellStyle name="Comma 5 2 2 5 8 2 2" xfId="44135" xr:uid="{00000000-0005-0000-0000-000059060000}"/>
    <cellStyle name="Comma 5 2 2 5 8 3" xfId="31702" xr:uid="{00000000-0005-0000-0000-00005A060000}"/>
    <cellStyle name="Comma 5 2 2 5 9" xfId="2763" xr:uid="{00000000-0005-0000-0000-00005B060000}"/>
    <cellStyle name="Comma 5 2 2 5 9 2" xfId="15281" xr:uid="{00000000-0005-0000-0000-00005C060000}"/>
    <cellStyle name="Comma 5 2 2 5 9 2 2" xfId="40155" xr:uid="{00000000-0005-0000-0000-00005D060000}"/>
    <cellStyle name="Comma 5 2 2 5 9 3" xfId="27714" xr:uid="{00000000-0005-0000-0000-00005E060000}"/>
    <cellStyle name="Comma 5 2 2 6" xfId="229" xr:uid="{00000000-0005-0000-0000-00005F060000}"/>
    <cellStyle name="Comma 5 2 2 6 10" xfId="13055" xr:uid="{00000000-0005-0000-0000-000060060000}"/>
    <cellStyle name="Comma 5 2 2 6 10 2" xfId="37929" xr:uid="{00000000-0005-0000-0000-000061060000}"/>
    <cellStyle name="Comma 5 2 2 6 11" xfId="25488" xr:uid="{00000000-0005-0000-0000-000062060000}"/>
    <cellStyle name="Comma 5 2 2 6 2" xfId="593" xr:uid="{00000000-0005-0000-0000-000063060000}"/>
    <cellStyle name="Comma 5 2 2 6 2 2" xfId="1288" xr:uid="{00000000-0005-0000-0000-000064060000}"/>
    <cellStyle name="Comma 5 2 2 6 2 2 2" xfId="9392" xr:uid="{00000000-0005-0000-0000-000065060000}"/>
    <cellStyle name="Comma 5 2 2 6 2 2 2 2" xfId="21835" xr:uid="{00000000-0005-0000-0000-000066060000}"/>
    <cellStyle name="Comma 5 2 2 6 2 2 2 2 2" xfId="46709" xr:uid="{00000000-0005-0000-0000-000067060000}"/>
    <cellStyle name="Comma 5 2 2 6 2 2 2 3" xfId="34276" xr:uid="{00000000-0005-0000-0000-000068060000}"/>
    <cellStyle name="Comma 5 2 2 6 2 2 3" xfId="4374" xr:uid="{00000000-0005-0000-0000-000069060000}"/>
    <cellStyle name="Comma 5 2 2 6 2 2 3 2" xfId="16828" xr:uid="{00000000-0005-0000-0000-00006A060000}"/>
    <cellStyle name="Comma 5 2 2 6 2 2 3 2 2" xfId="41702" xr:uid="{00000000-0005-0000-0000-00006B060000}"/>
    <cellStyle name="Comma 5 2 2 6 2 2 3 3" xfId="29269" xr:uid="{00000000-0005-0000-0000-00006C060000}"/>
    <cellStyle name="Comma 5 2 2 6 2 2 4" xfId="14088" xr:uid="{00000000-0005-0000-0000-00006D060000}"/>
    <cellStyle name="Comma 5 2 2 6 2 2 4 2" xfId="38962" xr:uid="{00000000-0005-0000-0000-00006E060000}"/>
    <cellStyle name="Comma 5 2 2 6 2 2 5" xfId="26521" xr:uid="{00000000-0005-0000-0000-00006F060000}"/>
    <cellStyle name="Comma 5 2 2 6 2 3" xfId="5433" xr:uid="{00000000-0005-0000-0000-000070060000}"/>
    <cellStyle name="Comma 5 2 2 6 2 3 2" xfId="10449" xr:uid="{00000000-0005-0000-0000-000071060000}"/>
    <cellStyle name="Comma 5 2 2 6 2 3 2 2" xfId="22892" xr:uid="{00000000-0005-0000-0000-000072060000}"/>
    <cellStyle name="Comma 5 2 2 6 2 3 2 2 2" xfId="47766" xr:uid="{00000000-0005-0000-0000-000073060000}"/>
    <cellStyle name="Comma 5 2 2 6 2 3 2 3" xfId="35333" xr:uid="{00000000-0005-0000-0000-000074060000}"/>
    <cellStyle name="Comma 5 2 2 6 2 3 3" xfId="17885" xr:uid="{00000000-0005-0000-0000-000075060000}"/>
    <cellStyle name="Comma 5 2 2 6 2 3 3 2" xfId="42759" xr:uid="{00000000-0005-0000-0000-000076060000}"/>
    <cellStyle name="Comma 5 2 2 6 2 3 4" xfId="30326" xr:uid="{00000000-0005-0000-0000-000077060000}"/>
    <cellStyle name="Comma 5 2 2 6 2 4" xfId="8508" xr:uid="{00000000-0005-0000-0000-000078060000}"/>
    <cellStyle name="Comma 5 2 2 6 2 4 2" xfId="20952" xr:uid="{00000000-0005-0000-0000-000079060000}"/>
    <cellStyle name="Comma 5 2 2 6 2 4 2 2" xfId="45826" xr:uid="{00000000-0005-0000-0000-00007A060000}"/>
    <cellStyle name="Comma 5 2 2 6 2 4 3" xfId="33393" xr:uid="{00000000-0005-0000-0000-00007B060000}"/>
    <cellStyle name="Comma 5 2 2 6 2 5" xfId="11903" xr:uid="{00000000-0005-0000-0000-00007C060000}"/>
    <cellStyle name="Comma 5 2 2 6 2 5 2" xfId="24337" xr:uid="{00000000-0005-0000-0000-00007D060000}"/>
    <cellStyle name="Comma 5 2 2 6 2 5 2 2" xfId="49211" xr:uid="{00000000-0005-0000-0000-00007E060000}"/>
    <cellStyle name="Comma 5 2 2 6 2 5 3" xfId="36778" xr:uid="{00000000-0005-0000-0000-00007F060000}"/>
    <cellStyle name="Comma 5 2 2 6 2 6" xfId="6985" xr:uid="{00000000-0005-0000-0000-000080060000}"/>
    <cellStyle name="Comma 5 2 2 6 2 6 2" xfId="19434" xr:uid="{00000000-0005-0000-0000-000081060000}"/>
    <cellStyle name="Comma 5 2 2 6 2 6 2 2" xfId="44308" xr:uid="{00000000-0005-0000-0000-000082060000}"/>
    <cellStyle name="Comma 5 2 2 6 2 6 3" xfId="31875" xr:uid="{00000000-0005-0000-0000-000083060000}"/>
    <cellStyle name="Comma 5 2 2 6 2 7" xfId="3439" xr:uid="{00000000-0005-0000-0000-000084060000}"/>
    <cellStyle name="Comma 5 2 2 6 2 7 2" xfId="15945" xr:uid="{00000000-0005-0000-0000-000085060000}"/>
    <cellStyle name="Comma 5 2 2 6 2 7 2 2" xfId="40819" xr:uid="{00000000-0005-0000-0000-000086060000}"/>
    <cellStyle name="Comma 5 2 2 6 2 7 3" xfId="28378" xr:uid="{00000000-0005-0000-0000-000087060000}"/>
    <cellStyle name="Comma 5 2 2 6 2 8" xfId="13402" xr:uid="{00000000-0005-0000-0000-000088060000}"/>
    <cellStyle name="Comma 5 2 2 6 2 8 2" xfId="38276" xr:uid="{00000000-0005-0000-0000-000089060000}"/>
    <cellStyle name="Comma 5 2 2 6 2 9" xfId="25835" xr:uid="{00000000-0005-0000-0000-00008A060000}"/>
    <cellStyle name="Comma 5 2 2 6 3" xfId="1636" xr:uid="{00000000-0005-0000-0000-00008B060000}"/>
    <cellStyle name="Comma 5 2 2 6 3 2" xfId="4784" xr:uid="{00000000-0005-0000-0000-00008C060000}"/>
    <cellStyle name="Comma 5 2 2 6 3 2 2" xfId="9801" xr:uid="{00000000-0005-0000-0000-00008D060000}"/>
    <cellStyle name="Comma 5 2 2 6 3 2 2 2" xfId="22244" xr:uid="{00000000-0005-0000-0000-00008E060000}"/>
    <cellStyle name="Comma 5 2 2 6 3 2 2 2 2" xfId="47118" xr:uid="{00000000-0005-0000-0000-00008F060000}"/>
    <cellStyle name="Comma 5 2 2 6 3 2 2 3" xfId="34685" xr:uid="{00000000-0005-0000-0000-000090060000}"/>
    <cellStyle name="Comma 5 2 2 6 3 2 3" xfId="17237" xr:uid="{00000000-0005-0000-0000-000091060000}"/>
    <cellStyle name="Comma 5 2 2 6 3 2 3 2" xfId="42111" xr:uid="{00000000-0005-0000-0000-000092060000}"/>
    <cellStyle name="Comma 5 2 2 6 3 2 4" xfId="29678" xr:uid="{00000000-0005-0000-0000-000093060000}"/>
    <cellStyle name="Comma 5 2 2 6 3 3" xfId="5782" xr:uid="{00000000-0005-0000-0000-000094060000}"/>
    <cellStyle name="Comma 5 2 2 6 3 3 2" xfId="10797" xr:uid="{00000000-0005-0000-0000-000095060000}"/>
    <cellStyle name="Comma 5 2 2 6 3 3 2 2" xfId="23240" xr:uid="{00000000-0005-0000-0000-000096060000}"/>
    <cellStyle name="Comma 5 2 2 6 3 3 2 2 2" xfId="48114" xr:uid="{00000000-0005-0000-0000-000097060000}"/>
    <cellStyle name="Comma 5 2 2 6 3 3 2 3" xfId="35681" xr:uid="{00000000-0005-0000-0000-000098060000}"/>
    <cellStyle name="Comma 5 2 2 6 3 3 3" xfId="18233" xr:uid="{00000000-0005-0000-0000-000099060000}"/>
    <cellStyle name="Comma 5 2 2 6 3 3 3 2" xfId="43107" xr:uid="{00000000-0005-0000-0000-00009A060000}"/>
    <cellStyle name="Comma 5 2 2 6 3 3 4" xfId="30674" xr:uid="{00000000-0005-0000-0000-00009B060000}"/>
    <cellStyle name="Comma 5 2 2 6 3 4" xfId="8856" xr:uid="{00000000-0005-0000-0000-00009C060000}"/>
    <cellStyle name="Comma 5 2 2 6 3 4 2" xfId="21299" xr:uid="{00000000-0005-0000-0000-00009D060000}"/>
    <cellStyle name="Comma 5 2 2 6 3 4 2 2" xfId="46173" xr:uid="{00000000-0005-0000-0000-00009E060000}"/>
    <cellStyle name="Comma 5 2 2 6 3 4 3" xfId="33740" xr:uid="{00000000-0005-0000-0000-00009F060000}"/>
    <cellStyle name="Comma 5 2 2 6 3 5" xfId="12251" xr:uid="{00000000-0005-0000-0000-0000A0060000}"/>
    <cellStyle name="Comma 5 2 2 6 3 5 2" xfId="24685" xr:uid="{00000000-0005-0000-0000-0000A1060000}"/>
    <cellStyle name="Comma 5 2 2 6 3 5 2 2" xfId="49559" xr:uid="{00000000-0005-0000-0000-0000A2060000}"/>
    <cellStyle name="Comma 5 2 2 6 3 5 3" xfId="37126" xr:uid="{00000000-0005-0000-0000-0000A3060000}"/>
    <cellStyle name="Comma 5 2 2 6 3 6" xfId="7395" xr:uid="{00000000-0005-0000-0000-0000A4060000}"/>
    <cellStyle name="Comma 5 2 2 6 3 6 2" xfId="19843" xr:uid="{00000000-0005-0000-0000-0000A5060000}"/>
    <cellStyle name="Comma 5 2 2 6 3 6 2 2" xfId="44717" xr:uid="{00000000-0005-0000-0000-0000A6060000}"/>
    <cellStyle name="Comma 5 2 2 6 3 6 3" xfId="32284" xr:uid="{00000000-0005-0000-0000-0000A7060000}"/>
    <cellStyle name="Comma 5 2 2 6 3 7" xfId="3838" xr:uid="{00000000-0005-0000-0000-0000A8060000}"/>
    <cellStyle name="Comma 5 2 2 6 3 7 2" xfId="16292" xr:uid="{00000000-0005-0000-0000-0000A9060000}"/>
    <cellStyle name="Comma 5 2 2 6 3 7 2 2" xfId="41166" xr:uid="{00000000-0005-0000-0000-0000AA060000}"/>
    <cellStyle name="Comma 5 2 2 6 3 7 3" xfId="28733" xr:uid="{00000000-0005-0000-0000-0000AB060000}"/>
    <cellStyle name="Comma 5 2 2 6 3 8" xfId="14436" xr:uid="{00000000-0005-0000-0000-0000AC060000}"/>
    <cellStyle name="Comma 5 2 2 6 3 8 2" xfId="39310" xr:uid="{00000000-0005-0000-0000-0000AD060000}"/>
    <cellStyle name="Comma 5 2 2 6 3 9" xfId="26869" xr:uid="{00000000-0005-0000-0000-0000AE060000}"/>
    <cellStyle name="Comma 5 2 2 6 4" xfId="2147" xr:uid="{00000000-0005-0000-0000-0000AF060000}"/>
    <cellStyle name="Comma 5 2 2 6 4 2" xfId="6182" xr:uid="{00000000-0005-0000-0000-0000B0060000}"/>
    <cellStyle name="Comma 5 2 2 6 4 2 2" xfId="11197" xr:uid="{00000000-0005-0000-0000-0000B1060000}"/>
    <cellStyle name="Comma 5 2 2 6 4 2 2 2" xfId="23640" xr:uid="{00000000-0005-0000-0000-0000B2060000}"/>
    <cellStyle name="Comma 5 2 2 6 4 2 2 2 2" xfId="48514" xr:uid="{00000000-0005-0000-0000-0000B3060000}"/>
    <cellStyle name="Comma 5 2 2 6 4 2 2 3" xfId="36081" xr:uid="{00000000-0005-0000-0000-0000B4060000}"/>
    <cellStyle name="Comma 5 2 2 6 4 2 3" xfId="18633" xr:uid="{00000000-0005-0000-0000-0000B5060000}"/>
    <cellStyle name="Comma 5 2 2 6 4 2 3 2" xfId="43507" xr:uid="{00000000-0005-0000-0000-0000B6060000}"/>
    <cellStyle name="Comma 5 2 2 6 4 2 4" xfId="31074" xr:uid="{00000000-0005-0000-0000-0000B7060000}"/>
    <cellStyle name="Comma 5 2 2 6 4 3" xfId="12651" xr:uid="{00000000-0005-0000-0000-0000B8060000}"/>
    <cellStyle name="Comma 5 2 2 6 4 3 2" xfId="25085" xr:uid="{00000000-0005-0000-0000-0000B9060000}"/>
    <cellStyle name="Comma 5 2 2 6 4 3 2 2" xfId="49959" xr:uid="{00000000-0005-0000-0000-0000BA060000}"/>
    <cellStyle name="Comma 5 2 2 6 4 3 3" xfId="37526" xr:uid="{00000000-0005-0000-0000-0000BB060000}"/>
    <cellStyle name="Comma 5 2 2 6 4 4" xfId="9092" xr:uid="{00000000-0005-0000-0000-0000BC060000}"/>
    <cellStyle name="Comma 5 2 2 6 4 4 2" xfId="21535" xr:uid="{00000000-0005-0000-0000-0000BD060000}"/>
    <cellStyle name="Comma 5 2 2 6 4 4 2 2" xfId="46409" xr:uid="{00000000-0005-0000-0000-0000BE060000}"/>
    <cellStyle name="Comma 5 2 2 6 4 4 3" xfId="33976" xr:uid="{00000000-0005-0000-0000-0000BF060000}"/>
    <cellStyle name="Comma 5 2 2 6 4 5" xfId="4074" xr:uid="{00000000-0005-0000-0000-0000C0060000}"/>
    <cellStyle name="Comma 5 2 2 6 4 5 2" xfId="16528" xr:uid="{00000000-0005-0000-0000-0000C1060000}"/>
    <cellStyle name="Comma 5 2 2 6 4 5 2 2" xfId="41402" xr:uid="{00000000-0005-0000-0000-0000C2060000}"/>
    <cellStyle name="Comma 5 2 2 6 4 5 3" xfId="28969" xr:uid="{00000000-0005-0000-0000-0000C3060000}"/>
    <cellStyle name="Comma 5 2 2 6 4 6" xfId="14836" xr:uid="{00000000-0005-0000-0000-0000C4060000}"/>
    <cellStyle name="Comma 5 2 2 6 4 6 2" xfId="39710" xr:uid="{00000000-0005-0000-0000-0000C5060000}"/>
    <cellStyle name="Comma 5 2 2 6 4 7" xfId="27269" xr:uid="{00000000-0005-0000-0000-0000C6060000}"/>
    <cellStyle name="Comma 5 2 2 6 5" xfId="993" xr:uid="{00000000-0005-0000-0000-0000C7060000}"/>
    <cellStyle name="Comma 5 2 2 6 5 2" xfId="10152" xr:uid="{00000000-0005-0000-0000-0000C8060000}"/>
    <cellStyle name="Comma 5 2 2 6 5 2 2" xfId="22595" xr:uid="{00000000-0005-0000-0000-0000C9060000}"/>
    <cellStyle name="Comma 5 2 2 6 5 2 2 2" xfId="47469" xr:uid="{00000000-0005-0000-0000-0000CA060000}"/>
    <cellStyle name="Comma 5 2 2 6 5 2 3" xfId="35036" xr:uid="{00000000-0005-0000-0000-0000CB060000}"/>
    <cellStyle name="Comma 5 2 2 6 5 3" xfId="5136" xr:uid="{00000000-0005-0000-0000-0000CC060000}"/>
    <cellStyle name="Comma 5 2 2 6 5 3 2" xfId="17588" xr:uid="{00000000-0005-0000-0000-0000CD060000}"/>
    <cellStyle name="Comma 5 2 2 6 5 3 2 2" xfId="42462" xr:uid="{00000000-0005-0000-0000-0000CE060000}"/>
    <cellStyle name="Comma 5 2 2 6 5 3 3" xfId="30029" xr:uid="{00000000-0005-0000-0000-0000CF060000}"/>
    <cellStyle name="Comma 5 2 2 6 5 4" xfId="13793" xr:uid="{00000000-0005-0000-0000-0000D0060000}"/>
    <cellStyle name="Comma 5 2 2 6 5 4 2" xfId="38667" xr:uid="{00000000-0005-0000-0000-0000D1060000}"/>
    <cellStyle name="Comma 5 2 2 6 5 5" xfId="26226" xr:uid="{00000000-0005-0000-0000-0000D2060000}"/>
    <cellStyle name="Comma 5 2 2 6 6" xfId="8208" xr:uid="{00000000-0005-0000-0000-0000D3060000}"/>
    <cellStyle name="Comma 5 2 2 6 6 2" xfId="20652" xr:uid="{00000000-0005-0000-0000-0000D4060000}"/>
    <cellStyle name="Comma 5 2 2 6 6 2 2" xfId="45526" xr:uid="{00000000-0005-0000-0000-0000D5060000}"/>
    <cellStyle name="Comma 5 2 2 6 6 3" xfId="33093" xr:uid="{00000000-0005-0000-0000-0000D6060000}"/>
    <cellStyle name="Comma 5 2 2 6 7" xfId="11608" xr:uid="{00000000-0005-0000-0000-0000D7060000}"/>
    <cellStyle name="Comma 5 2 2 6 7 2" xfId="24042" xr:uid="{00000000-0005-0000-0000-0000D8060000}"/>
    <cellStyle name="Comma 5 2 2 6 7 2 2" xfId="48916" xr:uid="{00000000-0005-0000-0000-0000D9060000}"/>
    <cellStyle name="Comma 5 2 2 6 7 3" xfId="36483" xr:uid="{00000000-0005-0000-0000-0000DA060000}"/>
    <cellStyle name="Comma 5 2 2 6 8" xfId="6685" xr:uid="{00000000-0005-0000-0000-0000DB060000}"/>
    <cellStyle name="Comma 5 2 2 6 8 2" xfId="19134" xr:uid="{00000000-0005-0000-0000-0000DC060000}"/>
    <cellStyle name="Comma 5 2 2 6 8 2 2" xfId="44008" xr:uid="{00000000-0005-0000-0000-0000DD060000}"/>
    <cellStyle name="Comma 5 2 2 6 8 3" xfId="31575" xr:uid="{00000000-0005-0000-0000-0000DE060000}"/>
    <cellStyle name="Comma 5 2 2 6 9" xfId="3139" xr:uid="{00000000-0005-0000-0000-0000DF060000}"/>
    <cellStyle name="Comma 5 2 2 6 9 2" xfId="15645" xr:uid="{00000000-0005-0000-0000-0000E0060000}"/>
    <cellStyle name="Comma 5 2 2 6 9 2 2" xfId="40519" xr:uid="{00000000-0005-0000-0000-0000E1060000}"/>
    <cellStyle name="Comma 5 2 2 6 9 3" xfId="28078" xr:uid="{00000000-0005-0000-0000-0000E2060000}"/>
    <cellStyle name="Comma 5 2 2 7" xfId="547" xr:uid="{00000000-0005-0000-0000-0000E3060000}"/>
    <cellStyle name="Comma 5 2 2 7 2" xfId="1279" xr:uid="{00000000-0005-0000-0000-0000E4060000}"/>
    <cellStyle name="Comma 5 2 2 7 2 2" xfId="9383" xr:uid="{00000000-0005-0000-0000-0000E5060000}"/>
    <cellStyle name="Comma 5 2 2 7 2 2 2" xfId="21826" xr:uid="{00000000-0005-0000-0000-0000E6060000}"/>
    <cellStyle name="Comma 5 2 2 7 2 2 2 2" xfId="46700" xr:uid="{00000000-0005-0000-0000-0000E7060000}"/>
    <cellStyle name="Comma 5 2 2 7 2 2 3" xfId="34267" xr:uid="{00000000-0005-0000-0000-0000E8060000}"/>
    <cellStyle name="Comma 5 2 2 7 2 3" xfId="4365" xr:uid="{00000000-0005-0000-0000-0000E9060000}"/>
    <cellStyle name="Comma 5 2 2 7 2 3 2" xfId="16819" xr:uid="{00000000-0005-0000-0000-0000EA060000}"/>
    <cellStyle name="Comma 5 2 2 7 2 3 2 2" xfId="41693" xr:uid="{00000000-0005-0000-0000-0000EB060000}"/>
    <cellStyle name="Comma 5 2 2 7 2 3 3" xfId="29260" xr:uid="{00000000-0005-0000-0000-0000EC060000}"/>
    <cellStyle name="Comma 5 2 2 7 2 4" xfId="14079" xr:uid="{00000000-0005-0000-0000-0000ED060000}"/>
    <cellStyle name="Comma 5 2 2 7 2 4 2" xfId="38953" xr:uid="{00000000-0005-0000-0000-0000EE060000}"/>
    <cellStyle name="Comma 5 2 2 7 2 5" xfId="26512" xr:uid="{00000000-0005-0000-0000-0000EF060000}"/>
    <cellStyle name="Comma 5 2 2 7 3" xfId="5424" xr:uid="{00000000-0005-0000-0000-0000F0060000}"/>
    <cellStyle name="Comma 5 2 2 7 3 2" xfId="10440" xr:uid="{00000000-0005-0000-0000-0000F1060000}"/>
    <cellStyle name="Comma 5 2 2 7 3 2 2" xfId="22883" xr:uid="{00000000-0005-0000-0000-0000F2060000}"/>
    <cellStyle name="Comma 5 2 2 7 3 2 2 2" xfId="47757" xr:uid="{00000000-0005-0000-0000-0000F3060000}"/>
    <cellStyle name="Comma 5 2 2 7 3 2 3" xfId="35324" xr:uid="{00000000-0005-0000-0000-0000F4060000}"/>
    <cellStyle name="Comma 5 2 2 7 3 3" xfId="17876" xr:uid="{00000000-0005-0000-0000-0000F5060000}"/>
    <cellStyle name="Comma 5 2 2 7 3 3 2" xfId="42750" xr:uid="{00000000-0005-0000-0000-0000F6060000}"/>
    <cellStyle name="Comma 5 2 2 7 3 4" xfId="30317" xr:uid="{00000000-0005-0000-0000-0000F7060000}"/>
    <cellStyle name="Comma 5 2 2 7 4" xfId="8499" xr:uid="{00000000-0005-0000-0000-0000F8060000}"/>
    <cellStyle name="Comma 5 2 2 7 4 2" xfId="20943" xr:uid="{00000000-0005-0000-0000-0000F9060000}"/>
    <cellStyle name="Comma 5 2 2 7 4 2 2" xfId="45817" xr:uid="{00000000-0005-0000-0000-0000FA060000}"/>
    <cellStyle name="Comma 5 2 2 7 4 3" xfId="33384" xr:uid="{00000000-0005-0000-0000-0000FB060000}"/>
    <cellStyle name="Comma 5 2 2 7 5" xfId="11894" xr:uid="{00000000-0005-0000-0000-0000FC060000}"/>
    <cellStyle name="Comma 5 2 2 7 5 2" xfId="24328" xr:uid="{00000000-0005-0000-0000-0000FD060000}"/>
    <cellStyle name="Comma 5 2 2 7 5 2 2" xfId="49202" xr:uid="{00000000-0005-0000-0000-0000FE060000}"/>
    <cellStyle name="Comma 5 2 2 7 5 3" xfId="36769" xr:uid="{00000000-0005-0000-0000-0000FF060000}"/>
    <cellStyle name="Comma 5 2 2 7 6" xfId="6976" xr:uid="{00000000-0005-0000-0000-000000070000}"/>
    <cellStyle name="Comma 5 2 2 7 6 2" xfId="19425" xr:uid="{00000000-0005-0000-0000-000001070000}"/>
    <cellStyle name="Comma 5 2 2 7 6 2 2" xfId="44299" xr:uid="{00000000-0005-0000-0000-000002070000}"/>
    <cellStyle name="Comma 5 2 2 7 6 3" xfId="31866" xr:uid="{00000000-0005-0000-0000-000003070000}"/>
    <cellStyle name="Comma 5 2 2 7 7" xfId="3430" xr:uid="{00000000-0005-0000-0000-000004070000}"/>
    <cellStyle name="Comma 5 2 2 7 7 2" xfId="15936" xr:uid="{00000000-0005-0000-0000-000005070000}"/>
    <cellStyle name="Comma 5 2 2 7 7 2 2" xfId="40810" xr:uid="{00000000-0005-0000-0000-000006070000}"/>
    <cellStyle name="Comma 5 2 2 7 7 3" xfId="28369" xr:uid="{00000000-0005-0000-0000-000007070000}"/>
    <cellStyle name="Comma 5 2 2 7 8" xfId="13357" xr:uid="{00000000-0005-0000-0000-000008070000}"/>
    <cellStyle name="Comma 5 2 2 7 8 2" xfId="38231" xr:uid="{00000000-0005-0000-0000-000009070000}"/>
    <cellStyle name="Comma 5 2 2 7 9" xfId="25790" xr:uid="{00000000-0005-0000-0000-00000A070000}"/>
    <cellStyle name="Comma 5 2 2 8" xfId="1627" xr:uid="{00000000-0005-0000-0000-00000B070000}"/>
    <cellStyle name="Comma 5 2 2 8 2" xfId="4739" xr:uid="{00000000-0005-0000-0000-00000C070000}"/>
    <cellStyle name="Comma 5 2 2 8 2 2" xfId="9756" xr:uid="{00000000-0005-0000-0000-00000D070000}"/>
    <cellStyle name="Comma 5 2 2 8 2 2 2" xfId="22199" xr:uid="{00000000-0005-0000-0000-00000E070000}"/>
    <cellStyle name="Comma 5 2 2 8 2 2 2 2" xfId="47073" xr:uid="{00000000-0005-0000-0000-00000F070000}"/>
    <cellStyle name="Comma 5 2 2 8 2 2 3" xfId="34640" xr:uid="{00000000-0005-0000-0000-000010070000}"/>
    <cellStyle name="Comma 5 2 2 8 2 3" xfId="17192" xr:uid="{00000000-0005-0000-0000-000011070000}"/>
    <cellStyle name="Comma 5 2 2 8 2 3 2" xfId="42066" xr:uid="{00000000-0005-0000-0000-000012070000}"/>
    <cellStyle name="Comma 5 2 2 8 2 4" xfId="29633" xr:uid="{00000000-0005-0000-0000-000013070000}"/>
    <cellStyle name="Comma 5 2 2 8 3" xfId="5773" xr:uid="{00000000-0005-0000-0000-000014070000}"/>
    <cellStyle name="Comma 5 2 2 8 3 2" xfId="10788" xr:uid="{00000000-0005-0000-0000-000015070000}"/>
    <cellStyle name="Comma 5 2 2 8 3 2 2" xfId="23231" xr:uid="{00000000-0005-0000-0000-000016070000}"/>
    <cellStyle name="Comma 5 2 2 8 3 2 2 2" xfId="48105" xr:uid="{00000000-0005-0000-0000-000017070000}"/>
    <cellStyle name="Comma 5 2 2 8 3 2 3" xfId="35672" xr:uid="{00000000-0005-0000-0000-000018070000}"/>
    <cellStyle name="Comma 5 2 2 8 3 3" xfId="18224" xr:uid="{00000000-0005-0000-0000-000019070000}"/>
    <cellStyle name="Comma 5 2 2 8 3 3 2" xfId="43098" xr:uid="{00000000-0005-0000-0000-00001A070000}"/>
    <cellStyle name="Comma 5 2 2 8 3 4" xfId="30665" xr:uid="{00000000-0005-0000-0000-00001B070000}"/>
    <cellStyle name="Comma 5 2 2 8 4" xfId="8015" xr:uid="{00000000-0005-0000-0000-00001C070000}"/>
    <cellStyle name="Comma 5 2 2 8 4 2" xfId="20461" xr:uid="{00000000-0005-0000-0000-00001D070000}"/>
    <cellStyle name="Comma 5 2 2 8 4 2 2" xfId="45335" xr:uid="{00000000-0005-0000-0000-00001E070000}"/>
    <cellStyle name="Comma 5 2 2 8 4 3" xfId="32902" xr:uid="{00000000-0005-0000-0000-00001F070000}"/>
    <cellStyle name="Comma 5 2 2 8 5" xfId="12242" xr:uid="{00000000-0005-0000-0000-000020070000}"/>
    <cellStyle name="Comma 5 2 2 8 5 2" xfId="24676" xr:uid="{00000000-0005-0000-0000-000021070000}"/>
    <cellStyle name="Comma 5 2 2 8 5 2 2" xfId="49550" xr:uid="{00000000-0005-0000-0000-000022070000}"/>
    <cellStyle name="Comma 5 2 2 8 5 3" xfId="37117" xr:uid="{00000000-0005-0000-0000-000023070000}"/>
    <cellStyle name="Comma 5 2 2 8 6" xfId="7350" xr:uid="{00000000-0005-0000-0000-000024070000}"/>
    <cellStyle name="Comma 5 2 2 8 6 2" xfId="19798" xr:uid="{00000000-0005-0000-0000-000025070000}"/>
    <cellStyle name="Comma 5 2 2 8 6 2 2" xfId="44672" xr:uid="{00000000-0005-0000-0000-000026070000}"/>
    <cellStyle name="Comma 5 2 2 8 6 3" xfId="32239" xr:uid="{00000000-0005-0000-0000-000027070000}"/>
    <cellStyle name="Comma 5 2 2 8 7" xfId="2939" xr:uid="{00000000-0005-0000-0000-000028070000}"/>
    <cellStyle name="Comma 5 2 2 8 7 2" xfId="15454" xr:uid="{00000000-0005-0000-0000-000029070000}"/>
    <cellStyle name="Comma 5 2 2 8 7 2 2" xfId="40328" xr:uid="{00000000-0005-0000-0000-00002A070000}"/>
    <cellStyle name="Comma 5 2 2 8 7 3" xfId="27887" xr:uid="{00000000-0005-0000-0000-00002B070000}"/>
    <cellStyle name="Comma 5 2 2 8 8" xfId="14427" xr:uid="{00000000-0005-0000-0000-00002C070000}"/>
    <cellStyle name="Comma 5 2 2 8 8 2" xfId="39301" xr:uid="{00000000-0005-0000-0000-00002D070000}"/>
    <cellStyle name="Comma 5 2 2 8 9" xfId="26860" xr:uid="{00000000-0005-0000-0000-00002E070000}"/>
    <cellStyle name="Comma 5 2 2 9" xfId="2096" xr:uid="{00000000-0005-0000-0000-00002F070000}"/>
    <cellStyle name="Comma 5 2 2 9 2" xfId="6137" xr:uid="{00000000-0005-0000-0000-000030070000}"/>
    <cellStyle name="Comma 5 2 2 9 2 2" xfId="11152" xr:uid="{00000000-0005-0000-0000-000031070000}"/>
    <cellStyle name="Comma 5 2 2 9 2 2 2" xfId="23595" xr:uid="{00000000-0005-0000-0000-000032070000}"/>
    <cellStyle name="Comma 5 2 2 9 2 2 2 2" xfId="48469" xr:uid="{00000000-0005-0000-0000-000033070000}"/>
    <cellStyle name="Comma 5 2 2 9 2 2 3" xfId="36036" xr:uid="{00000000-0005-0000-0000-000034070000}"/>
    <cellStyle name="Comma 5 2 2 9 2 3" xfId="18588" xr:uid="{00000000-0005-0000-0000-000035070000}"/>
    <cellStyle name="Comma 5 2 2 9 2 3 2" xfId="43462" xr:uid="{00000000-0005-0000-0000-000036070000}"/>
    <cellStyle name="Comma 5 2 2 9 2 4" xfId="31029" xr:uid="{00000000-0005-0000-0000-000037070000}"/>
    <cellStyle name="Comma 5 2 2 9 3" xfId="12606" xr:uid="{00000000-0005-0000-0000-000038070000}"/>
    <cellStyle name="Comma 5 2 2 9 3 2" xfId="25040" xr:uid="{00000000-0005-0000-0000-000039070000}"/>
    <cellStyle name="Comma 5 2 2 9 3 2 2" xfId="49914" xr:uid="{00000000-0005-0000-0000-00003A070000}"/>
    <cellStyle name="Comma 5 2 2 9 3 3" xfId="37481" xr:uid="{00000000-0005-0000-0000-00003B070000}"/>
    <cellStyle name="Comma 5 2 2 9 4" xfId="8901" xr:uid="{00000000-0005-0000-0000-00003C070000}"/>
    <cellStyle name="Comma 5 2 2 9 4 2" xfId="21344" xr:uid="{00000000-0005-0000-0000-00003D070000}"/>
    <cellStyle name="Comma 5 2 2 9 4 2 2" xfId="46218" xr:uid="{00000000-0005-0000-0000-00003E070000}"/>
    <cellStyle name="Comma 5 2 2 9 4 3" xfId="33785" xr:uid="{00000000-0005-0000-0000-00003F070000}"/>
    <cellStyle name="Comma 5 2 2 9 5" xfId="3883" xr:uid="{00000000-0005-0000-0000-000040070000}"/>
    <cellStyle name="Comma 5 2 2 9 5 2" xfId="16337" xr:uid="{00000000-0005-0000-0000-000041070000}"/>
    <cellStyle name="Comma 5 2 2 9 5 2 2" xfId="41211" xr:uid="{00000000-0005-0000-0000-000042070000}"/>
    <cellStyle name="Comma 5 2 2 9 5 3" xfId="28778" xr:uid="{00000000-0005-0000-0000-000043070000}"/>
    <cellStyle name="Comma 5 2 2 9 6" xfId="14791" xr:uid="{00000000-0005-0000-0000-000044070000}"/>
    <cellStyle name="Comma 5 2 2 9 6 2" xfId="39665" xr:uid="{00000000-0005-0000-0000-000045070000}"/>
    <cellStyle name="Comma 5 2 2 9 7" xfId="27224" xr:uid="{00000000-0005-0000-0000-000046070000}"/>
    <cellStyle name="Comma 5 2 3" xfId="158" xr:uid="{00000000-0005-0000-0000-000047070000}"/>
    <cellStyle name="Comma 5 2 3 10" xfId="956" xr:uid="{00000000-0005-0000-0000-000048070000}"/>
    <cellStyle name="Comma 5 2 3 10 2" xfId="11571" xr:uid="{00000000-0005-0000-0000-000049070000}"/>
    <cellStyle name="Comma 5 2 3 10 2 2" xfId="24005" xr:uid="{00000000-0005-0000-0000-00004A070000}"/>
    <cellStyle name="Comma 5 2 3 10 2 2 2" xfId="48879" xr:uid="{00000000-0005-0000-0000-00004B070000}"/>
    <cellStyle name="Comma 5 2 3 10 2 3" xfId="36446" xr:uid="{00000000-0005-0000-0000-00004C070000}"/>
    <cellStyle name="Comma 5 2 3 10 3" xfId="10115" xr:uid="{00000000-0005-0000-0000-00004D070000}"/>
    <cellStyle name="Comma 5 2 3 10 3 2" xfId="22558" xr:uid="{00000000-0005-0000-0000-00004E070000}"/>
    <cellStyle name="Comma 5 2 3 10 3 2 2" xfId="47432" xr:uid="{00000000-0005-0000-0000-00004F070000}"/>
    <cellStyle name="Comma 5 2 3 10 3 3" xfId="34999" xr:uid="{00000000-0005-0000-0000-000050070000}"/>
    <cellStyle name="Comma 5 2 3 10 4" xfId="5099" xr:uid="{00000000-0005-0000-0000-000051070000}"/>
    <cellStyle name="Comma 5 2 3 10 4 2" xfId="17551" xr:uid="{00000000-0005-0000-0000-000052070000}"/>
    <cellStyle name="Comma 5 2 3 10 4 2 2" xfId="42425" xr:uid="{00000000-0005-0000-0000-000053070000}"/>
    <cellStyle name="Comma 5 2 3 10 4 3" xfId="29992" xr:uid="{00000000-0005-0000-0000-000054070000}"/>
    <cellStyle name="Comma 5 2 3 10 5" xfId="13756" xr:uid="{00000000-0005-0000-0000-000055070000}"/>
    <cellStyle name="Comma 5 2 3 10 5 2" xfId="38630" xr:uid="{00000000-0005-0000-0000-000056070000}"/>
    <cellStyle name="Comma 5 2 3 10 6" xfId="26189" xr:uid="{00000000-0005-0000-0000-000057070000}"/>
    <cellStyle name="Comma 5 2 3 11" xfId="926" xr:uid="{00000000-0005-0000-0000-000058070000}"/>
    <cellStyle name="Comma 5 2 3 11 2" xfId="7723" xr:uid="{00000000-0005-0000-0000-000059070000}"/>
    <cellStyle name="Comma 5 2 3 11 2 2" xfId="20169" xr:uid="{00000000-0005-0000-0000-00005A070000}"/>
    <cellStyle name="Comma 5 2 3 11 2 2 2" xfId="45043" xr:uid="{00000000-0005-0000-0000-00005B070000}"/>
    <cellStyle name="Comma 5 2 3 11 2 3" xfId="32610" xr:uid="{00000000-0005-0000-0000-00005C070000}"/>
    <cellStyle name="Comma 5 2 3 11 3" xfId="13726" xr:uid="{00000000-0005-0000-0000-00005D070000}"/>
    <cellStyle name="Comma 5 2 3 11 3 2" xfId="38600" xr:uid="{00000000-0005-0000-0000-00005E070000}"/>
    <cellStyle name="Comma 5 2 3 11 4" xfId="26159" xr:uid="{00000000-0005-0000-0000-00005F070000}"/>
    <cellStyle name="Comma 5 2 3 12" xfId="11541" xr:uid="{00000000-0005-0000-0000-000060070000}"/>
    <cellStyle name="Comma 5 2 3 12 2" xfId="23975" xr:uid="{00000000-0005-0000-0000-000061070000}"/>
    <cellStyle name="Comma 5 2 3 12 2 2" xfId="48849" xr:uid="{00000000-0005-0000-0000-000062070000}"/>
    <cellStyle name="Comma 5 2 3 12 3" xfId="36416" xr:uid="{00000000-0005-0000-0000-000063070000}"/>
    <cellStyle name="Comma 5 2 3 13" xfId="6501" xr:uid="{00000000-0005-0000-0000-000064070000}"/>
    <cellStyle name="Comma 5 2 3 13 2" xfId="18950" xr:uid="{00000000-0005-0000-0000-000065070000}"/>
    <cellStyle name="Comma 5 2 3 13 2 2" xfId="43824" xr:uid="{00000000-0005-0000-0000-000066070000}"/>
    <cellStyle name="Comma 5 2 3 13 3" xfId="31391" xr:uid="{00000000-0005-0000-0000-000067070000}"/>
    <cellStyle name="Comma 5 2 3 14" xfId="2644" xr:uid="{00000000-0005-0000-0000-000068070000}"/>
    <cellStyle name="Comma 5 2 3 14 2" xfId="15162" xr:uid="{00000000-0005-0000-0000-000069070000}"/>
    <cellStyle name="Comma 5 2 3 14 2 2" xfId="40036" xr:uid="{00000000-0005-0000-0000-00006A070000}"/>
    <cellStyle name="Comma 5 2 3 14 3" xfId="27595" xr:uid="{00000000-0005-0000-0000-00006B070000}"/>
    <cellStyle name="Comma 5 2 3 15" xfId="12988" xr:uid="{00000000-0005-0000-0000-00006C070000}"/>
    <cellStyle name="Comma 5 2 3 15 2" xfId="37862" xr:uid="{00000000-0005-0000-0000-00006D070000}"/>
    <cellStyle name="Comma 5 2 3 16" xfId="25421" xr:uid="{00000000-0005-0000-0000-00006E070000}"/>
    <cellStyle name="Comma 5 2 3 2" xfId="188" xr:uid="{00000000-0005-0000-0000-00006F070000}"/>
    <cellStyle name="Comma 5 2 3 2 10" xfId="11673" xr:uid="{00000000-0005-0000-0000-000070070000}"/>
    <cellStyle name="Comma 5 2 3 2 10 2" xfId="24107" xr:uid="{00000000-0005-0000-0000-000071070000}"/>
    <cellStyle name="Comma 5 2 3 2 10 2 2" xfId="48981" xr:uid="{00000000-0005-0000-0000-000072070000}"/>
    <cellStyle name="Comma 5 2 3 2 10 3" xfId="36548" xr:uid="{00000000-0005-0000-0000-000073070000}"/>
    <cellStyle name="Comma 5 2 3 2 11" xfId="6533" xr:uid="{00000000-0005-0000-0000-000074070000}"/>
    <cellStyle name="Comma 5 2 3 2 11 2" xfId="18982" xr:uid="{00000000-0005-0000-0000-000075070000}"/>
    <cellStyle name="Comma 5 2 3 2 11 2 2" xfId="43856" xr:uid="{00000000-0005-0000-0000-000076070000}"/>
    <cellStyle name="Comma 5 2 3 2 11 3" xfId="31423" xr:uid="{00000000-0005-0000-0000-000077070000}"/>
    <cellStyle name="Comma 5 2 3 2 12" xfId="2701" xr:uid="{00000000-0005-0000-0000-000078070000}"/>
    <cellStyle name="Comma 5 2 3 2 12 2" xfId="15219" xr:uid="{00000000-0005-0000-0000-000079070000}"/>
    <cellStyle name="Comma 5 2 3 2 12 2 2" xfId="40093" xr:uid="{00000000-0005-0000-0000-00007A070000}"/>
    <cellStyle name="Comma 5 2 3 2 12 3" xfId="27652" xr:uid="{00000000-0005-0000-0000-00007B070000}"/>
    <cellStyle name="Comma 5 2 3 2 13" xfId="13018" xr:uid="{00000000-0005-0000-0000-00007C070000}"/>
    <cellStyle name="Comma 5 2 3 2 13 2" xfId="37892" xr:uid="{00000000-0005-0000-0000-00007D070000}"/>
    <cellStyle name="Comma 5 2 3 2 14" xfId="25451" xr:uid="{00000000-0005-0000-0000-00007E070000}"/>
    <cellStyle name="Comma 5 2 3 2 2" xfId="511" xr:uid="{00000000-0005-0000-0000-00007F070000}"/>
    <cellStyle name="Comma 5 2 3 2 2 10" xfId="2905" xr:uid="{00000000-0005-0000-0000-000080070000}"/>
    <cellStyle name="Comma 5 2 3 2 2 10 2" xfId="15423" xr:uid="{00000000-0005-0000-0000-000081070000}"/>
    <cellStyle name="Comma 5 2 3 2 2 10 2 2" xfId="40297" xr:uid="{00000000-0005-0000-0000-000082070000}"/>
    <cellStyle name="Comma 5 2 3 2 2 10 3" xfId="27856" xr:uid="{00000000-0005-0000-0000-000083070000}"/>
    <cellStyle name="Comma 5 2 3 2 2 11" xfId="13324" xr:uid="{00000000-0005-0000-0000-000084070000}"/>
    <cellStyle name="Comma 5 2 3 2 2 11 2" xfId="38198" xr:uid="{00000000-0005-0000-0000-000085070000}"/>
    <cellStyle name="Comma 5 2 3 2 2 12" xfId="25757" xr:uid="{00000000-0005-0000-0000-000086070000}"/>
    <cellStyle name="Comma 5 2 3 2 2 2" xfId="870" xr:uid="{00000000-0005-0000-0000-000087070000}"/>
    <cellStyle name="Comma 5 2 3 2 2 2 2" xfId="1291" xr:uid="{00000000-0005-0000-0000-000088070000}"/>
    <cellStyle name="Comma 5 2 3 2 2 2 2 2" xfId="9361" xr:uid="{00000000-0005-0000-0000-000089070000}"/>
    <cellStyle name="Comma 5 2 3 2 2 2 2 2 2" xfId="21804" xr:uid="{00000000-0005-0000-0000-00008A070000}"/>
    <cellStyle name="Comma 5 2 3 2 2 2 2 2 2 2" xfId="46678" xr:uid="{00000000-0005-0000-0000-00008B070000}"/>
    <cellStyle name="Comma 5 2 3 2 2 2 2 2 3" xfId="34245" xr:uid="{00000000-0005-0000-0000-00008C070000}"/>
    <cellStyle name="Comma 5 2 3 2 2 2 2 3" xfId="4343" xr:uid="{00000000-0005-0000-0000-00008D070000}"/>
    <cellStyle name="Comma 5 2 3 2 2 2 2 3 2" xfId="16797" xr:uid="{00000000-0005-0000-0000-00008E070000}"/>
    <cellStyle name="Comma 5 2 3 2 2 2 2 3 2 2" xfId="41671" xr:uid="{00000000-0005-0000-0000-00008F070000}"/>
    <cellStyle name="Comma 5 2 3 2 2 2 2 3 3" xfId="29238" xr:uid="{00000000-0005-0000-0000-000090070000}"/>
    <cellStyle name="Comma 5 2 3 2 2 2 2 4" xfId="14091" xr:uid="{00000000-0005-0000-0000-000091070000}"/>
    <cellStyle name="Comma 5 2 3 2 2 2 2 4 2" xfId="38965" xr:uid="{00000000-0005-0000-0000-000092070000}"/>
    <cellStyle name="Comma 5 2 3 2 2 2 2 5" xfId="26524" xr:uid="{00000000-0005-0000-0000-000093070000}"/>
    <cellStyle name="Comma 5 2 3 2 2 2 3" xfId="5436" xr:uid="{00000000-0005-0000-0000-000094070000}"/>
    <cellStyle name="Comma 5 2 3 2 2 2 3 2" xfId="10452" xr:uid="{00000000-0005-0000-0000-000095070000}"/>
    <cellStyle name="Comma 5 2 3 2 2 2 3 2 2" xfId="22895" xr:uid="{00000000-0005-0000-0000-000096070000}"/>
    <cellStyle name="Comma 5 2 3 2 2 2 3 2 2 2" xfId="47769" xr:uid="{00000000-0005-0000-0000-000097070000}"/>
    <cellStyle name="Comma 5 2 3 2 2 2 3 2 3" xfId="35336" xr:uid="{00000000-0005-0000-0000-000098070000}"/>
    <cellStyle name="Comma 5 2 3 2 2 2 3 3" xfId="17888" xr:uid="{00000000-0005-0000-0000-000099070000}"/>
    <cellStyle name="Comma 5 2 3 2 2 2 3 3 2" xfId="42762" xr:uid="{00000000-0005-0000-0000-00009A070000}"/>
    <cellStyle name="Comma 5 2 3 2 2 2 3 4" xfId="30329" xr:uid="{00000000-0005-0000-0000-00009B070000}"/>
    <cellStyle name="Comma 5 2 3 2 2 2 4" xfId="8477" xr:uid="{00000000-0005-0000-0000-00009C070000}"/>
    <cellStyle name="Comma 5 2 3 2 2 2 4 2" xfId="20921" xr:uid="{00000000-0005-0000-0000-00009D070000}"/>
    <cellStyle name="Comma 5 2 3 2 2 2 4 2 2" xfId="45795" xr:uid="{00000000-0005-0000-0000-00009E070000}"/>
    <cellStyle name="Comma 5 2 3 2 2 2 4 3" xfId="33362" xr:uid="{00000000-0005-0000-0000-00009F070000}"/>
    <cellStyle name="Comma 5 2 3 2 2 2 5" xfId="11906" xr:uid="{00000000-0005-0000-0000-0000A0070000}"/>
    <cellStyle name="Comma 5 2 3 2 2 2 5 2" xfId="24340" xr:uid="{00000000-0005-0000-0000-0000A1070000}"/>
    <cellStyle name="Comma 5 2 3 2 2 2 5 2 2" xfId="49214" xr:uid="{00000000-0005-0000-0000-0000A2070000}"/>
    <cellStyle name="Comma 5 2 3 2 2 2 5 3" xfId="36781" xr:uid="{00000000-0005-0000-0000-0000A3070000}"/>
    <cellStyle name="Comma 5 2 3 2 2 2 6" xfId="6954" xr:uid="{00000000-0005-0000-0000-0000A4070000}"/>
    <cellStyle name="Comma 5 2 3 2 2 2 6 2" xfId="19403" xr:uid="{00000000-0005-0000-0000-0000A5070000}"/>
    <cellStyle name="Comma 5 2 3 2 2 2 6 2 2" xfId="44277" xr:uid="{00000000-0005-0000-0000-0000A6070000}"/>
    <cellStyle name="Comma 5 2 3 2 2 2 6 3" xfId="31844" xr:uid="{00000000-0005-0000-0000-0000A7070000}"/>
    <cellStyle name="Comma 5 2 3 2 2 2 7" xfId="3408" xr:uid="{00000000-0005-0000-0000-0000A8070000}"/>
    <cellStyle name="Comma 5 2 3 2 2 2 7 2" xfId="15914" xr:uid="{00000000-0005-0000-0000-0000A9070000}"/>
    <cellStyle name="Comma 5 2 3 2 2 2 7 2 2" xfId="40788" xr:uid="{00000000-0005-0000-0000-0000AA070000}"/>
    <cellStyle name="Comma 5 2 3 2 2 2 7 3" xfId="28347" xr:uid="{00000000-0005-0000-0000-0000AB070000}"/>
    <cellStyle name="Comma 5 2 3 2 2 2 8" xfId="13671" xr:uid="{00000000-0005-0000-0000-0000AC070000}"/>
    <cellStyle name="Comma 5 2 3 2 2 2 8 2" xfId="38545" xr:uid="{00000000-0005-0000-0000-0000AD070000}"/>
    <cellStyle name="Comma 5 2 3 2 2 2 9" xfId="26104" xr:uid="{00000000-0005-0000-0000-0000AE070000}"/>
    <cellStyle name="Comma 5 2 3 2 2 3" xfId="1639" xr:uid="{00000000-0005-0000-0000-0000AF070000}"/>
    <cellStyle name="Comma 5 2 3 2 2 3 2" xfId="4377" xr:uid="{00000000-0005-0000-0000-0000B0070000}"/>
    <cellStyle name="Comma 5 2 3 2 2 3 2 2" xfId="9395" xr:uid="{00000000-0005-0000-0000-0000B1070000}"/>
    <cellStyle name="Comma 5 2 3 2 2 3 2 2 2" xfId="21838" xr:uid="{00000000-0005-0000-0000-0000B2070000}"/>
    <cellStyle name="Comma 5 2 3 2 2 3 2 2 2 2" xfId="46712" xr:uid="{00000000-0005-0000-0000-0000B3070000}"/>
    <cellStyle name="Comma 5 2 3 2 2 3 2 2 3" xfId="34279" xr:uid="{00000000-0005-0000-0000-0000B4070000}"/>
    <cellStyle name="Comma 5 2 3 2 2 3 2 3" xfId="16831" xr:uid="{00000000-0005-0000-0000-0000B5070000}"/>
    <cellStyle name="Comma 5 2 3 2 2 3 2 3 2" xfId="41705" xr:uid="{00000000-0005-0000-0000-0000B6070000}"/>
    <cellStyle name="Comma 5 2 3 2 2 3 2 4" xfId="29272" xr:uid="{00000000-0005-0000-0000-0000B7070000}"/>
    <cellStyle name="Comma 5 2 3 2 2 3 3" xfId="5785" xr:uid="{00000000-0005-0000-0000-0000B8070000}"/>
    <cellStyle name="Comma 5 2 3 2 2 3 3 2" xfId="10800" xr:uid="{00000000-0005-0000-0000-0000B9070000}"/>
    <cellStyle name="Comma 5 2 3 2 2 3 3 2 2" xfId="23243" xr:uid="{00000000-0005-0000-0000-0000BA070000}"/>
    <cellStyle name="Comma 5 2 3 2 2 3 3 2 2 2" xfId="48117" xr:uid="{00000000-0005-0000-0000-0000BB070000}"/>
    <cellStyle name="Comma 5 2 3 2 2 3 3 2 3" xfId="35684" xr:uid="{00000000-0005-0000-0000-0000BC070000}"/>
    <cellStyle name="Comma 5 2 3 2 2 3 3 3" xfId="18236" xr:uid="{00000000-0005-0000-0000-0000BD070000}"/>
    <cellStyle name="Comma 5 2 3 2 2 3 3 3 2" xfId="43110" xr:uid="{00000000-0005-0000-0000-0000BE070000}"/>
    <cellStyle name="Comma 5 2 3 2 2 3 3 4" xfId="30677" xr:uid="{00000000-0005-0000-0000-0000BF070000}"/>
    <cellStyle name="Comma 5 2 3 2 2 3 4" xfId="8511" xr:uid="{00000000-0005-0000-0000-0000C0070000}"/>
    <cellStyle name="Comma 5 2 3 2 2 3 4 2" xfId="20955" xr:uid="{00000000-0005-0000-0000-0000C1070000}"/>
    <cellStyle name="Comma 5 2 3 2 2 3 4 2 2" xfId="45829" xr:uid="{00000000-0005-0000-0000-0000C2070000}"/>
    <cellStyle name="Comma 5 2 3 2 2 3 4 3" xfId="33396" xr:uid="{00000000-0005-0000-0000-0000C3070000}"/>
    <cellStyle name="Comma 5 2 3 2 2 3 5" xfId="12254" xr:uid="{00000000-0005-0000-0000-0000C4070000}"/>
    <cellStyle name="Comma 5 2 3 2 2 3 5 2" xfId="24688" xr:uid="{00000000-0005-0000-0000-0000C5070000}"/>
    <cellStyle name="Comma 5 2 3 2 2 3 5 2 2" xfId="49562" xr:uid="{00000000-0005-0000-0000-0000C6070000}"/>
    <cellStyle name="Comma 5 2 3 2 2 3 5 3" xfId="37129" xr:uid="{00000000-0005-0000-0000-0000C7070000}"/>
    <cellStyle name="Comma 5 2 3 2 2 3 6" xfId="6988" xr:uid="{00000000-0005-0000-0000-0000C8070000}"/>
    <cellStyle name="Comma 5 2 3 2 2 3 6 2" xfId="19437" xr:uid="{00000000-0005-0000-0000-0000C9070000}"/>
    <cellStyle name="Comma 5 2 3 2 2 3 6 2 2" xfId="44311" xr:uid="{00000000-0005-0000-0000-0000CA070000}"/>
    <cellStyle name="Comma 5 2 3 2 2 3 6 3" xfId="31878" xr:uid="{00000000-0005-0000-0000-0000CB070000}"/>
    <cellStyle name="Comma 5 2 3 2 2 3 7" xfId="3442" xr:uid="{00000000-0005-0000-0000-0000CC070000}"/>
    <cellStyle name="Comma 5 2 3 2 2 3 7 2" xfId="15948" xr:uid="{00000000-0005-0000-0000-0000CD070000}"/>
    <cellStyle name="Comma 5 2 3 2 2 3 7 2 2" xfId="40822" xr:uid="{00000000-0005-0000-0000-0000CE070000}"/>
    <cellStyle name="Comma 5 2 3 2 2 3 7 3" xfId="28381" xr:uid="{00000000-0005-0000-0000-0000CF070000}"/>
    <cellStyle name="Comma 5 2 3 2 2 3 8" xfId="14439" xr:uid="{00000000-0005-0000-0000-0000D0070000}"/>
    <cellStyle name="Comma 5 2 3 2 2 3 8 2" xfId="39313" xr:uid="{00000000-0005-0000-0000-0000D1070000}"/>
    <cellStyle name="Comma 5 2 3 2 2 3 9" xfId="26872" xr:uid="{00000000-0005-0000-0000-0000D2070000}"/>
    <cellStyle name="Comma 5 2 3 2 2 4" xfId="2429" xr:uid="{00000000-0005-0000-0000-0000D3070000}"/>
    <cellStyle name="Comma 5 2 3 2 2 4 2" xfId="5053" xr:uid="{00000000-0005-0000-0000-0000D4070000}"/>
    <cellStyle name="Comma 5 2 3 2 2 4 2 2" xfId="10070" xr:uid="{00000000-0005-0000-0000-0000D5070000}"/>
    <cellStyle name="Comma 5 2 3 2 2 4 2 2 2" xfId="22513" xr:uid="{00000000-0005-0000-0000-0000D6070000}"/>
    <cellStyle name="Comma 5 2 3 2 2 4 2 2 2 2" xfId="47387" xr:uid="{00000000-0005-0000-0000-0000D7070000}"/>
    <cellStyle name="Comma 5 2 3 2 2 4 2 2 3" xfId="34954" xr:uid="{00000000-0005-0000-0000-0000D8070000}"/>
    <cellStyle name="Comma 5 2 3 2 2 4 2 3" xfId="17506" xr:uid="{00000000-0005-0000-0000-0000D9070000}"/>
    <cellStyle name="Comma 5 2 3 2 2 4 2 3 2" xfId="42380" xr:uid="{00000000-0005-0000-0000-0000DA070000}"/>
    <cellStyle name="Comma 5 2 3 2 2 4 2 4" xfId="29947" xr:uid="{00000000-0005-0000-0000-0000DB070000}"/>
    <cellStyle name="Comma 5 2 3 2 2 4 3" xfId="6451" xr:uid="{00000000-0005-0000-0000-0000DC070000}"/>
    <cellStyle name="Comma 5 2 3 2 2 4 3 2" xfId="11466" xr:uid="{00000000-0005-0000-0000-0000DD070000}"/>
    <cellStyle name="Comma 5 2 3 2 2 4 3 2 2" xfId="23909" xr:uid="{00000000-0005-0000-0000-0000DE070000}"/>
    <cellStyle name="Comma 5 2 3 2 2 4 3 2 2 2" xfId="48783" xr:uid="{00000000-0005-0000-0000-0000DF070000}"/>
    <cellStyle name="Comma 5 2 3 2 2 4 3 2 3" xfId="36350" xr:uid="{00000000-0005-0000-0000-0000E0070000}"/>
    <cellStyle name="Comma 5 2 3 2 2 4 3 3" xfId="18902" xr:uid="{00000000-0005-0000-0000-0000E1070000}"/>
    <cellStyle name="Comma 5 2 3 2 2 4 3 3 2" xfId="43776" xr:uid="{00000000-0005-0000-0000-0000E2070000}"/>
    <cellStyle name="Comma 5 2 3 2 2 4 3 4" xfId="31343" xr:uid="{00000000-0005-0000-0000-0000E3070000}"/>
    <cellStyle name="Comma 5 2 3 2 2 4 4" xfId="8158" xr:uid="{00000000-0005-0000-0000-0000E4070000}"/>
    <cellStyle name="Comma 5 2 3 2 2 4 4 2" xfId="20604" xr:uid="{00000000-0005-0000-0000-0000E5070000}"/>
    <cellStyle name="Comma 5 2 3 2 2 4 4 2 2" xfId="45478" xr:uid="{00000000-0005-0000-0000-0000E6070000}"/>
    <cellStyle name="Comma 5 2 3 2 2 4 4 3" xfId="33045" xr:uid="{00000000-0005-0000-0000-0000E7070000}"/>
    <cellStyle name="Comma 5 2 3 2 2 4 5" xfId="12920" xr:uid="{00000000-0005-0000-0000-0000E8070000}"/>
    <cellStyle name="Comma 5 2 3 2 2 4 5 2" xfId="25354" xr:uid="{00000000-0005-0000-0000-0000E9070000}"/>
    <cellStyle name="Comma 5 2 3 2 2 4 5 2 2" xfId="50228" xr:uid="{00000000-0005-0000-0000-0000EA070000}"/>
    <cellStyle name="Comma 5 2 3 2 2 4 5 3" xfId="37795" xr:uid="{00000000-0005-0000-0000-0000EB070000}"/>
    <cellStyle name="Comma 5 2 3 2 2 4 6" xfId="7664" xr:uid="{00000000-0005-0000-0000-0000EC070000}"/>
    <cellStyle name="Comma 5 2 3 2 2 4 6 2" xfId="20112" xr:uid="{00000000-0005-0000-0000-0000ED070000}"/>
    <cellStyle name="Comma 5 2 3 2 2 4 6 2 2" xfId="44986" xr:uid="{00000000-0005-0000-0000-0000EE070000}"/>
    <cellStyle name="Comma 5 2 3 2 2 4 6 3" xfId="32553" xr:uid="{00000000-0005-0000-0000-0000EF070000}"/>
    <cellStyle name="Comma 5 2 3 2 2 4 7" xfId="3088" xr:uid="{00000000-0005-0000-0000-0000F0070000}"/>
    <cellStyle name="Comma 5 2 3 2 2 4 7 2" xfId="15597" xr:uid="{00000000-0005-0000-0000-0000F1070000}"/>
    <cellStyle name="Comma 5 2 3 2 2 4 7 2 2" xfId="40471" xr:uid="{00000000-0005-0000-0000-0000F2070000}"/>
    <cellStyle name="Comma 5 2 3 2 2 4 7 3" xfId="28030" xr:uid="{00000000-0005-0000-0000-0000F3070000}"/>
    <cellStyle name="Comma 5 2 3 2 2 4 8" xfId="15105" xr:uid="{00000000-0005-0000-0000-0000F4070000}"/>
    <cellStyle name="Comma 5 2 3 2 2 4 8 2" xfId="39979" xr:uid="{00000000-0005-0000-0000-0000F5070000}"/>
    <cellStyle name="Comma 5 2 3 2 2 4 9" xfId="27538" xr:uid="{00000000-0005-0000-0000-0000F6070000}"/>
    <cellStyle name="Comma 5 2 3 2 2 5" xfId="1262" xr:uid="{00000000-0005-0000-0000-0000F7070000}"/>
    <cellStyle name="Comma 5 2 3 2 2 5 2" xfId="9044" xr:uid="{00000000-0005-0000-0000-0000F8070000}"/>
    <cellStyle name="Comma 5 2 3 2 2 5 2 2" xfId="21487" xr:uid="{00000000-0005-0000-0000-0000F9070000}"/>
    <cellStyle name="Comma 5 2 3 2 2 5 2 2 2" xfId="46361" xr:uid="{00000000-0005-0000-0000-0000FA070000}"/>
    <cellStyle name="Comma 5 2 3 2 2 5 2 3" xfId="33928" xr:uid="{00000000-0005-0000-0000-0000FB070000}"/>
    <cellStyle name="Comma 5 2 3 2 2 5 3" xfId="4026" xr:uid="{00000000-0005-0000-0000-0000FC070000}"/>
    <cellStyle name="Comma 5 2 3 2 2 5 3 2" xfId="16480" xr:uid="{00000000-0005-0000-0000-0000FD070000}"/>
    <cellStyle name="Comma 5 2 3 2 2 5 3 2 2" xfId="41354" xr:uid="{00000000-0005-0000-0000-0000FE070000}"/>
    <cellStyle name="Comma 5 2 3 2 2 5 3 3" xfId="28921" xr:uid="{00000000-0005-0000-0000-0000FF070000}"/>
    <cellStyle name="Comma 5 2 3 2 2 5 4" xfId="14062" xr:uid="{00000000-0005-0000-0000-000000080000}"/>
    <cellStyle name="Comma 5 2 3 2 2 5 4 2" xfId="38936" xr:uid="{00000000-0005-0000-0000-000001080000}"/>
    <cellStyle name="Comma 5 2 3 2 2 5 5" xfId="26495" xr:uid="{00000000-0005-0000-0000-000002080000}"/>
    <cellStyle name="Comma 5 2 3 2 2 6" xfId="5407" xr:uid="{00000000-0005-0000-0000-000003080000}"/>
    <cellStyle name="Comma 5 2 3 2 2 6 2" xfId="10423" xr:uid="{00000000-0005-0000-0000-000004080000}"/>
    <cellStyle name="Comma 5 2 3 2 2 6 2 2" xfId="22866" xr:uid="{00000000-0005-0000-0000-000005080000}"/>
    <cellStyle name="Comma 5 2 3 2 2 6 2 2 2" xfId="47740" xr:uid="{00000000-0005-0000-0000-000006080000}"/>
    <cellStyle name="Comma 5 2 3 2 2 6 2 3" xfId="35307" xr:uid="{00000000-0005-0000-0000-000007080000}"/>
    <cellStyle name="Comma 5 2 3 2 2 6 3" xfId="17859" xr:uid="{00000000-0005-0000-0000-000008080000}"/>
    <cellStyle name="Comma 5 2 3 2 2 6 3 2" xfId="42733" xr:uid="{00000000-0005-0000-0000-000009080000}"/>
    <cellStyle name="Comma 5 2 3 2 2 6 4" xfId="30300" xr:uid="{00000000-0005-0000-0000-00000A080000}"/>
    <cellStyle name="Comma 5 2 3 2 2 7" xfId="7984" xr:uid="{00000000-0005-0000-0000-00000B080000}"/>
    <cellStyle name="Comma 5 2 3 2 2 7 2" xfId="20430" xr:uid="{00000000-0005-0000-0000-00000C080000}"/>
    <cellStyle name="Comma 5 2 3 2 2 7 2 2" xfId="45304" xr:uid="{00000000-0005-0000-0000-00000D080000}"/>
    <cellStyle name="Comma 5 2 3 2 2 7 3" xfId="32871" xr:uid="{00000000-0005-0000-0000-00000E080000}"/>
    <cellStyle name="Comma 5 2 3 2 2 8" xfId="11877" xr:uid="{00000000-0005-0000-0000-00000F080000}"/>
    <cellStyle name="Comma 5 2 3 2 2 8 2" xfId="24311" xr:uid="{00000000-0005-0000-0000-000010080000}"/>
    <cellStyle name="Comma 5 2 3 2 2 8 2 2" xfId="49185" xr:uid="{00000000-0005-0000-0000-000011080000}"/>
    <cellStyle name="Comma 5 2 3 2 2 8 3" xfId="36752" xr:uid="{00000000-0005-0000-0000-000012080000}"/>
    <cellStyle name="Comma 5 2 3 2 2 9" xfId="6637" xr:uid="{00000000-0005-0000-0000-000013080000}"/>
    <cellStyle name="Comma 5 2 3 2 2 9 2" xfId="19086" xr:uid="{00000000-0005-0000-0000-000014080000}"/>
    <cellStyle name="Comma 5 2 3 2 2 9 2 2" xfId="43960" xr:uid="{00000000-0005-0000-0000-000015080000}"/>
    <cellStyle name="Comma 5 2 3 2 2 9 3" xfId="31527" xr:uid="{00000000-0005-0000-0000-000016080000}"/>
    <cellStyle name="Comma 5 2 3 2 3" xfId="404" xr:uid="{00000000-0005-0000-0000-000017080000}"/>
    <cellStyle name="Comma 5 2 3 2 3 10" xfId="13220" xr:uid="{00000000-0005-0000-0000-000018080000}"/>
    <cellStyle name="Comma 5 2 3 2 3 10 2" xfId="38094" xr:uid="{00000000-0005-0000-0000-000019080000}"/>
    <cellStyle name="Comma 5 2 3 2 3 11" xfId="25653" xr:uid="{00000000-0005-0000-0000-00001A080000}"/>
    <cellStyle name="Comma 5 2 3 2 3 2" xfId="764" xr:uid="{00000000-0005-0000-0000-00001B080000}"/>
    <cellStyle name="Comma 5 2 3 2 3 2 2" xfId="1292" xr:uid="{00000000-0005-0000-0000-00001C080000}"/>
    <cellStyle name="Comma 5 2 3 2 3 2 2 2" xfId="9396" xr:uid="{00000000-0005-0000-0000-00001D080000}"/>
    <cellStyle name="Comma 5 2 3 2 3 2 2 2 2" xfId="21839" xr:uid="{00000000-0005-0000-0000-00001E080000}"/>
    <cellStyle name="Comma 5 2 3 2 3 2 2 2 2 2" xfId="46713" xr:uid="{00000000-0005-0000-0000-00001F080000}"/>
    <cellStyle name="Comma 5 2 3 2 3 2 2 2 3" xfId="34280" xr:uid="{00000000-0005-0000-0000-000020080000}"/>
    <cellStyle name="Comma 5 2 3 2 3 2 2 3" xfId="4378" xr:uid="{00000000-0005-0000-0000-000021080000}"/>
    <cellStyle name="Comma 5 2 3 2 3 2 2 3 2" xfId="16832" xr:uid="{00000000-0005-0000-0000-000022080000}"/>
    <cellStyle name="Comma 5 2 3 2 3 2 2 3 2 2" xfId="41706" xr:uid="{00000000-0005-0000-0000-000023080000}"/>
    <cellStyle name="Comma 5 2 3 2 3 2 2 3 3" xfId="29273" xr:uid="{00000000-0005-0000-0000-000024080000}"/>
    <cellStyle name="Comma 5 2 3 2 3 2 2 4" xfId="14092" xr:uid="{00000000-0005-0000-0000-000025080000}"/>
    <cellStyle name="Comma 5 2 3 2 3 2 2 4 2" xfId="38966" xr:uid="{00000000-0005-0000-0000-000026080000}"/>
    <cellStyle name="Comma 5 2 3 2 3 2 2 5" xfId="26525" xr:uid="{00000000-0005-0000-0000-000027080000}"/>
    <cellStyle name="Comma 5 2 3 2 3 2 3" xfId="5437" xr:uid="{00000000-0005-0000-0000-000028080000}"/>
    <cellStyle name="Comma 5 2 3 2 3 2 3 2" xfId="10453" xr:uid="{00000000-0005-0000-0000-000029080000}"/>
    <cellStyle name="Comma 5 2 3 2 3 2 3 2 2" xfId="22896" xr:uid="{00000000-0005-0000-0000-00002A080000}"/>
    <cellStyle name="Comma 5 2 3 2 3 2 3 2 2 2" xfId="47770" xr:uid="{00000000-0005-0000-0000-00002B080000}"/>
    <cellStyle name="Comma 5 2 3 2 3 2 3 2 3" xfId="35337" xr:uid="{00000000-0005-0000-0000-00002C080000}"/>
    <cellStyle name="Comma 5 2 3 2 3 2 3 3" xfId="17889" xr:uid="{00000000-0005-0000-0000-00002D080000}"/>
    <cellStyle name="Comma 5 2 3 2 3 2 3 3 2" xfId="42763" xr:uid="{00000000-0005-0000-0000-00002E080000}"/>
    <cellStyle name="Comma 5 2 3 2 3 2 3 4" xfId="30330" xr:uid="{00000000-0005-0000-0000-00002F080000}"/>
    <cellStyle name="Comma 5 2 3 2 3 2 4" xfId="8512" xr:uid="{00000000-0005-0000-0000-000030080000}"/>
    <cellStyle name="Comma 5 2 3 2 3 2 4 2" xfId="20956" xr:uid="{00000000-0005-0000-0000-000031080000}"/>
    <cellStyle name="Comma 5 2 3 2 3 2 4 2 2" xfId="45830" xr:uid="{00000000-0005-0000-0000-000032080000}"/>
    <cellStyle name="Comma 5 2 3 2 3 2 4 3" xfId="33397" xr:uid="{00000000-0005-0000-0000-000033080000}"/>
    <cellStyle name="Comma 5 2 3 2 3 2 5" xfId="11907" xr:uid="{00000000-0005-0000-0000-000034080000}"/>
    <cellStyle name="Comma 5 2 3 2 3 2 5 2" xfId="24341" xr:uid="{00000000-0005-0000-0000-000035080000}"/>
    <cellStyle name="Comma 5 2 3 2 3 2 5 2 2" xfId="49215" xr:uid="{00000000-0005-0000-0000-000036080000}"/>
    <cellStyle name="Comma 5 2 3 2 3 2 5 3" xfId="36782" xr:uid="{00000000-0005-0000-0000-000037080000}"/>
    <cellStyle name="Comma 5 2 3 2 3 2 6" xfId="6989" xr:uid="{00000000-0005-0000-0000-000038080000}"/>
    <cellStyle name="Comma 5 2 3 2 3 2 6 2" xfId="19438" xr:uid="{00000000-0005-0000-0000-000039080000}"/>
    <cellStyle name="Comma 5 2 3 2 3 2 6 2 2" xfId="44312" xr:uid="{00000000-0005-0000-0000-00003A080000}"/>
    <cellStyle name="Comma 5 2 3 2 3 2 6 3" xfId="31879" xr:uid="{00000000-0005-0000-0000-00003B080000}"/>
    <cellStyle name="Comma 5 2 3 2 3 2 7" xfId="3443" xr:uid="{00000000-0005-0000-0000-00003C080000}"/>
    <cellStyle name="Comma 5 2 3 2 3 2 7 2" xfId="15949" xr:uid="{00000000-0005-0000-0000-00003D080000}"/>
    <cellStyle name="Comma 5 2 3 2 3 2 7 2 2" xfId="40823" xr:uid="{00000000-0005-0000-0000-00003E080000}"/>
    <cellStyle name="Comma 5 2 3 2 3 2 7 3" xfId="28382" xr:uid="{00000000-0005-0000-0000-00003F080000}"/>
    <cellStyle name="Comma 5 2 3 2 3 2 8" xfId="13567" xr:uid="{00000000-0005-0000-0000-000040080000}"/>
    <cellStyle name="Comma 5 2 3 2 3 2 8 2" xfId="38441" xr:uid="{00000000-0005-0000-0000-000041080000}"/>
    <cellStyle name="Comma 5 2 3 2 3 2 9" xfId="26000" xr:uid="{00000000-0005-0000-0000-000042080000}"/>
    <cellStyle name="Comma 5 2 3 2 3 3" xfId="1640" xr:uid="{00000000-0005-0000-0000-000043080000}"/>
    <cellStyle name="Comma 5 2 3 2 3 3 2" xfId="4949" xr:uid="{00000000-0005-0000-0000-000044080000}"/>
    <cellStyle name="Comma 5 2 3 2 3 3 2 2" xfId="9966" xr:uid="{00000000-0005-0000-0000-000045080000}"/>
    <cellStyle name="Comma 5 2 3 2 3 3 2 2 2" xfId="22409" xr:uid="{00000000-0005-0000-0000-000046080000}"/>
    <cellStyle name="Comma 5 2 3 2 3 3 2 2 2 2" xfId="47283" xr:uid="{00000000-0005-0000-0000-000047080000}"/>
    <cellStyle name="Comma 5 2 3 2 3 3 2 2 3" xfId="34850" xr:uid="{00000000-0005-0000-0000-000048080000}"/>
    <cellStyle name="Comma 5 2 3 2 3 3 2 3" xfId="17402" xr:uid="{00000000-0005-0000-0000-000049080000}"/>
    <cellStyle name="Comma 5 2 3 2 3 3 2 3 2" xfId="42276" xr:uid="{00000000-0005-0000-0000-00004A080000}"/>
    <cellStyle name="Comma 5 2 3 2 3 3 2 4" xfId="29843" xr:uid="{00000000-0005-0000-0000-00004B080000}"/>
    <cellStyle name="Comma 5 2 3 2 3 3 3" xfId="5786" xr:uid="{00000000-0005-0000-0000-00004C080000}"/>
    <cellStyle name="Comma 5 2 3 2 3 3 3 2" xfId="10801" xr:uid="{00000000-0005-0000-0000-00004D080000}"/>
    <cellStyle name="Comma 5 2 3 2 3 3 3 2 2" xfId="23244" xr:uid="{00000000-0005-0000-0000-00004E080000}"/>
    <cellStyle name="Comma 5 2 3 2 3 3 3 2 2 2" xfId="48118" xr:uid="{00000000-0005-0000-0000-00004F080000}"/>
    <cellStyle name="Comma 5 2 3 2 3 3 3 2 3" xfId="35685" xr:uid="{00000000-0005-0000-0000-000050080000}"/>
    <cellStyle name="Comma 5 2 3 2 3 3 3 3" xfId="18237" xr:uid="{00000000-0005-0000-0000-000051080000}"/>
    <cellStyle name="Comma 5 2 3 2 3 3 3 3 2" xfId="43111" xr:uid="{00000000-0005-0000-0000-000052080000}"/>
    <cellStyle name="Comma 5 2 3 2 3 3 3 4" xfId="30678" xr:uid="{00000000-0005-0000-0000-000053080000}"/>
    <cellStyle name="Comma 5 2 3 2 3 3 4" xfId="8373" xr:uid="{00000000-0005-0000-0000-000054080000}"/>
    <cellStyle name="Comma 5 2 3 2 3 3 4 2" xfId="20817" xr:uid="{00000000-0005-0000-0000-000055080000}"/>
    <cellStyle name="Comma 5 2 3 2 3 3 4 2 2" xfId="45691" xr:uid="{00000000-0005-0000-0000-000056080000}"/>
    <cellStyle name="Comma 5 2 3 2 3 3 4 3" xfId="33258" xr:uid="{00000000-0005-0000-0000-000057080000}"/>
    <cellStyle name="Comma 5 2 3 2 3 3 5" xfId="12255" xr:uid="{00000000-0005-0000-0000-000058080000}"/>
    <cellStyle name="Comma 5 2 3 2 3 3 5 2" xfId="24689" xr:uid="{00000000-0005-0000-0000-000059080000}"/>
    <cellStyle name="Comma 5 2 3 2 3 3 5 2 2" xfId="49563" xr:uid="{00000000-0005-0000-0000-00005A080000}"/>
    <cellStyle name="Comma 5 2 3 2 3 3 5 3" xfId="37130" xr:uid="{00000000-0005-0000-0000-00005B080000}"/>
    <cellStyle name="Comma 5 2 3 2 3 3 6" xfId="7560" xr:uid="{00000000-0005-0000-0000-00005C080000}"/>
    <cellStyle name="Comma 5 2 3 2 3 3 6 2" xfId="20008" xr:uid="{00000000-0005-0000-0000-00005D080000}"/>
    <cellStyle name="Comma 5 2 3 2 3 3 6 2 2" xfId="44882" xr:uid="{00000000-0005-0000-0000-00005E080000}"/>
    <cellStyle name="Comma 5 2 3 2 3 3 6 3" xfId="32449" xr:uid="{00000000-0005-0000-0000-00005F080000}"/>
    <cellStyle name="Comma 5 2 3 2 3 3 7" xfId="3304" xr:uid="{00000000-0005-0000-0000-000060080000}"/>
    <cellStyle name="Comma 5 2 3 2 3 3 7 2" xfId="15810" xr:uid="{00000000-0005-0000-0000-000061080000}"/>
    <cellStyle name="Comma 5 2 3 2 3 3 7 2 2" xfId="40684" xr:uid="{00000000-0005-0000-0000-000062080000}"/>
    <cellStyle name="Comma 5 2 3 2 3 3 7 3" xfId="28243" xr:uid="{00000000-0005-0000-0000-000063080000}"/>
    <cellStyle name="Comma 5 2 3 2 3 3 8" xfId="14440" xr:uid="{00000000-0005-0000-0000-000064080000}"/>
    <cellStyle name="Comma 5 2 3 2 3 3 8 2" xfId="39314" xr:uid="{00000000-0005-0000-0000-000065080000}"/>
    <cellStyle name="Comma 5 2 3 2 3 3 9" xfId="26873" xr:uid="{00000000-0005-0000-0000-000066080000}"/>
    <cellStyle name="Comma 5 2 3 2 3 4" xfId="2322" xr:uid="{00000000-0005-0000-0000-000067080000}"/>
    <cellStyle name="Comma 5 2 3 2 3 4 2" xfId="6347" xr:uid="{00000000-0005-0000-0000-000068080000}"/>
    <cellStyle name="Comma 5 2 3 2 3 4 2 2" xfId="11362" xr:uid="{00000000-0005-0000-0000-000069080000}"/>
    <cellStyle name="Comma 5 2 3 2 3 4 2 2 2" xfId="23805" xr:uid="{00000000-0005-0000-0000-00006A080000}"/>
    <cellStyle name="Comma 5 2 3 2 3 4 2 2 2 2" xfId="48679" xr:uid="{00000000-0005-0000-0000-00006B080000}"/>
    <cellStyle name="Comma 5 2 3 2 3 4 2 2 3" xfId="36246" xr:uid="{00000000-0005-0000-0000-00006C080000}"/>
    <cellStyle name="Comma 5 2 3 2 3 4 2 3" xfId="18798" xr:uid="{00000000-0005-0000-0000-00006D080000}"/>
    <cellStyle name="Comma 5 2 3 2 3 4 2 3 2" xfId="43672" xr:uid="{00000000-0005-0000-0000-00006E080000}"/>
    <cellStyle name="Comma 5 2 3 2 3 4 2 4" xfId="31239" xr:uid="{00000000-0005-0000-0000-00006F080000}"/>
    <cellStyle name="Comma 5 2 3 2 3 4 3" xfId="12816" xr:uid="{00000000-0005-0000-0000-000070080000}"/>
    <cellStyle name="Comma 5 2 3 2 3 4 3 2" xfId="25250" xr:uid="{00000000-0005-0000-0000-000071080000}"/>
    <cellStyle name="Comma 5 2 3 2 3 4 3 2 2" xfId="50124" xr:uid="{00000000-0005-0000-0000-000072080000}"/>
    <cellStyle name="Comma 5 2 3 2 3 4 3 3" xfId="37691" xr:uid="{00000000-0005-0000-0000-000073080000}"/>
    <cellStyle name="Comma 5 2 3 2 3 4 4" xfId="9257" xr:uid="{00000000-0005-0000-0000-000074080000}"/>
    <cellStyle name="Comma 5 2 3 2 3 4 4 2" xfId="21700" xr:uid="{00000000-0005-0000-0000-000075080000}"/>
    <cellStyle name="Comma 5 2 3 2 3 4 4 2 2" xfId="46574" xr:uid="{00000000-0005-0000-0000-000076080000}"/>
    <cellStyle name="Comma 5 2 3 2 3 4 4 3" xfId="34141" xr:uid="{00000000-0005-0000-0000-000077080000}"/>
    <cellStyle name="Comma 5 2 3 2 3 4 5" xfId="4239" xr:uid="{00000000-0005-0000-0000-000078080000}"/>
    <cellStyle name="Comma 5 2 3 2 3 4 5 2" xfId="16693" xr:uid="{00000000-0005-0000-0000-000079080000}"/>
    <cellStyle name="Comma 5 2 3 2 3 4 5 2 2" xfId="41567" xr:uid="{00000000-0005-0000-0000-00007A080000}"/>
    <cellStyle name="Comma 5 2 3 2 3 4 5 3" xfId="29134" xr:uid="{00000000-0005-0000-0000-00007B080000}"/>
    <cellStyle name="Comma 5 2 3 2 3 4 6" xfId="15001" xr:uid="{00000000-0005-0000-0000-00007C080000}"/>
    <cellStyle name="Comma 5 2 3 2 3 4 6 2" xfId="39875" xr:uid="{00000000-0005-0000-0000-00007D080000}"/>
    <cellStyle name="Comma 5 2 3 2 3 4 7" xfId="27434" xr:uid="{00000000-0005-0000-0000-00007E080000}"/>
    <cellStyle name="Comma 5 2 3 2 3 5" xfId="1158" xr:uid="{00000000-0005-0000-0000-00007F080000}"/>
    <cellStyle name="Comma 5 2 3 2 3 5 2" xfId="10319" xr:uid="{00000000-0005-0000-0000-000080080000}"/>
    <cellStyle name="Comma 5 2 3 2 3 5 2 2" xfId="22762" xr:uid="{00000000-0005-0000-0000-000081080000}"/>
    <cellStyle name="Comma 5 2 3 2 3 5 2 2 2" xfId="47636" xr:uid="{00000000-0005-0000-0000-000082080000}"/>
    <cellStyle name="Comma 5 2 3 2 3 5 2 3" xfId="35203" xr:uid="{00000000-0005-0000-0000-000083080000}"/>
    <cellStyle name="Comma 5 2 3 2 3 5 3" xfId="5303" xr:uid="{00000000-0005-0000-0000-000084080000}"/>
    <cellStyle name="Comma 5 2 3 2 3 5 3 2" xfId="17755" xr:uid="{00000000-0005-0000-0000-000085080000}"/>
    <cellStyle name="Comma 5 2 3 2 3 5 3 2 2" xfId="42629" xr:uid="{00000000-0005-0000-0000-000086080000}"/>
    <cellStyle name="Comma 5 2 3 2 3 5 3 3" xfId="30196" xr:uid="{00000000-0005-0000-0000-000087080000}"/>
    <cellStyle name="Comma 5 2 3 2 3 5 4" xfId="13958" xr:uid="{00000000-0005-0000-0000-000088080000}"/>
    <cellStyle name="Comma 5 2 3 2 3 5 4 2" xfId="38832" xr:uid="{00000000-0005-0000-0000-000089080000}"/>
    <cellStyle name="Comma 5 2 3 2 3 5 5" xfId="26391" xr:uid="{00000000-0005-0000-0000-00008A080000}"/>
    <cellStyle name="Comma 5 2 3 2 3 6" xfId="7880" xr:uid="{00000000-0005-0000-0000-00008B080000}"/>
    <cellStyle name="Comma 5 2 3 2 3 6 2" xfId="20326" xr:uid="{00000000-0005-0000-0000-00008C080000}"/>
    <cellStyle name="Comma 5 2 3 2 3 6 2 2" xfId="45200" xr:uid="{00000000-0005-0000-0000-00008D080000}"/>
    <cellStyle name="Comma 5 2 3 2 3 6 3" xfId="32767" xr:uid="{00000000-0005-0000-0000-00008E080000}"/>
    <cellStyle name="Comma 5 2 3 2 3 7" xfId="11773" xr:uid="{00000000-0005-0000-0000-00008F080000}"/>
    <cellStyle name="Comma 5 2 3 2 3 7 2" xfId="24207" xr:uid="{00000000-0005-0000-0000-000090080000}"/>
    <cellStyle name="Comma 5 2 3 2 3 7 2 2" xfId="49081" xr:uid="{00000000-0005-0000-0000-000091080000}"/>
    <cellStyle name="Comma 5 2 3 2 3 7 3" xfId="36648" xr:uid="{00000000-0005-0000-0000-000092080000}"/>
    <cellStyle name="Comma 5 2 3 2 3 8" xfId="6850" xr:uid="{00000000-0005-0000-0000-000093080000}"/>
    <cellStyle name="Comma 5 2 3 2 3 8 2" xfId="19299" xr:uid="{00000000-0005-0000-0000-000094080000}"/>
    <cellStyle name="Comma 5 2 3 2 3 8 2 2" xfId="44173" xr:uid="{00000000-0005-0000-0000-000095080000}"/>
    <cellStyle name="Comma 5 2 3 2 3 8 3" xfId="31740" xr:uid="{00000000-0005-0000-0000-000096080000}"/>
    <cellStyle name="Comma 5 2 3 2 3 9" xfId="2801" xr:uid="{00000000-0005-0000-0000-000097080000}"/>
    <cellStyle name="Comma 5 2 3 2 3 9 2" xfId="15319" xr:uid="{00000000-0005-0000-0000-000098080000}"/>
    <cellStyle name="Comma 5 2 3 2 3 9 2 2" xfId="40193" xr:uid="{00000000-0005-0000-0000-000099080000}"/>
    <cellStyle name="Comma 5 2 3 2 3 9 3" xfId="27752" xr:uid="{00000000-0005-0000-0000-00009A080000}"/>
    <cellStyle name="Comma 5 2 3 2 4" xfId="302" xr:uid="{00000000-0005-0000-0000-00009B080000}"/>
    <cellStyle name="Comma 5 2 3 2 4 2" xfId="1290" xr:uid="{00000000-0005-0000-0000-00009C080000}"/>
    <cellStyle name="Comma 5 2 3 2 4 2 2" xfId="9157" xr:uid="{00000000-0005-0000-0000-00009D080000}"/>
    <cellStyle name="Comma 5 2 3 2 4 2 2 2" xfId="21600" xr:uid="{00000000-0005-0000-0000-00009E080000}"/>
    <cellStyle name="Comma 5 2 3 2 4 2 2 2 2" xfId="46474" xr:uid="{00000000-0005-0000-0000-00009F080000}"/>
    <cellStyle name="Comma 5 2 3 2 4 2 2 3" xfId="34041" xr:uid="{00000000-0005-0000-0000-0000A0080000}"/>
    <cellStyle name="Comma 5 2 3 2 4 2 3" xfId="4139" xr:uid="{00000000-0005-0000-0000-0000A1080000}"/>
    <cellStyle name="Comma 5 2 3 2 4 2 3 2" xfId="16593" xr:uid="{00000000-0005-0000-0000-0000A2080000}"/>
    <cellStyle name="Comma 5 2 3 2 4 2 3 2 2" xfId="41467" xr:uid="{00000000-0005-0000-0000-0000A3080000}"/>
    <cellStyle name="Comma 5 2 3 2 4 2 3 3" xfId="29034" xr:uid="{00000000-0005-0000-0000-0000A4080000}"/>
    <cellStyle name="Comma 5 2 3 2 4 2 4" xfId="14090" xr:uid="{00000000-0005-0000-0000-0000A5080000}"/>
    <cellStyle name="Comma 5 2 3 2 4 2 4 2" xfId="38964" xr:uid="{00000000-0005-0000-0000-0000A6080000}"/>
    <cellStyle name="Comma 5 2 3 2 4 2 5" xfId="26523" xr:uid="{00000000-0005-0000-0000-0000A7080000}"/>
    <cellStyle name="Comma 5 2 3 2 4 3" xfId="5435" xr:uid="{00000000-0005-0000-0000-0000A8080000}"/>
    <cellStyle name="Comma 5 2 3 2 4 3 2" xfId="10451" xr:uid="{00000000-0005-0000-0000-0000A9080000}"/>
    <cellStyle name="Comma 5 2 3 2 4 3 2 2" xfId="22894" xr:uid="{00000000-0005-0000-0000-0000AA080000}"/>
    <cellStyle name="Comma 5 2 3 2 4 3 2 2 2" xfId="47768" xr:uid="{00000000-0005-0000-0000-0000AB080000}"/>
    <cellStyle name="Comma 5 2 3 2 4 3 2 3" xfId="35335" xr:uid="{00000000-0005-0000-0000-0000AC080000}"/>
    <cellStyle name="Comma 5 2 3 2 4 3 3" xfId="17887" xr:uid="{00000000-0005-0000-0000-0000AD080000}"/>
    <cellStyle name="Comma 5 2 3 2 4 3 3 2" xfId="42761" xr:uid="{00000000-0005-0000-0000-0000AE080000}"/>
    <cellStyle name="Comma 5 2 3 2 4 3 4" xfId="30328" xr:uid="{00000000-0005-0000-0000-0000AF080000}"/>
    <cellStyle name="Comma 5 2 3 2 4 4" xfId="8273" xr:uid="{00000000-0005-0000-0000-0000B0080000}"/>
    <cellStyle name="Comma 5 2 3 2 4 4 2" xfId="20717" xr:uid="{00000000-0005-0000-0000-0000B1080000}"/>
    <cellStyle name="Comma 5 2 3 2 4 4 2 2" xfId="45591" xr:uid="{00000000-0005-0000-0000-0000B2080000}"/>
    <cellStyle name="Comma 5 2 3 2 4 4 3" xfId="33158" xr:uid="{00000000-0005-0000-0000-0000B3080000}"/>
    <cellStyle name="Comma 5 2 3 2 4 5" xfId="11905" xr:uid="{00000000-0005-0000-0000-0000B4080000}"/>
    <cellStyle name="Comma 5 2 3 2 4 5 2" xfId="24339" xr:uid="{00000000-0005-0000-0000-0000B5080000}"/>
    <cellStyle name="Comma 5 2 3 2 4 5 2 2" xfId="49213" xr:uid="{00000000-0005-0000-0000-0000B6080000}"/>
    <cellStyle name="Comma 5 2 3 2 4 5 3" xfId="36780" xr:uid="{00000000-0005-0000-0000-0000B7080000}"/>
    <cellStyle name="Comma 5 2 3 2 4 6" xfId="6750" xr:uid="{00000000-0005-0000-0000-0000B8080000}"/>
    <cellStyle name="Comma 5 2 3 2 4 6 2" xfId="19199" xr:uid="{00000000-0005-0000-0000-0000B9080000}"/>
    <cellStyle name="Comma 5 2 3 2 4 6 2 2" xfId="44073" xr:uid="{00000000-0005-0000-0000-0000BA080000}"/>
    <cellStyle name="Comma 5 2 3 2 4 6 3" xfId="31640" xr:uid="{00000000-0005-0000-0000-0000BB080000}"/>
    <cellStyle name="Comma 5 2 3 2 4 7" xfId="3204" xr:uid="{00000000-0005-0000-0000-0000BC080000}"/>
    <cellStyle name="Comma 5 2 3 2 4 7 2" xfId="15710" xr:uid="{00000000-0005-0000-0000-0000BD080000}"/>
    <cellStyle name="Comma 5 2 3 2 4 7 2 2" xfId="40584" xr:uid="{00000000-0005-0000-0000-0000BE080000}"/>
    <cellStyle name="Comma 5 2 3 2 4 7 3" xfId="28143" xr:uid="{00000000-0005-0000-0000-0000BF080000}"/>
    <cellStyle name="Comma 5 2 3 2 4 8" xfId="13120" xr:uid="{00000000-0005-0000-0000-0000C0080000}"/>
    <cellStyle name="Comma 5 2 3 2 4 8 2" xfId="37994" xr:uid="{00000000-0005-0000-0000-0000C1080000}"/>
    <cellStyle name="Comma 5 2 3 2 4 9" xfId="25553" xr:uid="{00000000-0005-0000-0000-0000C2080000}"/>
    <cellStyle name="Comma 5 2 3 2 5" xfId="663" xr:uid="{00000000-0005-0000-0000-0000C3080000}"/>
    <cellStyle name="Comma 5 2 3 2 5 2" xfId="1638" xr:uid="{00000000-0005-0000-0000-0000C4080000}"/>
    <cellStyle name="Comma 5 2 3 2 5 2 2" xfId="9394" xr:uid="{00000000-0005-0000-0000-0000C5080000}"/>
    <cellStyle name="Comma 5 2 3 2 5 2 2 2" xfId="21837" xr:uid="{00000000-0005-0000-0000-0000C6080000}"/>
    <cellStyle name="Comma 5 2 3 2 5 2 2 2 2" xfId="46711" xr:uid="{00000000-0005-0000-0000-0000C7080000}"/>
    <cellStyle name="Comma 5 2 3 2 5 2 2 3" xfId="34278" xr:uid="{00000000-0005-0000-0000-0000C8080000}"/>
    <cellStyle name="Comma 5 2 3 2 5 2 3" xfId="4376" xr:uid="{00000000-0005-0000-0000-0000C9080000}"/>
    <cellStyle name="Comma 5 2 3 2 5 2 3 2" xfId="16830" xr:uid="{00000000-0005-0000-0000-0000CA080000}"/>
    <cellStyle name="Comma 5 2 3 2 5 2 3 2 2" xfId="41704" xr:uid="{00000000-0005-0000-0000-0000CB080000}"/>
    <cellStyle name="Comma 5 2 3 2 5 2 3 3" xfId="29271" xr:uid="{00000000-0005-0000-0000-0000CC080000}"/>
    <cellStyle name="Comma 5 2 3 2 5 2 4" xfId="14438" xr:uid="{00000000-0005-0000-0000-0000CD080000}"/>
    <cellStyle name="Comma 5 2 3 2 5 2 4 2" xfId="39312" xr:uid="{00000000-0005-0000-0000-0000CE080000}"/>
    <cellStyle name="Comma 5 2 3 2 5 2 5" xfId="26871" xr:uid="{00000000-0005-0000-0000-0000CF080000}"/>
    <cellStyle name="Comma 5 2 3 2 5 3" xfId="5784" xr:uid="{00000000-0005-0000-0000-0000D0080000}"/>
    <cellStyle name="Comma 5 2 3 2 5 3 2" xfId="10799" xr:uid="{00000000-0005-0000-0000-0000D1080000}"/>
    <cellStyle name="Comma 5 2 3 2 5 3 2 2" xfId="23242" xr:uid="{00000000-0005-0000-0000-0000D2080000}"/>
    <cellStyle name="Comma 5 2 3 2 5 3 2 2 2" xfId="48116" xr:uid="{00000000-0005-0000-0000-0000D3080000}"/>
    <cellStyle name="Comma 5 2 3 2 5 3 2 3" xfId="35683" xr:uid="{00000000-0005-0000-0000-0000D4080000}"/>
    <cellStyle name="Comma 5 2 3 2 5 3 3" xfId="18235" xr:uid="{00000000-0005-0000-0000-0000D5080000}"/>
    <cellStyle name="Comma 5 2 3 2 5 3 3 2" xfId="43109" xr:uid="{00000000-0005-0000-0000-0000D6080000}"/>
    <cellStyle name="Comma 5 2 3 2 5 3 4" xfId="30676" xr:uid="{00000000-0005-0000-0000-0000D7080000}"/>
    <cellStyle name="Comma 5 2 3 2 5 4" xfId="8510" xr:uid="{00000000-0005-0000-0000-0000D8080000}"/>
    <cellStyle name="Comma 5 2 3 2 5 4 2" xfId="20954" xr:uid="{00000000-0005-0000-0000-0000D9080000}"/>
    <cellStyle name="Comma 5 2 3 2 5 4 2 2" xfId="45828" xr:uid="{00000000-0005-0000-0000-0000DA080000}"/>
    <cellStyle name="Comma 5 2 3 2 5 4 3" xfId="33395" xr:uid="{00000000-0005-0000-0000-0000DB080000}"/>
    <cellStyle name="Comma 5 2 3 2 5 5" xfId="12253" xr:uid="{00000000-0005-0000-0000-0000DC080000}"/>
    <cellStyle name="Comma 5 2 3 2 5 5 2" xfId="24687" xr:uid="{00000000-0005-0000-0000-0000DD080000}"/>
    <cellStyle name="Comma 5 2 3 2 5 5 2 2" xfId="49561" xr:uid="{00000000-0005-0000-0000-0000DE080000}"/>
    <cellStyle name="Comma 5 2 3 2 5 5 3" xfId="37128" xr:uid="{00000000-0005-0000-0000-0000DF080000}"/>
    <cellStyle name="Comma 5 2 3 2 5 6" xfId="6987" xr:uid="{00000000-0005-0000-0000-0000E0080000}"/>
    <cellStyle name="Comma 5 2 3 2 5 6 2" xfId="19436" xr:uid="{00000000-0005-0000-0000-0000E1080000}"/>
    <cellStyle name="Comma 5 2 3 2 5 6 2 2" xfId="44310" xr:uid="{00000000-0005-0000-0000-0000E2080000}"/>
    <cellStyle name="Comma 5 2 3 2 5 6 3" xfId="31877" xr:uid="{00000000-0005-0000-0000-0000E3080000}"/>
    <cellStyle name="Comma 5 2 3 2 5 7" xfId="3441" xr:uid="{00000000-0005-0000-0000-0000E4080000}"/>
    <cellStyle name="Comma 5 2 3 2 5 7 2" xfId="15947" xr:uid="{00000000-0005-0000-0000-0000E5080000}"/>
    <cellStyle name="Comma 5 2 3 2 5 7 2 2" xfId="40821" xr:uid="{00000000-0005-0000-0000-0000E6080000}"/>
    <cellStyle name="Comma 5 2 3 2 5 7 3" xfId="28380" xr:uid="{00000000-0005-0000-0000-0000E7080000}"/>
    <cellStyle name="Comma 5 2 3 2 5 8" xfId="13467" xr:uid="{00000000-0005-0000-0000-0000E8080000}"/>
    <cellStyle name="Comma 5 2 3 2 5 8 2" xfId="38341" xr:uid="{00000000-0005-0000-0000-0000E9080000}"/>
    <cellStyle name="Comma 5 2 3 2 5 9" xfId="25900" xr:uid="{00000000-0005-0000-0000-0000EA080000}"/>
    <cellStyle name="Comma 5 2 3 2 6" xfId="2220" xr:uid="{00000000-0005-0000-0000-0000EB080000}"/>
    <cellStyle name="Comma 5 2 3 2 6 2" xfId="4849" xr:uid="{00000000-0005-0000-0000-0000EC080000}"/>
    <cellStyle name="Comma 5 2 3 2 6 2 2" xfId="9866" xr:uid="{00000000-0005-0000-0000-0000ED080000}"/>
    <cellStyle name="Comma 5 2 3 2 6 2 2 2" xfId="22309" xr:uid="{00000000-0005-0000-0000-0000EE080000}"/>
    <cellStyle name="Comma 5 2 3 2 6 2 2 2 2" xfId="47183" xr:uid="{00000000-0005-0000-0000-0000EF080000}"/>
    <cellStyle name="Comma 5 2 3 2 6 2 2 3" xfId="34750" xr:uid="{00000000-0005-0000-0000-0000F0080000}"/>
    <cellStyle name="Comma 5 2 3 2 6 2 3" xfId="17302" xr:uid="{00000000-0005-0000-0000-0000F1080000}"/>
    <cellStyle name="Comma 5 2 3 2 6 2 3 2" xfId="42176" xr:uid="{00000000-0005-0000-0000-0000F2080000}"/>
    <cellStyle name="Comma 5 2 3 2 6 2 4" xfId="29743" xr:uid="{00000000-0005-0000-0000-0000F3080000}"/>
    <cellStyle name="Comma 5 2 3 2 6 3" xfId="6247" xr:uid="{00000000-0005-0000-0000-0000F4080000}"/>
    <cellStyle name="Comma 5 2 3 2 6 3 2" xfId="11262" xr:uid="{00000000-0005-0000-0000-0000F5080000}"/>
    <cellStyle name="Comma 5 2 3 2 6 3 2 2" xfId="23705" xr:uid="{00000000-0005-0000-0000-0000F6080000}"/>
    <cellStyle name="Comma 5 2 3 2 6 3 2 2 2" xfId="48579" xr:uid="{00000000-0005-0000-0000-0000F7080000}"/>
    <cellStyle name="Comma 5 2 3 2 6 3 2 3" xfId="36146" xr:uid="{00000000-0005-0000-0000-0000F8080000}"/>
    <cellStyle name="Comma 5 2 3 2 6 3 3" xfId="18698" xr:uid="{00000000-0005-0000-0000-0000F9080000}"/>
    <cellStyle name="Comma 5 2 3 2 6 3 3 2" xfId="43572" xr:uid="{00000000-0005-0000-0000-0000FA080000}"/>
    <cellStyle name="Comma 5 2 3 2 6 3 4" xfId="31139" xr:uid="{00000000-0005-0000-0000-0000FB080000}"/>
    <cellStyle name="Comma 5 2 3 2 6 4" xfId="8054" xr:uid="{00000000-0005-0000-0000-0000FC080000}"/>
    <cellStyle name="Comma 5 2 3 2 6 4 2" xfId="20500" xr:uid="{00000000-0005-0000-0000-0000FD080000}"/>
    <cellStyle name="Comma 5 2 3 2 6 4 2 2" xfId="45374" xr:uid="{00000000-0005-0000-0000-0000FE080000}"/>
    <cellStyle name="Comma 5 2 3 2 6 4 3" xfId="32941" xr:uid="{00000000-0005-0000-0000-0000FF080000}"/>
    <cellStyle name="Comma 5 2 3 2 6 5" xfId="12716" xr:uid="{00000000-0005-0000-0000-000000090000}"/>
    <cellStyle name="Comma 5 2 3 2 6 5 2" xfId="25150" xr:uid="{00000000-0005-0000-0000-000001090000}"/>
    <cellStyle name="Comma 5 2 3 2 6 5 2 2" xfId="50024" xr:uid="{00000000-0005-0000-0000-000002090000}"/>
    <cellStyle name="Comma 5 2 3 2 6 5 3" xfId="37591" xr:uid="{00000000-0005-0000-0000-000003090000}"/>
    <cellStyle name="Comma 5 2 3 2 6 6" xfId="7460" xr:uid="{00000000-0005-0000-0000-000004090000}"/>
    <cellStyle name="Comma 5 2 3 2 6 6 2" xfId="19908" xr:uid="{00000000-0005-0000-0000-000005090000}"/>
    <cellStyle name="Comma 5 2 3 2 6 6 2 2" xfId="44782" xr:uid="{00000000-0005-0000-0000-000006090000}"/>
    <cellStyle name="Comma 5 2 3 2 6 6 3" xfId="32349" xr:uid="{00000000-0005-0000-0000-000007090000}"/>
    <cellStyle name="Comma 5 2 3 2 6 7" xfId="2981" xr:uid="{00000000-0005-0000-0000-000008090000}"/>
    <cellStyle name="Comma 5 2 3 2 6 7 2" xfId="15493" xr:uid="{00000000-0005-0000-0000-000009090000}"/>
    <cellStyle name="Comma 5 2 3 2 6 7 2 2" xfId="40367" xr:uid="{00000000-0005-0000-0000-00000A090000}"/>
    <cellStyle name="Comma 5 2 3 2 6 7 3" xfId="27926" xr:uid="{00000000-0005-0000-0000-00000B090000}"/>
    <cellStyle name="Comma 5 2 3 2 6 8" xfId="14901" xr:uid="{00000000-0005-0000-0000-00000C090000}"/>
    <cellStyle name="Comma 5 2 3 2 6 8 2" xfId="39775" xr:uid="{00000000-0005-0000-0000-00000D090000}"/>
    <cellStyle name="Comma 5 2 3 2 6 9" xfId="27334" xr:uid="{00000000-0005-0000-0000-00000E090000}"/>
    <cellStyle name="Comma 5 2 3 2 7" xfId="1058" xr:uid="{00000000-0005-0000-0000-00000F090000}"/>
    <cellStyle name="Comma 5 2 3 2 7 2" xfId="8940" xr:uid="{00000000-0005-0000-0000-000010090000}"/>
    <cellStyle name="Comma 5 2 3 2 7 2 2" xfId="21383" xr:uid="{00000000-0005-0000-0000-000011090000}"/>
    <cellStyle name="Comma 5 2 3 2 7 2 2 2" xfId="46257" xr:uid="{00000000-0005-0000-0000-000012090000}"/>
    <cellStyle name="Comma 5 2 3 2 7 2 3" xfId="33824" xr:uid="{00000000-0005-0000-0000-000013090000}"/>
    <cellStyle name="Comma 5 2 3 2 7 3" xfId="3922" xr:uid="{00000000-0005-0000-0000-000014090000}"/>
    <cellStyle name="Comma 5 2 3 2 7 3 2" xfId="16376" xr:uid="{00000000-0005-0000-0000-000015090000}"/>
    <cellStyle name="Comma 5 2 3 2 7 3 2 2" xfId="41250" xr:uid="{00000000-0005-0000-0000-000016090000}"/>
    <cellStyle name="Comma 5 2 3 2 7 3 3" xfId="28817" xr:uid="{00000000-0005-0000-0000-000017090000}"/>
    <cellStyle name="Comma 5 2 3 2 7 4" xfId="13858" xr:uid="{00000000-0005-0000-0000-000018090000}"/>
    <cellStyle name="Comma 5 2 3 2 7 4 2" xfId="38732" xr:uid="{00000000-0005-0000-0000-000019090000}"/>
    <cellStyle name="Comma 5 2 3 2 7 5" xfId="26291" xr:uid="{00000000-0005-0000-0000-00001A090000}"/>
    <cellStyle name="Comma 5 2 3 2 8" xfId="5203" xr:uid="{00000000-0005-0000-0000-00001B090000}"/>
    <cellStyle name="Comma 5 2 3 2 8 2" xfId="10219" xr:uid="{00000000-0005-0000-0000-00001C090000}"/>
    <cellStyle name="Comma 5 2 3 2 8 2 2" xfId="22662" xr:uid="{00000000-0005-0000-0000-00001D090000}"/>
    <cellStyle name="Comma 5 2 3 2 8 2 2 2" xfId="47536" xr:uid="{00000000-0005-0000-0000-00001E090000}"/>
    <cellStyle name="Comma 5 2 3 2 8 2 3" xfId="35103" xr:uid="{00000000-0005-0000-0000-00001F090000}"/>
    <cellStyle name="Comma 5 2 3 2 8 3" xfId="17655" xr:uid="{00000000-0005-0000-0000-000020090000}"/>
    <cellStyle name="Comma 5 2 3 2 8 3 2" xfId="42529" xr:uid="{00000000-0005-0000-0000-000021090000}"/>
    <cellStyle name="Comma 5 2 3 2 8 4" xfId="30096" xr:uid="{00000000-0005-0000-0000-000022090000}"/>
    <cellStyle name="Comma 5 2 3 2 9" xfId="7780" xr:uid="{00000000-0005-0000-0000-000023090000}"/>
    <cellStyle name="Comma 5 2 3 2 9 2" xfId="20226" xr:uid="{00000000-0005-0000-0000-000024090000}"/>
    <cellStyle name="Comma 5 2 3 2 9 2 2" xfId="45100" xr:uid="{00000000-0005-0000-0000-000025090000}"/>
    <cellStyle name="Comma 5 2 3 2 9 3" xfId="32667" xr:uid="{00000000-0005-0000-0000-000026090000}"/>
    <cellStyle name="Comma 5 2 3 3" xfId="347" xr:uid="{00000000-0005-0000-0000-000027090000}"/>
    <cellStyle name="Comma 5 2 3 3 10" xfId="6576" xr:uid="{00000000-0005-0000-0000-000028090000}"/>
    <cellStyle name="Comma 5 2 3 3 10 2" xfId="19025" xr:uid="{00000000-0005-0000-0000-000029090000}"/>
    <cellStyle name="Comma 5 2 3 3 10 2 2" xfId="43899" xr:uid="{00000000-0005-0000-0000-00002A090000}"/>
    <cellStyle name="Comma 5 2 3 3 10 3" xfId="31466" xr:uid="{00000000-0005-0000-0000-00002B090000}"/>
    <cellStyle name="Comma 5 2 3 3 11" xfId="2744" xr:uid="{00000000-0005-0000-0000-00002C090000}"/>
    <cellStyle name="Comma 5 2 3 3 11 2" xfId="15262" xr:uid="{00000000-0005-0000-0000-00002D090000}"/>
    <cellStyle name="Comma 5 2 3 3 11 2 2" xfId="40136" xr:uid="{00000000-0005-0000-0000-00002E090000}"/>
    <cellStyle name="Comma 5 2 3 3 11 3" xfId="27695" xr:uid="{00000000-0005-0000-0000-00002F090000}"/>
    <cellStyle name="Comma 5 2 3 3 12" xfId="13163" xr:uid="{00000000-0005-0000-0000-000030090000}"/>
    <cellStyle name="Comma 5 2 3 3 12 2" xfId="38037" xr:uid="{00000000-0005-0000-0000-000031090000}"/>
    <cellStyle name="Comma 5 2 3 3 13" xfId="25596" xr:uid="{00000000-0005-0000-0000-000032090000}"/>
    <cellStyle name="Comma 5 2 3 3 2" xfId="449" xr:uid="{00000000-0005-0000-0000-000033090000}"/>
    <cellStyle name="Comma 5 2 3 3 2 10" xfId="13263" xr:uid="{00000000-0005-0000-0000-000034090000}"/>
    <cellStyle name="Comma 5 2 3 3 2 10 2" xfId="38137" xr:uid="{00000000-0005-0000-0000-000035090000}"/>
    <cellStyle name="Comma 5 2 3 3 2 11" xfId="25696" xr:uid="{00000000-0005-0000-0000-000036090000}"/>
    <cellStyle name="Comma 5 2 3 3 2 2" xfId="809" xr:uid="{00000000-0005-0000-0000-000037090000}"/>
    <cellStyle name="Comma 5 2 3 3 2 2 2" xfId="1294" xr:uid="{00000000-0005-0000-0000-000038090000}"/>
    <cellStyle name="Comma 5 2 3 3 2 2 2 2" xfId="9398" xr:uid="{00000000-0005-0000-0000-000039090000}"/>
    <cellStyle name="Comma 5 2 3 3 2 2 2 2 2" xfId="21841" xr:uid="{00000000-0005-0000-0000-00003A090000}"/>
    <cellStyle name="Comma 5 2 3 3 2 2 2 2 2 2" xfId="46715" xr:uid="{00000000-0005-0000-0000-00003B090000}"/>
    <cellStyle name="Comma 5 2 3 3 2 2 2 2 3" xfId="34282" xr:uid="{00000000-0005-0000-0000-00003C090000}"/>
    <cellStyle name="Comma 5 2 3 3 2 2 2 3" xfId="4380" xr:uid="{00000000-0005-0000-0000-00003D090000}"/>
    <cellStyle name="Comma 5 2 3 3 2 2 2 3 2" xfId="16834" xr:uid="{00000000-0005-0000-0000-00003E090000}"/>
    <cellStyle name="Comma 5 2 3 3 2 2 2 3 2 2" xfId="41708" xr:uid="{00000000-0005-0000-0000-00003F090000}"/>
    <cellStyle name="Comma 5 2 3 3 2 2 2 3 3" xfId="29275" xr:uid="{00000000-0005-0000-0000-000040090000}"/>
    <cellStyle name="Comma 5 2 3 3 2 2 2 4" xfId="14094" xr:uid="{00000000-0005-0000-0000-000041090000}"/>
    <cellStyle name="Comma 5 2 3 3 2 2 2 4 2" xfId="38968" xr:uid="{00000000-0005-0000-0000-000042090000}"/>
    <cellStyle name="Comma 5 2 3 3 2 2 2 5" xfId="26527" xr:uid="{00000000-0005-0000-0000-000043090000}"/>
    <cellStyle name="Comma 5 2 3 3 2 2 3" xfId="5439" xr:uid="{00000000-0005-0000-0000-000044090000}"/>
    <cellStyle name="Comma 5 2 3 3 2 2 3 2" xfId="10455" xr:uid="{00000000-0005-0000-0000-000045090000}"/>
    <cellStyle name="Comma 5 2 3 3 2 2 3 2 2" xfId="22898" xr:uid="{00000000-0005-0000-0000-000046090000}"/>
    <cellStyle name="Comma 5 2 3 3 2 2 3 2 2 2" xfId="47772" xr:uid="{00000000-0005-0000-0000-000047090000}"/>
    <cellStyle name="Comma 5 2 3 3 2 2 3 2 3" xfId="35339" xr:uid="{00000000-0005-0000-0000-000048090000}"/>
    <cellStyle name="Comma 5 2 3 3 2 2 3 3" xfId="17891" xr:uid="{00000000-0005-0000-0000-000049090000}"/>
    <cellStyle name="Comma 5 2 3 3 2 2 3 3 2" xfId="42765" xr:uid="{00000000-0005-0000-0000-00004A090000}"/>
    <cellStyle name="Comma 5 2 3 3 2 2 3 4" xfId="30332" xr:uid="{00000000-0005-0000-0000-00004B090000}"/>
    <cellStyle name="Comma 5 2 3 3 2 2 4" xfId="8514" xr:uid="{00000000-0005-0000-0000-00004C090000}"/>
    <cellStyle name="Comma 5 2 3 3 2 2 4 2" xfId="20958" xr:uid="{00000000-0005-0000-0000-00004D090000}"/>
    <cellStyle name="Comma 5 2 3 3 2 2 4 2 2" xfId="45832" xr:uid="{00000000-0005-0000-0000-00004E090000}"/>
    <cellStyle name="Comma 5 2 3 3 2 2 4 3" xfId="33399" xr:uid="{00000000-0005-0000-0000-00004F090000}"/>
    <cellStyle name="Comma 5 2 3 3 2 2 5" xfId="11909" xr:uid="{00000000-0005-0000-0000-000050090000}"/>
    <cellStyle name="Comma 5 2 3 3 2 2 5 2" xfId="24343" xr:uid="{00000000-0005-0000-0000-000051090000}"/>
    <cellStyle name="Comma 5 2 3 3 2 2 5 2 2" xfId="49217" xr:uid="{00000000-0005-0000-0000-000052090000}"/>
    <cellStyle name="Comma 5 2 3 3 2 2 5 3" xfId="36784" xr:uid="{00000000-0005-0000-0000-000053090000}"/>
    <cellStyle name="Comma 5 2 3 3 2 2 6" xfId="6991" xr:uid="{00000000-0005-0000-0000-000054090000}"/>
    <cellStyle name="Comma 5 2 3 3 2 2 6 2" xfId="19440" xr:uid="{00000000-0005-0000-0000-000055090000}"/>
    <cellStyle name="Comma 5 2 3 3 2 2 6 2 2" xfId="44314" xr:uid="{00000000-0005-0000-0000-000056090000}"/>
    <cellStyle name="Comma 5 2 3 3 2 2 6 3" xfId="31881" xr:uid="{00000000-0005-0000-0000-000057090000}"/>
    <cellStyle name="Comma 5 2 3 3 2 2 7" xfId="3445" xr:uid="{00000000-0005-0000-0000-000058090000}"/>
    <cellStyle name="Comma 5 2 3 3 2 2 7 2" xfId="15951" xr:uid="{00000000-0005-0000-0000-000059090000}"/>
    <cellStyle name="Comma 5 2 3 3 2 2 7 2 2" xfId="40825" xr:uid="{00000000-0005-0000-0000-00005A090000}"/>
    <cellStyle name="Comma 5 2 3 3 2 2 7 3" xfId="28384" xr:uid="{00000000-0005-0000-0000-00005B090000}"/>
    <cellStyle name="Comma 5 2 3 3 2 2 8" xfId="13610" xr:uid="{00000000-0005-0000-0000-00005C090000}"/>
    <cellStyle name="Comma 5 2 3 3 2 2 8 2" xfId="38484" xr:uid="{00000000-0005-0000-0000-00005D090000}"/>
    <cellStyle name="Comma 5 2 3 3 2 2 9" xfId="26043" xr:uid="{00000000-0005-0000-0000-00005E090000}"/>
    <cellStyle name="Comma 5 2 3 3 2 3" xfId="1642" xr:uid="{00000000-0005-0000-0000-00005F090000}"/>
    <cellStyle name="Comma 5 2 3 3 2 3 2" xfId="4992" xr:uid="{00000000-0005-0000-0000-000060090000}"/>
    <cellStyle name="Comma 5 2 3 3 2 3 2 2" xfId="10009" xr:uid="{00000000-0005-0000-0000-000061090000}"/>
    <cellStyle name="Comma 5 2 3 3 2 3 2 2 2" xfId="22452" xr:uid="{00000000-0005-0000-0000-000062090000}"/>
    <cellStyle name="Comma 5 2 3 3 2 3 2 2 2 2" xfId="47326" xr:uid="{00000000-0005-0000-0000-000063090000}"/>
    <cellStyle name="Comma 5 2 3 3 2 3 2 2 3" xfId="34893" xr:uid="{00000000-0005-0000-0000-000064090000}"/>
    <cellStyle name="Comma 5 2 3 3 2 3 2 3" xfId="17445" xr:uid="{00000000-0005-0000-0000-000065090000}"/>
    <cellStyle name="Comma 5 2 3 3 2 3 2 3 2" xfId="42319" xr:uid="{00000000-0005-0000-0000-000066090000}"/>
    <cellStyle name="Comma 5 2 3 3 2 3 2 4" xfId="29886" xr:uid="{00000000-0005-0000-0000-000067090000}"/>
    <cellStyle name="Comma 5 2 3 3 2 3 3" xfId="5788" xr:uid="{00000000-0005-0000-0000-000068090000}"/>
    <cellStyle name="Comma 5 2 3 3 2 3 3 2" xfId="10803" xr:uid="{00000000-0005-0000-0000-000069090000}"/>
    <cellStyle name="Comma 5 2 3 3 2 3 3 2 2" xfId="23246" xr:uid="{00000000-0005-0000-0000-00006A090000}"/>
    <cellStyle name="Comma 5 2 3 3 2 3 3 2 2 2" xfId="48120" xr:uid="{00000000-0005-0000-0000-00006B090000}"/>
    <cellStyle name="Comma 5 2 3 3 2 3 3 2 3" xfId="35687" xr:uid="{00000000-0005-0000-0000-00006C090000}"/>
    <cellStyle name="Comma 5 2 3 3 2 3 3 3" xfId="18239" xr:uid="{00000000-0005-0000-0000-00006D090000}"/>
    <cellStyle name="Comma 5 2 3 3 2 3 3 3 2" xfId="43113" xr:uid="{00000000-0005-0000-0000-00006E090000}"/>
    <cellStyle name="Comma 5 2 3 3 2 3 3 4" xfId="30680" xr:uid="{00000000-0005-0000-0000-00006F090000}"/>
    <cellStyle name="Comma 5 2 3 3 2 3 4" xfId="8416" xr:uid="{00000000-0005-0000-0000-000070090000}"/>
    <cellStyle name="Comma 5 2 3 3 2 3 4 2" xfId="20860" xr:uid="{00000000-0005-0000-0000-000071090000}"/>
    <cellStyle name="Comma 5 2 3 3 2 3 4 2 2" xfId="45734" xr:uid="{00000000-0005-0000-0000-000072090000}"/>
    <cellStyle name="Comma 5 2 3 3 2 3 4 3" xfId="33301" xr:uid="{00000000-0005-0000-0000-000073090000}"/>
    <cellStyle name="Comma 5 2 3 3 2 3 5" xfId="12257" xr:uid="{00000000-0005-0000-0000-000074090000}"/>
    <cellStyle name="Comma 5 2 3 3 2 3 5 2" xfId="24691" xr:uid="{00000000-0005-0000-0000-000075090000}"/>
    <cellStyle name="Comma 5 2 3 3 2 3 5 2 2" xfId="49565" xr:uid="{00000000-0005-0000-0000-000076090000}"/>
    <cellStyle name="Comma 5 2 3 3 2 3 5 3" xfId="37132" xr:uid="{00000000-0005-0000-0000-000077090000}"/>
    <cellStyle name="Comma 5 2 3 3 2 3 6" xfId="7603" xr:uid="{00000000-0005-0000-0000-000078090000}"/>
    <cellStyle name="Comma 5 2 3 3 2 3 6 2" xfId="20051" xr:uid="{00000000-0005-0000-0000-000079090000}"/>
    <cellStyle name="Comma 5 2 3 3 2 3 6 2 2" xfId="44925" xr:uid="{00000000-0005-0000-0000-00007A090000}"/>
    <cellStyle name="Comma 5 2 3 3 2 3 6 3" xfId="32492" xr:uid="{00000000-0005-0000-0000-00007B090000}"/>
    <cellStyle name="Comma 5 2 3 3 2 3 7" xfId="3347" xr:uid="{00000000-0005-0000-0000-00007C090000}"/>
    <cellStyle name="Comma 5 2 3 3 2 3 7 2" xfId="15853" xr:uid="{00000000-0005-0000-0000-00007D090000}"/>
    <cellStyle name="Comma 5 2 3 3 2 3 7 2 2" xfId="40727" xr:uid="{00000000-0005-0000-0000-00007E090000}"/>
    <cellStyle name="Comma 5 2 3 3 2 3 7 3" xfId="28286" xr:uid="{00000000-0005-0000-0000-00007F090000}"/>
    <cellStyle name="Comma 5 2 3 3 2 3 8" xfId="14442" xr:uid="{00000000-0005-0000-0000-000080090000}"/>
    <cellStyle name="Comma 5 2 3 3 2 3 8 2" xfId="39316" xr:uid="{00000000-0005-0000-0000-000081090000}"/>
    <cellStyle name="Comma 5 2 3 3 2 3 9" xfId="26875" xr:uid="{00000000-0005-0000-0000-000082090000}"/>
    <cellStyle name="Comma 5 2 3 3 2 4" xfId="2367" xr:uid="{00000000-0005-0000-0000-000083090000}"/>
    <cellStyle name="Comma 5 2 3 3 2 4 2" xfId="6390" xr:uid="{00000000-0005-0000-0000-000084090000}"/>
    <cellStyle name="Comma 5 2 3 3 2 4 2 2" xfId="11405" xr:uid="{00000000-0005-0000-0000-000085090000}"/>
    <cellStyle name="Comma 5 2 3 3 2 4 2 2 2" xfId="23848" xr:uid="{00000000-0005-0000-0000-000086090000}"/>
    <cellStyle name="Comma 5 2 3 3 2 4 2 2 2 2" xfId="48722" xr:uid="{00000000-0005-0000-0000-000087090000}"/>
    <cellStyle name="Comma 5 2 3 3 2 4 2 2 3" xfId="36289" xr:uid="{00000000-0005-0000-0000-000088090000}"/>
    <cellStyle name="Comma 5 2 3 3 2 4 2 3" xfId="18841" xr:uid="{00000000-0005-0000-0000-000089090000}"/>
    <cellStyle name="Comma 5 2 3 3 2 4 2 3 2" xfId="43715" xr:uid="{00000000-0005-0000-0000-00008A090000}"/>
    <cellStyle name="Comma 5 2 3 3 2 4 2 4" xfId="31282" xr:uid="{00000000-0005-0000-0000-00008B090000}"/>
    <cellStyle name="Comma 5 2 3 3 2 4 3" xfId="12859" xr:uid="{00000000-0005-0000-0000-00008C090000}"/>
    <cellStyle name="Comma 5 2 3 3 2 4 3 2" xfId="25293" xr:uid="{00000000-0005-0000-0000-00008D090000}"/>
    <cellStyle name="Comma 5 2 3 3 2 4 3 2 2" xfId="50167" xr:uid="{00000000-0005-0000-0000-00008E090000}"/>
    <cellStyle name="Comma 5 2 3 3 2 4 3 3" xfId="37734" xr:uid="{00000000-0005-0000-0000-00008F090000}"/>
    <cellStyle name="Comma 5 2 3 3 2 4 4" xfId="9300" xr:uid="{00000000-0005-0000-0000-000090090000}"/>
    <cellStyle name="Comma 5 2 3 3 2 4 4 2" xfId="21743" xr:uid="{00000000-0005-0000-0000-000091090000}"/>
    <cellStyle name="Comma 5 2 3 3 2 4 4 2 2" xfId="46617" xr:uid="{00000000-0005-0000-0000-000092090000}"/>
    <cellStyle name="Comma 5 2 3 3 2 4 4 3" xfId="34184" xr:uid="{00000000-0005-0000-0000-000093090000}"/>
    <cellStyle name="Comma 5 2 3 3 2 4 5" xfId="4282" xr:uid="{00000000-0005-0000-0000-000094090000}"/>
    <cellStyle name="Comma 5 2 3 3 2 4 5 2" xfId="16736" xr:uid="{00000000-0005-0000-0000-000095090000}"/>
    <cellStyle name="Comma 5 2 3 3 2 4 5 2 2" xfId="41610" xr:uid="{00000000-0005-0000-0000-000096090000}"/>
    <cellStyle name="Comma 5 2 3 3 2 4 5 3" xfId="29177" xr:uid="{00000000-0005-0000-0000-000097090000}"/>
    <cellStyle name="Comma 5 2 3 3 2 4 6" xfId="15044" xr:uid="{00000000-0005-0000-0000-000098090000}"/>
    <cellStyle name="Comma 5 2 3 3 2 4 6 2" xfId="39918" xr:uid="{00000000-0005-0000-0000-000099090000}"/>
    <cellStyle name="Comma 5 2 3 3 2 4 7" xfId="27477" xr:uid="{00000000-0005-0000-0000-00009A090000}"/>
    <cellStyle name="Comma 5 2 3 3 2 5" xfId="1201" xr:uid="{00000000-0005-0000-0000-00009B090000}"/>
    <cellStyle name="Comma 5 2 3 3 2 5 2" xfId="10362" xr:uid="{00000000-0005-0000-0000-00009C090000}"/>
    <cellStyle name="Comma 5 2 3 3 2 5 2 2" xfId="22805" xr:uid="{00000000-0005-0000-0000-00009D090000}"/>
    <cellStyle name="Comma 5 2 3 3 2 5 2 2 2" xfId="47679" xr:uid="{00000000-0005-0000-0000-00009E090000}"/>
    <cellStyle name="Comma 5 2 3 3 2 5 2 3" xfId="35246" xr:uid="{00000000-0005-0000-0000-00009F090000}"/>
    <cellStyle name="Comma 5 2 3 3 2 5 3" xfId="5346" xr:uid="{00000000-0005-0000-0000-0000A0090000}"/>
    <cellStyle name="Comma 5 2 3 3 2 5 3 2" xfId="17798" xr:uid="{00000000-0005-0000-0000-0000A1090000}"/>
    <cellStyle name="Comma 5 2 3 3 2 5 3 2 2" xfId="42672" xr:uid="{00000000-0005-0000-0000-0000A2090000}"/>
    <cellStyle name="Comma 5 2 3 3 2 5 3 3" xfId="30239" xr:uid="{00000000-0005-0000-0000-0000A3090000}"/>
    <cellStyle name="Comma 5 2 3 3 2 5 4" xfId="14001" xr:uid="{00000000-0005-0000-0000-0000A4090000}"/>
    <cellStyle name="Comma 5 2 3 3 2 5 4 2" xfId="38875" xr:uid="{00000000-0005-0000-0000-0000A5090000}"/>
    <cellStyle name="Comma 5 2 3 3 2 5 5" xfId="26434" xr:uid="{00000000-0005-0000-0000-0000A6090000}"/>
    <cellStyle name="Comma 5 2 3 3 2 6" xfId="7923" xr:uid="{00000000-0005-0000-0000-0000A7090000}"/>
    <cellStyle name="Comma 5 2 3 3 2 6 2" xfId="20369" xr:uid="{00000000-0005-0000-0000-0000A8090000}"/>
    <cellStyle name="Comma 5 2 3 3 2 6 2 2" xfId="45243" xr:uid="{00000000-0005-0000-0000-0000A9090000}"/>
    <cellStyle name="Comma 5 2 3 3 2 6 3" xfId="32810" xr:uid="{00000000-0005-0000-0000-0000AA090000}"/>
    <cellStyle name="Comma 5 2 3 3 2 7" xfId="11816" xr:uid="{00000000-0005-0000-0000-0000AB090000}"/>
    <cellStyle name="Comma 5 2 3 3 2 7 2" xfId="24250" xr:uid="{00000000-0005-0000-0000-0000AC090000}"/>
    <cellStyle name="Comma 5 2 3 3 2 7 2 2" xfId="49124" xr:uid="{00000000-0005-0000-0000-0000AD090000}"/>
    <cellStyle name="Comma 5 2 3 3 2 7 3" xfId="36691" xr:uid="{00000000-0005-0000-0000-0000AE090000}"/>
    <cellStyle name="Comma 5 2 3 3 2 8" xfId="6893" xr:uid="{00000000-0005-0000-0000-0000AF090000}"/>
    <cellStyle name="Comma 5 2 3 3 2 8 2" xfId="19342" xr:uid="{00000000-0005-0000-0000-0000B0090000}"/>
    <cellStyle name="Comma 5 2 3 3 2 8 2 2" xfId="44216" xr:uid="{00000000-0005-0000-0000-0000B1090000}"/>
    <cellStyle name="Comma 5 2 3 3 2 8 3" xfId="31783" xr:uid="{00000000-0005-0000-0000-0000B2090000}"/>
    <cellStyle name="Comma 5 2 3 3 2 9" xfId="2844" xr:uid="{00000000-0005-0000-0000-0000B3090000}"/>
    <cellStyle name="Comma 5 2 3 3 2 9 2" xfId="15362" xr:uid="{00000000-0005-0000-0000-0000B4090000}"/>
    <cellStyle name="Comma 5 2 3 3 2 9 2 2" xfId="40236" xr:uid="{00000000-0005-0000-0000-0000B5090000}"/>
    <cellStyle name="Comma 5 2 3 3 2 9 3" xfId="27795" xr:uid="{00000000-0005-0000-0000-0000B6090000}"/>
    <cellStyle name="Comma 5 2 3 3 3" xfId="707" xr:uid="{00000000-0005-0000-0000-0000B7090000}"/>
    <cellStyle name="Comma 5 2 3 3 3 2" xfId="1293" xr:uid="{00000000-0005-0000-0000-0000B8090000}"/>
    <cellStyle name="Comma 5 2 3 3 3 2 2" xfId="9200" xr:uid="{00000000-0005-0000-0000-0000B9090000}"/>
    <cellStyle name="Comma 5 2 3 3 3 2 2 2" xfId="21643" xr:uid="{00000000-0005-0000-0000-0000BA090000}"/>
    <cellStyle name="Comma 5 2 3 3 3 2 2 2 2" xfId="46517" xr:uid="{00000000-0005-0000-0000-0000BB090000}"/>
    <cellStyle name="Comma 5 2 3 3 3 2 2 3" xfId="34084" xr:uid="{00000000-0005-0000-0000-0000BC090000}"/>
    <cellStyle name="Comma 5 2 3 3 3 2 3" xfId="4182" xr:uid="{00000000-0005-0000-0000-0000BD090000}"/>
    <cellStyle name="Comma 5 2 3 3 3 2 3 2" xfId="16636" xr:uid="{00000000-0005-0000-0000-0000BE090000}"/>
    <cellStyle name="Comma 5 2 3 3 3 2 3 2 2" xfId="41510" xr:uid="{00000000-0005-0000-0000-0000BF090000}"/>
    <cellStyle name="Comma 5 2 3 3 3 2 3 3" xfId="29077" xr:uid="{00000000-0005-0000-0000-0000C0090000}"/>
    <cellStyle name="Comma 5 2 3 3 3 2 4" xfId="14093" xr:uid="{00000000-0005-0000-0000-0000C1090000}"/>
    <cellStyle name="Comma 5 2 3 3 3 2 4 2" xfId="38967" xr:uid="{00000000-0005-0000-0000-0000C2090000}"/>
    <cellStyle name="Comma 5 2 3 3 3 2 5" xfId="26526" xr:uid="{00000000-0005-0000-0000-0000C3090000}"/>
    <cellStyle name="Comma 5 2 3 3 3 3" xfId="5438" xr:uid="{00000000-0005-0000-0000-0000C4090000}"/>
    <cellStyle name="Comma 5 2 3 3 3 3 2" xfId="10454" xr:uid="{00000000-0005-0000-0000-0000C5090000}"/>
    <cellStyle name="Comma 5 2 3 3 3 3 2 2" xfId="22897" xr:uid="{00000000-0005-0000-0000-0000C6090000}"/>
    <cellStyle name="Comma 5 2 3 3 3 3 2 2 2" xfId="47771" xr:uid="{00000000-0005-0000-0000-0000C7090000}"/>
    <cellStyle name="Comma 5 2 3 3 3 3 2 3" xfId="35338" xr:uid="{00000000-0005-0000-0000-0000C8090000}"/>
    <cellStyle name="Comma 5 2 3 3 3 3 3" xfId="17890" xr:uid="{00000000-0005-0000-0000-0000C9090000}"/>
    <cellStyle name="Comma 5 2 3 3 3 3 3 2" xfId="42764" xr:uid="{00000000-0005-0000-0000-0000CA090000}"/>
    <cellStyle name="Comma 5 2 3 3 3 3 4" xfId="30331" xr:uid="{00000000-0005-0000-0000-0000CB090000}"/>
    <cellStyle name="Comma 5 2 3 3 3 4" xfId="8316" xr:uid="{00000000-0005-0000-0000-0000CC090000}"/>
    <cellStyle name="Comma 5 2 3 3 3 4 2" xfId="20760" xr:uid="{00000000-0005-0000-0000-0000CD090000}"/>
    <cellStyle name="Comma 5 2 3 3 3 4 2 2" xfId="45634" xr:uid="{00000000-0005-0000-0000-0000CE090000}"/>
    <cellStyle name="Comma 5 2 3 3 3 4 3" xfId="33201" xr:uid="{00000000-0005-0000-0000-0000CF090000}"/>
    <cellStyle name="Comma 5 2 3 3 3 5" xfId="11908" xr:uid="{00000000-0005-0000-0000-0000D0090000}"/>
    <cellStyle name="Comma 5 2 3 3 3 5 2" xfId="24342" xr:uid="{00000000-0005-0000-0000-0000D1090000}"/>
    <cellStyle name="Comma 5 2 3 3 3 5 2 2" xfId="49216" xr:uid="{00000000-0005-0000-0000-0000D2090000}"/>
    <cellStyle name="Comma 5 2 3 3 3 5 3" xfId="36783" xr:uid="{00000000-0005-0000-0000-0000D3090000}"/>
    <cellStyle name="Comma 5 2 3 3 3 6" xfId="6793" xr:uid="{00000000-0005-0000-0000-0000D4090000}"/>
    <cellStyle name="Comma 5 2 3 3 3 6 2" xfId="19242" xr:uid="{00000000-0005-0000-0000-0000D5090000}"/>
    <cellStyle name="Comma 5 2 3 3 3 6 2 2" xfId="44116" xr:uid="{00000000-0005-0000-0000-0000D6090000}"/>
    <cellStyle name="Comma 5 2 3 3 3 6 3" xfId="31683" xr:uid="{00000000-0005-0000-0000-0000D7090000}"/>
    <cellStyle name="Comma 5 2 3 3 3 7" xfId="3247" xr:uid="{00000000-0005-0000-0000-0000D8090000}"/>
    <cellStyle name="Comma 5 2 3 3 3 7 2" xfId="15753" xr:uid="{00000000-0005-0000-0000-0000D9090000}"/>
    <cellStyle name="Comma 5 2 3 3 3 7 2 2" xfId="40627" xr:uid="{00000000-0005-0000-0000-0000DA090000}"/>
    <cellStyle name="Comma 5 2 3 3 3 7 3" xfId="28186" xr:uid="{00000000-0005-0000-0000-0000DB090000}"/>
    <cellStyle name="Comma 5 2 3 3 3 8" xfId="13510" xr:uid="{00000000-0005-0000-0000-0000DC090000}"/>
    <cellStyle name="Comma 5 2 3 3 3 8 2" xfId="38384" xr:uid="{00000000-0005-0000-0000-0000DD090000}"/>
    <cellStyle name="Comma 5 2 3 3 3 9" xfId="25943" xr:uid="{00000000-0005-0000-0000-0000DE090000}"/>
    <cellStyle name="Comma 5 2 3 3 4" xfId="1641" xr:uid="{00000000-0005-0000-0000-0000DF090000}"/>
    <cellStyle name="Comma 5 2 3 3 4 2" xfId="4379" xr:uid="{00000000-0005-0000-0000-0000E0090000}"/>
    <cellStyle name="Comma 5 2 3 3 4 2 2" xfId="9397" xr:uid="{00000000-0005-0000-0000-0000E1090000}"/>
    <cellStyle name="Comma 5 2 3 3 4 2 2 2" xfId="21840" xr:uid="{00000000-0005-0000-0000-0000E2090000}"/>
    <cellStyle name="Comma 5 2 3 3 4 2 2 2 2" xfId="46714" xr:uid="{00000000-0005-0000-0000-0000E3090000}"/>
    <cellStyle name="Comma 5 2 3 3 4 2 2 3" xfId="34281" xr:uid="{00000000-0005-0000-0000-0000E4090000}"/>
    <cellStyle name="Comma 5 2 3 3 4 2 3" xfId="16833" xr:uid="{00000000-0005-0000-0000-0000E5090000}"/>
    <cellStyle name="Comma 5 2 3 3 4 2 3 2" xfId="41707" xr:uid="{00000000-0005-0000-0000-0000E6090000}"/>
    <cellStyle name="Comma 5 2 3 3 4 2 4" xfId="29274" xr:uid="{00000000-0005-0000-0000-0000E7090000}"/>
    <cellStyle name="Comma 5 2 3 3 4 3" xfId="5787" xr:uid="{00000000-0005-0000-0000-0000E8090000}"/>
    <cellStyle name="Comma 5 2 3 3 4 3 2" xfId="10802" xr:uid="{00000000-0005-0000-0000-0000E9090000}"/>
    <cellStyle name="Comma 5 2 3 3 4 3 2 2" xfId="23245" xr:uid="{00000000-0005-0000-0000-0000EA090000}"/>
    <cellStyle name="Comma 5 2 3 3 4 3 2 2 2" xfId="48119" xr:uid="{00000000-0005-0000-0000-0000EB090000}"/>
    <cellStyle name="Comma 5 2 3 3 4 3 2 3" xfId="35686" xr:uid="{00000000-0005-0000-0000-0000EC090000}"/>
    <cellStyle name="Comma 5 2 3 3 4 3 3" xfId="18238" xr:uid="{00000000-0005-0000-0000-0000ED090000}"/>
    <cellStyle name="Comma 5 2 3 3 4 3 3 2" xfId="43112" xr:uid="{00000000-0005-0000-0000-0000EE090000}"/>
    <cellStyle name="Comma 5 2 3 3 4 3 4" xfId="30679" xr:uid="{00000000-0005-0000-0000-0000EF090000}"/>
    <cellStyle name="Comma 5 2 3 3 4 4" xfId="8513" xr:uid="{00000000-0005-0000-0000-0000F0090000}"/>
    <cellStyle name="Comma 5 2 3 3 4 4 2" xfId="20957" xr:uid="{00000000-0005-0000-0000-0000F1090000}"/>
    <cellStyle name="Comma 5 2 3 3 4 4 2 2" xfId="45831" xr:uid="{00000000-0005-0000-0000-0000F2090000}"/>
    <cellStyle name="Comma 5 2 3 3 4 4 3" xfId="33398" xr:uid="{00000000-0005-0000-0000-0000F3090000}"/>
    <cellStyle name="Comma 5 2 3 3 4 5" xfId="12256" xr:uid="{00000000-0005-0000-0000-0000F4090000}"/>
    <cellStyle name="Comma 5 2 3 3 4 5 2" xfId="24690" xr:uid="{00000000-0005-0000-0000-0000F5090000}"/>
    <cellStyle name="Comma 5 2 3 3 4 5 2 2" xfId="49564" xr:uid="{00000000-0005-0000-0000-0000F6090000}"/>
    <cellStyle name="Comma 5 2 3 3 4 5 3" xfId="37131" xr:uid="{00000000-0005-0000-0000-0000F7090000}"/>
    <cellStyle name="Comma 5 2 3 3 4 6" xfId="6990" xr:uid="{00000000-0005-0000-0000-0000F8090000}"/>
    <cellStyle name="Comma 5 2 3 3 4 6 2" xfId="19439" xr:uid="{00000000-0005-0000-0000-0000F9090000}"/>
    <cellStyle name="Comma 5 2 3 3 4 6 2 2" xfId="44313" xr:uid="{00000000-0005-0000-0000-0000FA090000}"/>
    <cellStyle name="Comma 5 2 3 3 4 6 3" xfId="31880" xr:uid="{00000000-0005-0000-0000-0000FB090000}"/>
    <cellStyle name="Comma 5 2 3 3 4 7" xfId="3444" xr:uid="{00000000-0005-0000-0000-0000FC090000}"/>
    <cellStyle name="Comma 5 2 3 3 4 7 2" xfId="15950" xr:uid="{00000000-0005-0000-0000-0000FD090000}"/>
    <cellStyle name="Comma 5 2 3 3 4 7 2 2" xfId="40824" xr:uid="{00000000-0005-0000-0000-0000FE090000}"/>
    <cellStyle name="Comma 5 2 3 3 4 7 3" xfId="28383" xr:uid="{00000000-0005-0000-0000-0000FF090000}"/>
    <cellStyle name="Comma 5 2 3 3 4 8" xfId="14441" xr:uid="{00000000-0005-0000-0000-0000000A0000}"/>
    <cellStyle name="Comma 5 2 3 3 4 8 2" xfId="39315" xr:uid="{00000000-0005-0000-0000-0000010A0000}"/>
    <cellStyle name="Comma 5 2 3 3 4 9" xfId="26874" xr:uid="{00000000-0005-0000-0000-0000020A0000}"/>
    <cellStyle name="Comma 5 2 3 3 5" xfId="2265" xr:uid="{00000000-0005-0000-0000-0000030A0000}"/>
    <cellStyle name="Comma 5 2 3 3 5 2" xfId="4892" xr:uid="{00000000-0005-0000-0000-0000040A0000}"/>
    <cellStyle name="Comma 5 2 3 3 5 2 2" xfId="9909" xr:uid="{00000000-0005-0000-0000-0000050A0000}"/>
    <cellStyle name="Comma 5 2 3 3 5 2 2 2" xfId="22352" xr:uid="{00000000-0005-0000-0000-0000060A0000}"/>
    <cellStyle name="Comma 5 2 3 3 5 2 2 2 2" xfId="47226" xr:uid="{00000000-0005-0000-0000-0000070A0000}"/>
    <cellStyle name="Comma 5 2 3 3 5 2 2 3" xfId="34793" xr:uid="{00000000-0005-0000-0000-0000080A0000}"/>
    <cellStyle name="Comma 5 2 3 3 5 2 3" xfId="17345" xr:uid="{00000000-0005-0000-0000-0000090A0000}"/>
    <cellStyle name="Comma 5 2 3 3 5 2 3 2" xfId="42219" xr:uid="{00000000-0005-0000-0000-00000A0A0000}"/>
    <cellStyle name="Comma 5 2 3 3 5 2 4" xfId="29786" xr:uid="{00000000-0005-0000-0000-00000B0A0000}"/>
    <cellStyle name="Comma 5 2 3 3 5 3" xfId="6290" xr:uid="{00000000-0005-0000-0000-00000C0A0000}"/>
    <cellStyle name="Comma 5 2 3 3 5 3 2" xfId="11305" xr:uid="{00000000-0005-0000-0000-00000D0A0000}"/>
    <cellStyle name="Comma 5 2 3 3 5 3 2 2" xfId="23748" xr:uid="{00000000-0005-0000-0000-00000E0A0000}"/>
    <cellStyle name="Comma 5 2 3 3 5 3 2 2 2" xfId="48622" xr:uid="{00000000-0005-0000-0000-00000F0A0000}"/>
    <cellStyle name="Comma 5 2 3 3 5 3 2 3" xfId="36189" xr:uid="{00000000-0005-0000-0000-0000100A0000}"/>
    <cellStyle name="Comma 5 2 3 3 5 3 3" xfId="18741" xr:uid="{00000000-0005-0000-0000-0000110A0000}"/>
    <cellStyle name="Comma 5 2 3 3 5 3 3 2" xfId="43615" xr:uid="{00000000-0005-0000-0000-0000120A0000}"/>
    <cellStyle name="Comma 5 2 3 3 5 3 4" xfId="31182" xr:uid="{00000000-0005-0000-0000-0000130A0000}"/>
    <cellStyle name="Comma 5 2 3 3 5 4" xfId="8097" xr:uid="{00000000-0005-0000-0000-0000140A0000}"/>
    <cellStyle name="Comma 5 2 3 3 5 4 2" xfId="20543" xr:uid="{00000000-0005-0000-0000-0000150A0000}"/>
    <cellStyle name="Comma 5 2 3 3 5 4 2 2" xfId="45417" xr:uid="{00000000-0005-0000-0000-0000160A0000}"/>
    <cellStyle name="Comma 5 2 3 3 5 4 3" xfId="32984" xr:uid="{00000000-0005-0000-0000-0000170A0000}"/>
    <cellStyle name="Comma 5 2 3 3 5 5" xfId="12759" xr:uid="{00000000-0005-0000-0000-0000180A0000}"/>
    <cellStyle name="Comma 5 2 3 3 5 5 2" xfId="25193" xr:uid="{00000000-0005-0000-0000-0000190A0000}"/>
    <cellStyle name="Comma 5 2 3 3 5 5 2 2" xfId="50067" xr:uid="{00000000-0005-0000-0000-00001A0A0000}"/>
    <cellStyle name="Comma 5 2 3 3 5 5 3" xfId="37634" xr:uid="{00000000-0005-0000-0000-00001B0A0000}"/>
    <cellStyle name="Comma 5 2 3 3 5 6" xfId="7503" xr:uid="{00000000-0005-0000-0000-00001C0A0000}"/>
    <cellStyle name="Comma 5 2 3 3 5 6 2" xfId="19951" xr:uid="{00000000-0005-0000-0000-00001D0A0000}"/>
    <cellStyle name="Comma 5 2 3 3 5 6 2 2" xfId="44825" xr:uid="{00000000-0005-0000-0000-00001E0A0000}"/>
    <cellStyle name="Comma 5 2 3 3 5 6 3" xfId="32392" xr:uid="{00000000-0005-0000-0000-00001F0A0000}"/>
    <cellStyle name="Comma 5 2 3 3 5 7" xfId="3027" xr:uid="{00000000-0005-0000-0000-0000200A0000}"/>
    <cellStyle name="Comma 5 2 3 3 5 7 2" xfId="15536" xr:uid="{00000000-0005-0000-0000-0000210A0000}"/>
    <cellStyle name="Comma 5 2 3 3 5 7 2 2" xfId="40410" xr:uid="{00000000-0005-0000-0000-0000220A0000}"/>
    <cellStyle name="Comma 5 2 3 3 5 7 3" xfId="27969" xr:uid="{00000000-0005-0000-0000-0000230A0000}"/>
    <cellStyle name="Comma 5 2 3 3 5 8" xfId="14944" xr:uid="{00000000-0005-0000-0000-0000240A0000}"/>
    <cellStyle name="Comma 5 2 3 3 5 8 2" xfId="39818" xr:uid="{00000000-0005-0000-0000-0000250A0000}"/>
    <cellStyle name="Comma 5 2 3 3 5 9" xfId="27377" xr:uid="{00000000-0005-0000-0000-0000260A0000}"/>
    <cellStyle name="Comma 5 2 3 3 6" xfId="1101" xr:uid="{00000000-0005-0000-0000-0000270A0000}"/>
    <cellStyle name="Comma 5 2 3 3 6 2" xfId="8983" xr:uid="{00000000-0005-0000-0000-0000280A0000}"/>
    <cellStyle name="Comma 5 2 3 3 6 2 2" xfId="21426" xr:uid="{00000000-0005-0000-0000-0000290A0000}"/>
    <cellStyle name="Comma 5 2 3 3 6 2 2 2" xfId="46300" xr:uid="{00000000-0005-0000-0000-00002A0A0000}"/>
    <cellStyle name="Comma 5 2 3 3 6 2 3" xfId="33867" xr:uid="{00000000-0005-0000-0000-00002B0A0000}"/>
    <cellStyle name="Comma 5 2 3 3 6 3" xfId="3965" xr:uid="{00000000-0005-0000-0000-00002C0A0000}"/>
    <cellStyle name="Comma 5 2 3 3 6 3 2" xfId="16419" xr:uid="{00000000-0005-0000-0000-00002D0A0000}"/>
    <cellStyle name="Comma 5 2 3 3 6 3 2 2" xfId="41293" xr:uid="{00000000-0005-0000-0000-00002E0A0000}"/>
    <cellStyle name="Comma 5 2 3 3 6 3 3" xfId="28860" xr:uid="{00000000-0005-0000-0000-00002F0A0000}"/>
    <cellStyle name="Comma 5 2 3 3 6 4" xfId="13901" xr:uid="{00000000-0005-0000-0000-0000300A0000}"/>
    <cellStyle name="Comma 5 2 3 3 6 4 2" xfId="38775" xr:uid="{00000000-0005-0000-0000-0000310A0000}"/>
    <cellStyle name="Comma 5 2 3 3 6 5" xfId="26334" xr:uid="{00000000-0005-0000-0000-0000320A0000}"/>
    <cellStyle name="Comma 5 2 3 3 7" xfId="5246" xr:uid="{00000000-0005-0000-0000-0000330A0000}"/>
    <cellStyle name="Comma 5 2 3 3 7 2" xfId="10262" xr:uid="{00000000-0005-0000-0000-0000340A0000}"/>
    <cellStyle name="Comma 5 2 3 3 7 2 2" xfId="22705" xr:uid="{00000000-0005-0000-0000-0000350A0000}"/>
    <cellStyle name="Comma 5 2 3 3 7 2 2 2" xfId="47579" xr:uid="{00000000-0005-0000-0000-0000360A0000}"/>
    <cellStyle name="Comma 5 2 3 3 7 2 3" xfId="35146" xr:uid="{00000000-0005-0000-0000-0000370A0000}"/>
    <cellStyle name="Comma 5 2 3 3 7 3" xfId="17698" xr:uid="{00000000-0005-0000-0000-0000380A0000}"/>
    <cellStyle name="Comma 5 2 3 3 7 3 2" xfId="42572" xr:uid="{00000000-0005-0000-0000-0000390A0000}"/>
    <cellStyle name="Comma 5 2 3 3 7 4" xfId="30139" xr:uid="{00000000-0005-0000-0000-00003A0A0000}"/>
    <cellStyle name="Comma 5 2 3 3 8" xfId="7823" xr:uid="{00000000-0005-0000-0000-00003B0A0000}"/>
    <cellStyle name="Comma 5 2 3 3 8 2" xfId="20269" xr:uid="{00000000-0005-0000-0000-00003C0A0000}"/>
    <cellStyle name="Comma 5 2 3 3 8 2 2" xfId="45143" xr:uid="{00000000-0005-0000-0000-00003D0A0000}"/>
    <cellStyle name="Comma 5 2 3 3 8 3" xfId="32710" xr:uid="{00000000-0005-0000-0000-00003E0A0000}"/>
    <cellStyle name="Comma 5 2 3 3 9" xfId="11716" xr:uid="{00000000-0005-0000-0000-00003F0A0000}"/>
    <cellStyle name="Comma 5 2 3 3 9 2" xfId="24150" xr:uid="{00000000-0005-0000-0000-0000400A0000}"/>
    <cellStyle name="Comma 5 2 3 3 9 2 2" xfId="49024" xr:uid="{00000000-0005-0000-0000-0000410A0000}"/>
    <cellStyle name="Comma 5 2 3 3 9 3" xfId="36591" xr:uid="{00000000-0005-0000-0000-0000420A0000}"/>
    <cellStyle name="Comma 5 2 3 4" xfId="266" xr:uid="{00000000-0005-0000-0000-0000430A0000}"/>
    <cellStyle name="Comma 5 2 3 4 10" xfId="6606" xr:uid="{00000000-0005-0000-0000-0000440A0000}"/>
    <cellStyle name="Comma 5 2 3 4 10 2" xfId="19055" xr:uid="{00000000-0005-0000-0000-0000450A0000}"/>
    <cellStyle name="Comma 5 2 3 4 10 2 2" xfId="43929" xr:uid="{00000000-0005-0000-0000-0000460A0000}"/>
    <cellStyle name="Comma 5 2 3 4 10 3" xfId="31496" xr:uid="{00000000-0005-0000-0000-0000470A0000}"/>
    <cellStyle name="Comma 5 2 3 4 11" xfId="2669" xr:uid="{00000000-0005-0000-0000-0000480A0000}"/>
    <cellStyle name="Comma 5 2 3 4 11 2" xfId="15187" xr:uid="{00000000-0005-0000-0000-0000490A0000}"/>
    <cellStyle name="Comma 5 2 3 4 11 2 2" xfId="40061" xr:uid="{00000000-0005-0000-0000-00004A0A0000}"/>
    <cellStyle name="Comma 5 2 3 4 11 3" xfId="27620" xr:uid="{00000000-0005-0000-0000-00004B0A0000}"/>
    <cellStyle name="Comma 5 2 3 4 12" xfId="13088" xr:uid="{00000000-0005-0000-0000-00004C0A0000}"/>
    <cellStyle name="Comma 5 2 3 4 12 2" xfId="37962" xr:uid="{00000000-0005-0000-0000-00004D0A0000}"/>
    <cellStyle name="Comma 5 2 3 4 13" xfId="25521" xr:uid="{00000000-0005-0000-0000-00004E0A0000}"/>
    <cellStyle name="Comma 5 2 3 4 2" xfId="480" xr:uid="{00000000-0005-0000-0000-00004F0A0000}"/>
    <cellStyle name="Comma 5 2 3 4 2 10" xfId="13293" xr:uid="{00000000-0005-0000-0000-0000500A0000}"/>
    <cellStyle name="Comma 5 2 3 4 2 10 2" xfId="38167" xr:uid="{00000000-0005-0000-0000-0000510A0000}"/>
    <cellStyle name="Comma 5 2 3 4 2 11" xfId="25726" xr:uid="{00000000-0005-0000-0000-0000520A0000}"/>
    <cellStyle name="Comma 5 2 3 4 2 2" xfId="839" xr:uid="{00000000-0005-0000-0000-0000530A0000}"/>
    <cellStyle name="Comma 5 2 3 4 2 2 2" xfId="1296" xr:uid="{00000000-0005-0000-0000-0000540A0000}"/>
    <cellStyle name="Comma 5 2 3 4 2 2 2 2" xfId="9400" xr:uid="{00000000-0005-0000-0000-0000550A0000}"/>
    <cellStyle name="Comma 5 2 3 4 2 2 2 2 2" xfId="21843" xr:uid="{00000000-0005-0000-0000-0000560A0000}"/>
    <cellStyle name="Comma 5 2 3 4 2 2 2 2 2 2" xfId="46717" xr:uid="{00000000-0005-0000-0000-0000570A0000}"/>
    <cellStyle name="Comma 5 2 3 4 2 2 2 2 3" xfId="34284" xr:uid="{00000000-0005-0000-0000-0000580A0000}"/>
    <cellStyle name="Comma 5 2 3 4 2 2 2 3" xfId="4382" xr:uid="{00000000-0005-0000-0000-0000590A0000}"/>
    <cellStyle name="Comma 5 2 3 4 2 2 2 3 2" xfId="16836" xr:uid="{00000000-0005-0000-0000-00005A0A0000}"/>
    <cellStyle name="Comma 5 2 3 4 2 2 2 3 2 2" xfId="41710" xr:uid="{00000000-0005-0000-0000-00005B0A0000}"/>
    <cellStyle name="Comma 5 2 3 4 2 2 2 3 3" xfId="29277" xr:uid="{00000000-0005-0000-0000-00005C0A0000}"/>
    <cellStyle name="Comma 5 2 3 4 2 2 2 4" xfId="14096" xr:uid="{00000000-0005-0000-0000-00005D0A0000}"/>
    <cellStyle name="Comma 5 2 3 4 2 2 2 4 2" xfId="38970" xr:uid="{00000000-0005-0000-0000-00005E0A0000}"/>
    <cellStyle name="Comma 5 2 3 4 2 2 2 5" xfId="26529" xr:uid="{00000000-0005-0000-0000-00005F0A0000}"/>
    <cellStyle name="Comma 5 2 3 4 2 2 3" xfId="5441" xr:uid="{00000000-0005-0000-0000-0000600A0000}"/>
    <cellStyle name="Comma 5 2 3 4 2 2 3 2" xfId="10457" xr:uid="{00000000-0005-0000-0000-0000610A0000}"/>
    <cellStyle name="Comma 5 2 3 4 2 2 3 2 2" xfId="22900" xr:uid="{00000000-0005-0000-0000-0000620A0000}"/>
    <cellStyle name="Comma 5 2 3 4 2 2 3 2 2 2" xfId="47774" xr:uid="{00000000-0005-0000-0000-0000630A0000}"/>
    <cellStyle name="Comma 5 2 3 4 2 2 3 2 3" xfId="35341" xr:uid="{00000000-0005-0000-0000-0000640A0000}"/>
    <cellStyle name="Comma 5 2 3 4 2 2 3 3" xfId="17893" xr:uid="{00000000-0005-0000-0000-0000650A0000}"/>
    <cellStyle name="Comma 5 2 3 4 2 2 3 3 2" xfId="42767" xr:uid="{00000000-0005-0000-0000-0000660A0000}"/>
    <cellStyle name="Comma 5 2 3 4 2 2 3 4" xfId="30334" xr:uid="{00000000-0005-0000-0000-0000670A0000}"/>
    <cellStyle name="Comma 5 2 3 4 2 2 4" xfId="8516" xr:uid="{00000000-0005-0000-0000-0000680A0000}"/>
    <cellStyle name="Comma 5 2 3 4 2 2 4 2" xfId="20960" xr:uid="{00000000-0005-0000-0000-0000690A0000}"/>
    <cellStyle name="Comma 5 2 3 4 2 2 4 2 2" xfId="45834" xr:uid="{00000000-0005-0000-0000-00006A0A0000}"/>
    <cellStyle name="Comma 5 2 3 4 2 2 4 3" xfId="33401" xr:uid="{00000000-0005-0000-0000-00006B0A0000}"/>
    <cellStyle name="Comma 5 2 3 4 2 2 5" xfId="11911" xr:uid="{00000000-0005-0000-0000-00006C0A0000}"/>
    <cellStyle name="Comma 5 2 3 4 2 2 5 2" xfId="24345" xr:uid="{00000000-0005-0000-0000-00006D0A0000}"/>
    <cellStyle name="Comma 5 2 3 4 2 2 5 2 2" xfId="49219" xr:uid="{00000000-0005-0000-0000-00006E0A0000}"/>
    <cellStyle name="Comma 5 2 3 4 2 2 5 3" xfId="36786" xr:uid="{00000000-0005-0000-0000-00006F0A0000}"/>
    <cellStyle name="Comma 5 2 3 4 2 2 6" xfId="6993" xr:uid="{00000000-0005-0000-0000-0000700A0000}"/>
    <cellStyle name="Comma 5 2 3 4 2 2 6 2" xfId="19442" xr:uid="{00000000-0005-0000-0000-0000710A0000}"/>
    <cellStyle name="Comma 5 2 3 4 2 2 6 2 2" xfId="44316" xr:uid="{00000000-0005-0000-0000-0000720A0000}"/>
    <cellStyle name="Comma 5 2 3 4 2 2 6 3" xfId="31883" xr:uid="{00000000-0005-0000-0000-0000730A0000}"/>
    <cellStyle name="Comma 5 2 3 4 2 2 7" xfId="3447" xr:uid="{00000000-0005-0000-0000-0000740A0000}"/>
    <cellStyle name="Comma 5 2 3 4 2 2 7 2" xfId="15953" xr:uid="{00000000-0005-0000-0000-0000750A0000}"/>
    <cellStyle name="Comma 5 2 3 4 2 2 7 2 2" xfId="40827" xr:uid="{00000000-0005-0000-0000-0000760A0000}"/>
    <cellStyle name="Comma 5 2 3 4 2 2 7 3" xfId="28386" xr:uid="{00000000-0005-0000-0000-0000770A0000}"/>
    <cellStyle name="Comma 5 2 3 4 2 2 8" xfId="13640" xr:uid="{00000000-0005-0000-0000-0000780A0000}"/>
    <cellStyle name="Comma 5 2 3 4 2 2 8 2" xfId="38514" xr:uid="{00000000-0005-0000-0000-0000790A0000}"/>
    <cellStyle name="Comma 5 2 3 4 2 2 9" xfId="26073" xr:uid="{00000000-0005-0000-0000-00007A0A0000}"/>
    <cellStyle name="Comma 5 2 3 4 2 3" xfId="1644" xr:uid="{00000000-0005-0000-0000-00007B0A0000}"/>
    <cellStyle name="Comma 5 2 3 4 2 3 2" xfId="5022" xr:uid="{00000000-0005-0000-0000-00007C0A0000}"/>
    <cellStyle name="Comma 5 2 3 4 2 3 2 2" xfId="10039" xr:uid="{00000000-0005-0000-0000-00007D0A0000}"/>
    <cellStyle name="Comma 5 2 3 4 2 3 2 2 2" xfId="22482" xr:uid="{00000000-0005-0000-0000-00007E0A0000}"/>
    <cellStyle name="Comma 5 2 3 4 2 3 2 2 2 2" xfId="47356" xr:uid="{00000000-0005-0000-0000-00007F0A0000}"/>
    <cellStyle name="Comma 5 2 3 4 2 3 2 2 3" xfId="34923" xr:uid="{00000000-0005-0000-0000-0000800A0000}"/>
    <cellStyle name="Comma 5 2 3 4 2 3 2 3" xfId="17475" xr:uid="{00000000-0005-0000-0000-0000810A0000}"/>
    <cellStyle name="Comma 5 2 3 4 2 3 2 3 2" xfId="42349" xr:uid="{00000000-0005-0000-0000-0000820A0000}"/>
    <cellStyle name="Comma 5 2 3 4 2 3 2 4" xfId="29916" xr:uid="{00000000-0005-0000-0000-0000830A0000}"/>
    <cellStyle name="Comma 5 2 3 4 2 3 3" xfId="5790" xr:uid="{00000000-0005-0000-0000-0000840A0000}"/>
    <cellStyle name="Comma 5 2 3 4 2 3 3 2" xfId="10805" xr:uid="{00000000-0005-0000-0000-0000850A0000}"/>
    <cellStyle name="Comma 5 2 3 4 2 3 3 2 2" xfId="23248" xr:uid="{00000000-0005-0000-0000-0000860A0000}"/>
    <cellStyle name="Comma 5 2 3 4 2 3 3 2 2 2" xfId="48122" xr:uid="{00000000-0005-0000-0000-0000870A0000}"/>
    <cellStyle name="Comma 5 2 3 4 2 3 3 2 3" xfId="35689" xr:uid="{00000000-0005-0000-0000-0000880A0000}"/>
    <cellStyle name="Comma 5 2 3 4 2 3 3 3" xfId="18241" xr:uid="{00000000-0005-0000-0000-0000890A0000}"/>
    <cellStyle name="Comma 5 2 3 4 2 3 3 3 2" xfId="43115" xr:uid="{00000000-0005-0000-0000-00008A0A0000}"/>
    <cellStyle name="Comma 5 2 3 4 2 3 3 4" xfId="30682" xr:uid="{00000000-0005-0000-0000-00008B0A0000}"/>
    <cellStyle name="Comma 5 2 3 4 2 3 4" xfId="8446" xr:uid="{00000000-0005-0000-0000-00008C0A0000}"/>
    <cellStyle name="Comma 5 2 3 4 2 3 4 2" xfId="20890" xr:uid="{00000000-0005-0000-0000-00008D0A0000}"/>
    <cellStyle name="Comma 5 2 3 4 2 3 4 2 2" xfId="45764" xr:uid="{00000000-0005-0000-0000-00008E0A0000}"/>
    <cellStyle name="Comma 5 2 3 4 2 3 4 3" xfId="33331" xr:uid="{00000000-0005-0000-0000-00008F0A0000}"/>
    <cellStyle name="Comma 5 2 3 4 2 3 5" xfId="12259" xr:uid="{00000000-0005-0000-0000-0000900A0000}"/>
    <cellStyle name="Comma 5 2 3 4 2 3 5 2" xfId="24693" xr:uid="{00000000-0005-0000-0000-0000910A0000}"/>
    <cellStyle name="Comma 5 2 3 4 2 3 5 2 2" xfId="49567" xr:uid="{00000000-0005-0000-0000-0000920A0000}"/>
    <cellStyle name="Comma 5 2 3 4 2 3 5 3" xfId="37134" xr:uid="{00000000-0005-0000-0000-0000930A0000}"/>
    <cellStyle name="Comma 5 2 3 4 2 3 6" xfId="7633" xr:uid="{00000000-0005-0000-0000-0000940A0000}"/>
    <cellStyle name="Comma 5 2 3 4 2 3 6 2" xfId="20081" xr:uid="{00000000-0005-0000-0000-0000950A0000}"/>
    <cellStyle name="Comma 5 2 3 4 2 3 6 2 2" xfId="44955" xr:uid="{00000000-0005-0000-0000-0000960A0000}"/>
    <cellStyle name="Comma 5 2 3 4 2 3 6 3" xfId="32522" xr:uid="{00000000-0005-0000-0000-0000970A0000}"/>
    <cellStyle name="Comma 5 2 3 4 2 3 7" xfId="3377" xr:uid="{00000000-0005-0000-0000-0000980A0000}"/>
    <cellStyle name="Comma 5 2 3 4 2 3 7 2" xfId="15883" xr:uid="{00000000-0005-0000-0000-0000990A0000}"/>
    <cellStyle name="Comma 5 2 3 4 2 3 7 2 2" xfId="40757" xr:uid="{00000000-0005-0000-0000-00009A0A0000}"/>
    <cellStyle name="Comma 5 2 3 4 2 3 7 3" xfId="28316" xr:uid="{00000000-0005-0000-0000-00009B0A0000}"/>
    <cellStyle name="Comma 5 2 3 4 2 3 8" xfId="14444" xr:uid="{00000000-0005-0000-0000-00009C0A0000}"/>
    <cellStyle name="Comma 5 2 3 4 2 3 8 2" xfId="39318" xr:uid="{00000000-0005-0000-0000-00009D0A0000}"/>
    <cellStyle name="Comma 5 2 3 4 2 3 9" xfId="26877" xr:uid="{00000000-0005-0000-0000-00009E0A0000}"/>
    <cellStyle name="Comma 5 2 3 4 2 4" xfId="2398" xr:uid="{00000000-0005-0000-0000-00009F0A0000}"/>
    <cellStyle name="Comma 5 2 3 4 2 4 2" xfId="6420" xr:uid="{00000000-0005-0000-0000-0000A00A0000}"/>
    <cellStyle name="Comma 5 2 3 4 2 4 2 2" xfId="11435" xr:uid="{00000000-0005-0000-0000-0000A10A0000}"/>
    <cellStyle name="Comma 5 2 3 4 2 4 2 2 2" xfId="23878" xr:uid="{00000000-0005-0000-0000-0000A20A0000}"/>
    <cellStyle name="Comma 5 2 3 4 2 4 2 2 2 2" xfId="48752" xr:uid="{00000000-0005-0000-0000-0000A30A0000}"/>
    <cellStyle name="Comma 5 2 3 4 2 4 2 2 3" xfId="36319" xr:uid="{00000000-0005-0000-0000-0000A40A0000}"/>
    <cellStyle name="Comma 5 2 3 4 2 4 2 3" xfId="18871" xr:uid="{00000000-0005-0000-0000-0000A50A0000}"/>
    <cellStyle name="Comma 5 2 3 4 2 4 2 3 2" xfId="43745" xr:uid="{00000000-0005-0000-0000-0000A60A0000}"/>
    <cellStyle name="Comma 5 2 3 4 2 4 2 4" xfId="31312" xr:uid="{00000000-0005-0000-0000-0000A70A0000}"/>
    <cellStyle name="Comma 5 2 3 4 2 4 3" xfId="12889" xr:uid="{00000000-0005-0000-0000-0000A80A0000}"/>
    <cellStyle name="Comma 5 2 3 4 2 4 3 2" xfId="25323" xr:uid="{00000000-0005-0000-0000-0000A90A0000}"/>
    <cellStyle name="Comma 5 2 3 4 2 4 3 2 2" xfId="50197" xr:uid="{00000000-0005-0000-0000-0000AA0A0000}"/>
    <cellStyle name="Comma 5 2 3 4 2 4 3 3" xfId="37764" xr:uid="{00000000-0005-0000-0000-0000AB0A0000}"/>
    <cellStyle name="Comma 5 2 3 4 2 4 4" xfId="9330" xr:uid="{00000000-0005-0000-0000-0000AC0A0000}"/>
    <cellStyle name="Comma 5 2 3 4 2 4 4 2" xfId="21773" xr:uid="{00000000-0005-0000-0000-0000AD0A0000}"/>
    <cellStyle name="Comma 5 2 3 4 2 4 4 2 2" xfId="46647" xr:uid="{00000000-0005-0000-0000-0000AE0A0000}"/>
    <cellStyle name="Comma 5 2 3 4 2 4 4 3" xfId="34214" xr:uid="{00000000-0005-0000-0000-0000AF0A0000}"/>
    <cellStyle name="Comma 5 2 3 4 2 4 5" xfId="4312" xr:uid="{00000000-0005-0000-0000-0000B00A0000}"/>
    <cellStyle name="Comma 5 2 3 4 2 4 5 2" xfId="16766" xr:uid="{00000000-0005-0000-0000-0000B10A0000}"/>
    <cellStyle name="Comma 5 2 3 4 2 4 5 2 2" xfId="41640" xr:uid="{00000000-0005-0000-0000-0000B20A0000}"/>
    <cellStyle name="Comma 5 2 3 4 2 4 5 3" xfId="29207" xr:uid="{00000000-0005-0000-0000-0000B30A0000}"/>
    <cellStyle name="Comma 5 2 3 4 2 4 6" xfId="15074" xr:uid="{00000000-0005-0000-0000-0000B40A0000}"/>
    <cellStyle name="Comma 5 2 3 4 2 4 6 2" xfId="39948" xr:uid="{00000000-0005-0000-0000-0000B50A0000}"/>
    <cellStyle name="Comma 5 2 3 4 2 4 7" xfId="27507" xr:uid="{00000000-0005-0000-0000-0000B60A0000}"/>
    <cellStyle name="Comma 5 2 3 4 2 5" xfId="1231" xr:uid="{00000000-0005-0000-0000-0000B70A0000}"/>
    <cellStyle name="Comma 5 2 3 4 2 5 2" xfId="10392" xr:uid="{00000000-0005-0000-0000-0000B80A0000}"/>
    <cellStyle name="Comma 5 2 3 4 2 5 2 2" xfId="22835" xr:uid="{00000000-0005-0000-0000-0000B90A0000}"/>
    <cellStyle name="Comma 5 2 3 4 2 5 2 2 2" xfId="47709" xr:uid="{00000000-0005-0000-0000-0000BA0A0000}"/>
    <cellStyle name="Comma 5 2 3 4 2 5 2 3" xfId="35276" xr:uid="{00000000-0005-0000-0000-0000BB0A0000}"/>
    <cellStyle name="Comma 5 2 3 4 2 5 3" xfId="5376" xr:uid="{00000000-0005-0000-0000-0000BC0A0000}"/>
    <cellStyle name="Comma 5 2 3 4 2 5 3 2" xfId="17828" xr:uid="{00000000-0005-0000-0000-0000BD0A0000}"/>
    <cellStyle name="Comma 5 2 3 4 2 5 3 2 2" xfId="42702" xr:uid="{00000000-0005-0000-0000-0000BE0A0000}"/>
    <cellStyle name="Comma 5 2 3 4 2 5 3 3" xfId="30269" xr:uid="{00000000-0005-0000-0000-0000BF0A0000}"/>
    <cellStyle name="Comma 5 2 3 4 2 5 4" xfId="14031" xr:uid="{00000000-0005-0000-0000-0000C00A0000}"/>
    <cellStyle name="Comma 5 2 3 4 2 5 4 2" xfId="38905" xr:uid="{00000000-0005-0000-0000-0000C10A0000}"/>
    <cellStyle name="Comma 5 2 3 4 2 5 5" xfId="26464" xr:uid="{00000000-0005-0000-0000-0000C20A0000}"/>
    <cellStyle name="Comma 5 2 3 4 2 6" xfId="7953" xr:uid="{00000000-0005-0000-0000-0000C30A0000}"/>
    <cellStyle name="Comma 5 2 3 4 2 6 2" xfId="20399" xr:uid="{00000000-0005-0000-0000-0000C40A0000}"/>
    <cellStyle name="Comma 5 2 3 4 2 6 2 2" xfId="45273" xr:uid="{00000000-0005-0000-0000-0000C50A0000}"/>
    <cellStyle name="Comma 5 2 3 4 2 6 3" xfId="32840" xr:uid="{00000000-0005-0000-0000-0000C60A0000}"/>
    <cellStyle name="Comma 5 2 3 4 2 7" xfId="11846" xr:uid="{00000000-0005-0000-0000-0000C70A0000}"/>
    <cellStyle name="Comma 5 2 3 4 2 7 2" xfId="24280" xr:uid="{00000000-0005-0000-0000-0000C80A0000}"/>
    <cellStyle name="Comma 5 2 3 4 2 7 2 2" xfId="49154" xr:uid="{00000000-0005-0000-0000-0000C90A0000}"/>
    <cellStyle name="Comma 5 2 3 4 2 7 3" xfId="36721" xr:uid="{00000000-0005-0000-0000-0000CA0A0000}"/>
    <cellStyle name="Comma 5 2 3 4 2 8" xfId="6923" xr:uid="{00000000-0005-0000-0000-0000CB0A0000}"/>
    <cellStyle name="Comma 5 2 3 4 2 8 2" xfId="19372" xr:uid="{00000000-0005-0000-0000-0000CC0A0000}"/>
    <cellStyle name="Comma 5 2 3 4 2 8 2 2" xfId="44246" xr:uid="{00000000-0005-0000-0000-0000CD0A0000}"/>
    <cellStyle name="Comma 5 2 3 4 2 8 3" xfId="31813" xr:uid="{00000000-0005-0000-0000-0000CE0A0000}"/>
    <cellStyle name="Comma 5 2 3 4 2 9" xfId="2874" xr:uid="{00000000-0005-0000-0000-0000CF0A0000}"/>
    <cellStyle name="Comma 5 2 3 4 2 9 2" xfId="15392" xr:uid="{00000000-0005-0000-0000-0000D00A0000}"/>
    <cellStyle name="Comma 5 2 3 4 2 9 2 2" xfId="40266" xr:uid="{00000000-0005-0000-0000-0000D10A0000}"/>
    <cellStyle name="Comma 5 2 3 4 2 9 3" xfId="27825" xr:uid="{00000000-0005-0000-0000-0000D20A0000}"/>
    <cellStyle name="Comma 5 2 3 4 3" xfId="628" xr:uid="{00000000-0005-0000-0000-0000D30A0000}"/>
    <cellStyle name="Comma 5 2 3 4 3 2" xfId="1295" xr:uid="{00000000-0005-0000-0000-0000D40A0000}"/>
    <cellStyle name="Comma 5 2 3 4 3 2 2" xfId="9125" xr:uid="{00000000-0005-0000-0000-0000D50A0000}"/>
    <cellStyle name="Comma 5 2 3 4 3 2 2 2" xfId="21568" xr:uid="{00000000-0005-0000-0000-0000D60A0000}"/>
    <cellStyle name="Comma 5 2 3 4 3 2 2 2 2" xfId="46442" xr:uid="{00000000-0005-0000-0000-0000D70A0000}"/>
    <cellStyle name="Comma 5 2 3 4 3 2 2 3" xfId="34009" xr:uid="{00000000-0005-0000-0000-0000D80A0000}"/>
    <cellStyle name="Comma 5 2 3 4 3 2 3" xfId="4107" xr:uid="{00000000-0005-0000-0000-0000D90A0000}"/>
    <cellStyle name="Comma 5 2 3 4 3 2 3 2" xfId="16561" xr:uid="{00000000-0005-0000-0000-0000DA0A0000}"/>
    <cellStyle name="Comma 5 2 3 4 3 2 3 2 2" xfId="41435" xr:uid="{00000000-0005-0000-0000-0000DB0A0000}"/>
    <cellStyle name="Comma 5 2 3 4 3 2 3 3" xfId="29002" xr:uid="{00000000-0005-0000-0000-0000DC0A0000}"/>
    <cellStyle name="Comma 5 2 3 4 3 2 4" xfId="14095" xr:uid="{00000000-0005-0000-0000-0000DD0A0000}"/>
    <cellStyle name="Comma 5 2 3 4 3 2 4 2" xfId="38969" xr:uid="{00000000-0005-0000-0000-0000DE0A0000}"/>
    <cellStyle name="Comma 5 2 3 4 3 2 5" xfId="26528" xr:uid="{00000000-0005-0000-0000-0000DF0A0000}"/>
    <cellStyle name="Comma 5 2 3 4 3 3" xfId="5440" xr:uid="{00000000-0005-0000-0000-0000E00A0000}"/>
    <cellStyle name="Comma 5 2 3 4 3 3 2" xfId="10456" xr:uid="{00000000-0005-0000-0000-0000E10A0000}"/>
    <cellStyle name="Comma 5 2 3 4 3 3 2 2" xfId="22899" xr:uid="{00000000-0005-0000-0000-0000E20A0000}"/>
    <cellStyle name="Comma 5 2 3 4 3 3 2 2 2" xfId="47773" xr:uid="{00000000-0005-0000-0000-0000E30A0000}"/>
    <cellStyle name="Comma 5 2 3 4 3 3 2 3" xfId="35340" xr:uid="{00000000-0005-0000-0000-0000E40A0000}"/>
    <cellStyle name="Comma 5 2 3 4 3 3 3" xfId="17892" xr:uid="{00000000-0005-0000-0000-0000E50A0000}"/>
    <cellStyle name="Comma 5 2 3 4 3 3 3 2" xfId="42766" xr:uid="{00000000-0005-0000-0000-0000E60A0000}"/>
    <cellStyle name="Comma 5 2 3 4 3 3 4" xfId="30333" xr:uid="{00000000-0005-0000-0000-0000E70A0000}"/>
    <cellStyle name="Comma 5 2 3 4 3 4" xfId="8241" xr:uid="{00000000-0005-0000-0000-0000E80A0000}"/>
    <cellStyle name="Comma 5 2 3 4 3 4 2" xfId="20685" xr:uid="{00000000-0005-0000-0000-0000E90A0000}"/>
    <cellStyle name="Comma 5 2 3 4 3 4 2 2" xfId="45559" xr:uid="{00000000-0005-0000-0000-0000EA0A0000}"/>
    <cellStyle name="Comma 5 2 3 4 3 4 3" xfId="33126" xr:uid="{00000000-0005-0000-0000-0000EB0A0000}"/>
    <cellStyle name="Comma 5 2 3 4 3 5" xfId="11910" xr:uid="{00000000-0005-0000-0000-0000EC0A0000}"/>
    <cellStyle name="Comma 5 2 3 4 3 5 2" xfId="24344" xr:uid="{00000000-0005-0000-0000-0000ED0A0000}"/>
    <cellStyle name="Comma 5 2 3 4 3 5 2 2" xfId="49218" xr:uid="{00000000-0005-0000-0000-0000EE0A0000}"/>
    <cellStyle name="Comma 5 2 3 4 3 5 3" xfId="36785" xr:uid="{00000000-0005-0000-0000-0000EF0A0000}"/>
    <cellStyle name="Comma 5 2 3 4 3 6" xfId="6718" xr:uid="{00000000-0005-0000-0000-0000F00A0000}"/>
    <cellStyle name="Comma 5 2 3 4 3 6 2" xfId="19167" xr:uid="{00000000-0005-0000-0000-0000F10A0000}"/>
    <cellStyle name="Comma 5 2 3 4 3 6 2 2" xfId="44041" xr:uid="{00000000-0005-0000-0000-0000F20A0000}"/>
    <cellStyle name="Comma 5 2 3 4 3 6 3" xfId="31608" xr:uid="{00000000-0005-0000-0000-0000F30A0000}"/>
    <cellStyle name="Comma 5 2 3 4 3 7" xfId="3172" xr:uid="{00000000-0005-0000-0000-0000F40A0000}"/>
    <cellStyle name="Comma 5 2 3 4 3 7 2" xfId="15678" xr:uid="{00000000-0005-0000-0000-0000F50A0000}"/>
    <cellStyle name="Comma 5 2 3 4 3 7 2 2" xfId="40552" xr:uid="{00000000-0005-0000-0000-0000F60A0000}"/>
    <cellStyle name="Comma 5 2 3 4 3 7 3" xfId="28111" xr:uid="{00000000-0005-0000-0000-0000F70A0000}"/>
    <cellStyle name="Comma 5 2 3 4 3 8" xfId="13435" xr:uid="{00000000-0005-0000-0000-0000F80A0000}"/>
    <cellStyle name="Comma 5 2 3 4 3 8 2" xfId="38309" xr:uid="{00000000-0005-0000-0000-0000F90A0000}"/>
    <cellStyle name="Comma 5 2 3 4 3 9" xfId="25868" xr:uid="{00000000-0005-0000-0000-0000FA0A0000}"/>
    <cellStyle name="Comma 5 2 3 4 4" xfId="1643" xr:uid="{00000000-0005-0000-0000-0000FB0A0000}"/>
    <cellStyle name="Comma 5 2 3 4 4 2" xfId="4381" xr:uid="{00000000-0005-0000-0000-0000FC0A0000}"/>
    <cellStyle name="Comma 5 2 3 4 4 2 2" xfId="9399" xr:uid="{00000000-0005-0000-0000-0000FD0A0000}"/>
    <cellStyle name="Comma 5 2 3 4 4 2 2 2" xfId="21842" xr:uid="{00000000-0005-0000-0000-0000FE0A0000}"/>
    <cellStyle name="Comma 5 2 3 4 4 2 2 2 2" xfId="46716" xr:uid="{00000000-0005-0000-0000-0000FF0A0000}"/>
    <cellStyle name="Comma 5 2 3 4 4 2 2 3" xfId="34283" xr:uid="{00000000-0005-0000-0000-0000000B0000}"/>
    <cellStyle name="Comma 5 2 3 4 4 2 3" xfId="16835" xr:uid="{00000000-0005-0000-0000-0000010B0000}"/>
    <cellStyle name="Comma 5 2 3 4 4 2 3 2" xfId="41709" xr:uid="{00000000-0005-0000-0000-0000020B0000}"/>
    <cellStyle name="Comma 5 2 3 4 4 2 4" xfId="29276" xr:uid="{00000000-0005-0000-0000-0000030B0000}"/>
    <cellStyle name="Comma 5 2 3 4 4 3" xfId="5789" xr:uid="{00000000-0005-0000-0000-0000040B0000}"/>
    <cellStyle name="Comma 5 2 3 4 4 3 2" xfId="10804" xr:uid="{00000000-0005-0000-0000-0000050B0000}"/>
    <cellStyle name="Comma 5 2 3 4 4 3 2 2" xfId="23247" xr:uid="{00000000-0005-0000-0000-0000060B0000}"/>
    <cellStyle name="Comma 5 2 3 4 4 3 2 2 2" xfId="48121" xr:uid="{00000000-0005-0000-0000-0000070B0000}"/>
    <cellStyle name="Comma 5 2 3 4 4 3 2 3" xfId="35688" xr:uid="{00000000-0005-0000-0000-0000080B0000}"/>
    <cellStyle name="Comma 5 2 3 4 4 3 3" xfId="18240" xr:uid="{00000000-0005-0000-0000-0000090B0000}"/>
    <cellStyle name="Comma 5 2 3 4 4 3 3 2" xfId="43114" xr:uid="{00000000-0005-0000-0000-00000A0B0000}"/>
    <cellStyle name="Comma 5 2 3 4 4 3 4" xfId="30681" xr:uid="{00000000-0005-0000-0000-00000B0B0000}"/>
    <cellStyle name="Comma 5 2 3 4 4 4" xfId="8515" xr:uid="{00000000-0005-0000-0000-00000C0B0000}"/>
    <cellStyle name="Comma 5 2 3 4 4 4 2" xfId="20959" xr:uid="{00000000-0005-0000-0000-00000D0B0000}"/>
    <cellStyle name="Comma 5 2 3 4 4 4 2 2" xfId="45833" xr:uid="{00000000-0005-0000-0000-00000E0B0000}"/>
    <cellStyle name="Comma 5 2 3 4 4 4 3" xfId="33400" xr:uid="{00000000-0005-0000-0000-00000F0B0000}"/>
    <cellStyle name="Comma 5 2 3 4 4 5" xfId="12258" xr:uid="{00000000-0005-0000-0000-0000100B0000}"/>
    <cellStyle name="Comma 5 2 3 4 4 5 2" xfId="24692" xr:uid="{00000000-0005-0000-0000-0000110B0000}"/>
    <cellStyle name="Comma 5 2 3 4 4 5 2 2" xfId="49566" xr:uid="{00000000-0005-0000-0000-0000120B0000}"/>
    <cellStyle name="Comma 5 2 3 4 4 5 3" xfId="37133" xr:uid="{00000000-0005-0000-0000-0000130B0000}"/>
    <cellStyle name="Comma 5 2 3 4 4 6" xfId="6992" xr:uid="{00000000-0005-0000-0000-0000140B0000}"/>
    <cellStyle name="Comma 5 2 3 4 4 6 2" xfId="19441" xr:uid="{00000000-0005-0000-0000-0000150B0000}"/>
    <cellStyle name="Comma 5 2 3 4 4 6 2 2" xfId="44315" xr:uid="{00000000-0005-0000-0000-0000160B0000}"/>
    <cellStyle name="Comma 5 2 3 4 4 6 3" xfId="31882" xr:uid="{00000000-0005-0000-0000-0000170B0000}"/>
    <cellStyle name="Comma 5 2 3 4 4 7" xfId="3446" xr:uid="{00000000-0005-0000-0000-0000180B0000}"/>
    <cellStyle name="Comma 5 2 3 4 4 7 2" xfId="15952" xr:uid="{00000000-0005-0000-0000-0000190B0000}"/>
    <cellStyle name="Comma 5 2 3 4 4 7 2 2" xfId="40826" xr:uid="{00000000-0005-0000-0000-00001A0B0000}"/>
    <cellStyle name="Comma 5 2 3 4 4 7 3" xfId="28385" xr:uid="{00000000-0005-0000-0000-00001B0B0000}"/>
    <cellStyle name="Comma 5 2 3 4 4 8" xfId="14443" xr:uid="{00000000-0005-0000-0000-00001C0B0000}"/>
    <cellStyle name="Comma 5 2 3 4 4 8 2" xfId="39317" xr:uid="{00000000-0005-0000-0000-00001D0B0000}"/>
    <cellStyle name="Comma 5 2 3 4 4 9" xfId="26876" xr:uid="{00000000-0005-0000-0000-00001E0B0000}"/>
    <cellStyle name="Comma 5 2 3 4 5" xfId="2184" xr:uid="{00000000-0005-0000-0000-00001F0B0000}"/>
    <cellStyle name="Comma 5 2 3 4 5 2" xfId="4817" xr:uid="{00000000-0005-0000-0000-0000200B0000}"/>
    <cellStyle name="Comma 5 2 3 4 5 2 2" xfId="9834" xr:uid="{00000000-0005-0000-0000-0000210B0000}"/>
    <cellStyle name="Comma 5 2 3 4 5 2 2 2" xfId="22277" xr:uid="{00000000-0005-0000-0000-0000220B0000}"/>
    <cellStyle name="Comma 5 2 3 4 5 2 2 2 2" xfId="47151" xr:uid="{00000000-0005-0000-0000-0000230B0000}"/>
    <cellStyle name="Comma 5 2 3 4 5 2 2 3" xfId="34718" xr:uid="{00000000-0005-0000-0000-0000240B0000}"/>
    <cellStyle name="Comma 5 2 3 4 5 2 3" xfId="17270" xr:uid="{00000000-0005-0000-0000-0000250B0000}"/>
    <cellStyle name="Comma 5 2 3 4 5 2 3 2" xfId="42144" xr:uid="{00000000-0005-0000-0000-0000260B0000}"/>
    <cellStyle name="Comma 5 2 3 4 5 2 4" xfId="29711" xr:uid="{00000000-0005-0000-0000-0000270B0000}"/>
    <cellStyle name="Comma 5 2 3 4 5 3" xfId="6215" xr:uid="{00000000-0005-0000-0000-0000280B0000}"/>
    <cellStyle name="Comma 5 2 3 4 5 3 2" xfId="11230" xr:uid="{00000000-0005-0000-0000-0000290B0000}"/>
    <cellStyle name="Comma 5 2 3 4 5 3 2 2" xfId="23673" xr:uid="{00000000-0005-0000-0000-00002A0B0000}"/>
    <cellStyle name="Comma 5 2 3 4 5 3 2 2 2" xfId="48547" xr:uid="{00000000-0005-0000-0000-00002B0B0000}"/>
    <cellStyle name="Comma 5 2 3 4 5 3 2 3" xfId="36114" xr:uid="{00000000-0005-0000-0000-00002C0B0000}"/>
    <cellStyle name="Comma 5 2 3 4 5 3 3" xfId="18666" xr:uid="{00000000-0005-0000-0000-00002D0B0000}"/>
    <cellStyle name="Comma 5 2 3 4 5 3 3 2" xfId="43540" xr:uid="{00000000-0005-0000-0000-00002E0B0000}"/>
    <cellStyle name="Comma 5 2 3 4 5 3 4" xfId="31107" xr:uid="{00000000-0005-0000-0000-00002F0B0000}"/>
    <cellStyle name="Comma 5 2 3 4 5 4" xfId="8127" xr:uid="{00000000-0005-0000-0000-0000300B0000}"/>
    <cellStyle name="Comma 5 2 3 4 5 4 2" xfId="20573" xr:uid="{00000000-0005-0000-0000-0000310B0000}"/>
    <cellStyle name="Comma 5 2 3 4 5 4 2 2" xfId="45447" xr:uid="{00000000-0005-0000-0000-0000320B0000}"/>
    <cellStyle name="Comma 5 2 3 4 5 4 3" xfId="33014" xr:uid="{00000000-0005-0000-0000-0000330B0000}"/>
    <cellStyle name="Comma 5 2 3 4 5 5" xfId="12684" xr:uid="{00000000-0005-0000-0000-0000340B0000}"/>
    <cellStyle name="Comma 5 2 3 4 5 5 2" xfId="25118" xr:uid="{00000000-0005-0000-0000-0000350B0000}"/>
    <cellStyle name="Comma 5 2 3 4 5 5 2 2" xfId="49992" xr:uid="{00000000-0005-0000-0000-0000360B0000}"/>
    <cellStyle name="Comma 5 2 3 4 5 5 3" xfId="37559" xr:uid="{00000000-0005-0000-0000-0000370B0000}"/>
    <cellStyle name="Comma 5 2 3 4 5 6" xfId="7428" xr:uid="{00000000-0005-0000-0000-0000380B0000}"/>
    <cellStyle name="Comma 5 2 3 4 5 6 2" xfId="19876" xr:uid="{00000000-0005-0000-0000-0000390B0000}"/>
    <cellStyle name="Comma 5 2 3 4 5 6 2 2" xfId="44750" xr:uid="{00000000-0005-0000-0000-00003A0B0000}"/>
    <cellStyle name="Comma 5 2 3 4 5 6 3" xfId="32317" xr:uid="{00000000-0005-0000-0000-00003B0B0000}"/>
    <cellStyle name="Comma 5 2 3 4 5 7" xfId="3057" xr:uid="{00000000-0005-0000-0000-00003C0B0000}"/>
    <cellStyle name="Comma 5 2 3 4 5 7 2" xfId="15566" xr:uid="{00000000-0005-0000-0000-00003D0B0000}"/>
    <cellStyle name="Comma 5 2 3 4 5 7 2 2" xfId="40440" xr:uid="{00000000-0005-0000-0000-00003E0B0000}"/>
    <cellStyle name="Comma 5 2 3 4 5 7 3" xfId="27999" xr:uid="{00000000-0005-0000-0000-00003F0B0000}"/>
    <cellStyle name="Comma 5 2 3 4 5 8" xfId="14869" xr:uid="{00000000-0005-0000-0000-0000400B0000}"/>
    <cellStyle name="Comma 5 2 3 4 5 8 2" xfId="39743" xr:uid="{00000000-0005-0000-0000-0000410B0000}"/>
    <cellStyle name="Comma 5 2 3 4 5 9" xfId="27302" xr:uid="{00000000-0005-0000-0000-0000420B0000}"/>
    <cellStyle name="Comma 5 2 3 4 6" xfId="1026" xr:uid="{00000000-0005-0000-0000-0000430B0000}"/>
    <cellStyle name="Comma 5 2 3 4 6 2" xfId="9013" xr:uid="{00000000-0005-0000-0000-0000440B0000}"/>
    <cellStyle name="Comma 5 2 3 4 6 2 2" xfId="21456" xr:uid="{00000000-0005-0000-0000-0000450B0000}"/>
    <cellStyle name="Comma 5 2 3 4 6 2 2 2" xfId="46330" xr:uid="{00000000-0005-0000-0000-0000460B0000}"/>
    <cellStyle name="Comma 5 2 3 4 6 2 3" xfId="33897" xr:uid="{00000000-0005-0000-0000-0000470B0000}"/>
    <cellStyle name="Comma 5 2 3 4 6 3" xfId="3995" xr:uid="{00000000-0005-0000-0000-0000480B0000}"/>
    <cellStyle name="Comma 5 2 3 4 6 3 2" xfId="16449" xr:uid="{00000000-0005-0000-0000-0000490B0000}"/>
    <cellStyle name="Comma 5 2 3 4 6 3 2 2" xfId="41323" xr:uid="{00000000-0005-0000-0000-00004A0B0000}"/>
    <cellStyle name="Comma 5 2 3 4 6 3 3" xfId="28890" xr:uid="{00000000-0005-0000-0000-00004B0B0000}"/>
    <cellStyle name="Comma 5 2 3 4 6 4" xfId="13826" xr:uid="{00000000-0005-0000-0000-00004C0B0000}"/>
    <cellStyle name="Comma 5 2 3 4 6 4 2" xfId="38700" xr:uid="{00000000-0005-0000-0000-00004D0B0000}"/>
    <cellStyle name="Comma 5 2 3 4 6 5" xfId="26259" xr:uid="{00000000-0005-0000-0000-00004E0B0000}"/>
    <cellStyle name="Comma 5 2 3 4 7" xfId="5171" xr:uid="{00000000-0005-0000-0000-00004F0B0000}"/>
    <cellStyle name="Comma 5 2 3 4 7 2" xfId="10187" xr:uid="{00000000-0005-0000-0000-0000500B0000}"/>
    <cellStyle name="Comma 5 2 3 4 7 2 2" xfId="22630" xr:uid="{00000000-0005-0000-0000-0000510B0000}"/>
    <cellStyle name="Comma 5 2 3 4 7 2 2 2" xfId="47504" xr:uid="{00000000-0005-0000-0000-0000520B0000}"/>
    <cellStyle name="Comma 5 2 3 4 7 2 3" xfId="35071" xr:uid="{00000000-0005-0000-0000-0000530B0000}"/>
    <cellStyle name="Comma 5 2 3 4 7 3" xfId="17623" xr:uid="{00000000-0005-0000-0000-0000540B0000}"/>
    <cellStyle name="Comma 5 2 3 4 7 3 2" xfId="42497" xr:uid="{00000000-0005-0000-0000-0000550B0000}"/>
    <cellStyle name="Comma 5 2 3 4 7 4" xfId="30064" xr:uid="{00000000-0005-0000-0000-0000560B0000}"/>
    <cellStyle name="Comma 5 2 3 4 8" xfId="7748" xr:uid="{00000000-0005-0000-0000-0000570B0000}"/>
    <cellStyle name="Comma 5 2 3 4 8 2" xfId="20194" xr:uid="{00000000-0005-0000-0000-0000580B0000}"/>
    <cellStyle name="Comma 5 2 3 4 8 2 2" xfId="45068" xr:uid="{00000000-0005-0000-0000-0000590B0000}"/>
    <cellStyle name="Comma 5 2 3 4 8 3" xfId="32635" xr:uid="{00000000-0005-0000-0000-00005A0B0000}"/>
    <cellStyle name="Comma 5 2 3 4 9" xfId="11641" xr:uid="{00000000-0005-0000-0000-00005B0B0000}"/>
    <cellStyle name="Comma 5 2 3 4 9 2" xfId="24075" xr:uid="{00000000-0005-0000-0000-00005C0B0000}"/>
    <cellStyle name="Comma 5 2 3 4 9 2 2" xfId="48949" xr:uid="{00000000-0005-0000-0000-00005D0B0000}"/>
    <cellStyle name="Comma 5 2 3 4 9 3" xfId="36516" xr:uid="{00000000-0005-0000-0000-00005E0B0000}"/>
    <cellStyle name="Comma 5 2 3 5" xfId="372" xr:uid="{00000000-0005-0000-0000-00005F0B0000}"/>
    <cellStyle name="Comma 5 2 3 5 10" xfId="13188" xr:uid="{00000000-0005-0000-0000-0000600B0000}"/>
    <cellStyle name="Comma 5 2 3 5 10 2" xfId="38062" xr:uid="{00000000-0005-0000-0000-0000610B0000}"/>
    <cellStyle name="Comma 5 2 3 5 11" xfId="25621" xr:uid="{00000000-0005-0000-0000-0000620B0000}"/>
    <cellStyle name="Comma 5 2 3 5 2" xfId="732" xr:uid="{00000000-0005-0000-0000-0000630B0000}"/>
    <cellStyle name="Comma 5 2 3 5 2 2" xfId="1297" xr:uid="{00000000-0005-0000-0000-0000640B0000}"/>
    <cellStyle name="Comma 5 2 3 5 2 2 2" xfId="9401" xr:uid="{00000000-0005-0000-0000-0000650B0000}"/>
    <cellStyle name="Comma 5 2 3 5 2 2 2 2" xfId="21844" xr:uid="{00000000-0005-0000-0000-0000660B0000}"/>
    <cellStyle name="Comma 5 2 3 5 2 2 2 2 2" xfId="46718" xr:uid="{00000000-0005-0000-0000-0000670B0000}"/>
    <cellStyle name="Comma 5 2 3 5 2 2 2 3" xfId="34285" xr:uid="{00000000-0005-0000-0000-0000680B0000}"/>
    <cellStyle name="Comma 5 2 3 5 2 2 3" xfId="4383" xr:uid="{00000000-0005-0000-0000-0000690B0000}"/>
    <cellStyle name="Comma 5 2 3 5 2 2 3 2" xfId="16837" xr:uid="{00000000-0005-0000-0000-00006A0B0000}"/>
    <cellStyle name="Comma 5 2 3 5 2 2 3 2 2" xfId="41711" xr:uid="{00000000-0005-0000-0000-00006B0B0000}"/>
    <cellStyle name="Comma 5 2 3 5 2 2 3 3" xfId="29278" xr:uid="{00000000-0005-0000-0000-00006C0B0000}"/>
    <cellStyle name="Comma 5 2 3 5 2 2 4" xfId="14097" xr:uid="{00000000-0005-0000-0000-00006D0B0000}"/>
    <cellStyle name="Comma 5 2 3 5 2 2 4 2" xfId="38971" xr:uid="{00000000-0005-0000-0000-00006E0B0000}"/>
    <cellStyle name="Comma 5 2 3 5 2 2 5" xfId="26530" xr:uid="{00000000-0005-0000-0000-00006F0B0000}"/>
    <cellStyle name="Comma 5 2 3 5 2 3" xfId="5442" xr:uid="{00000000-0005-0000-0000-0000700B0000}"/>
    <cellStyle name="Comma 5 2 3 5 2 3 2" xfId="10458" xr:uid="{00000000-0005-0000-0000-0000710B0000}"/>
    <cellStyle name="Comma 5 2 3 5 2 3 2 2" xfId="22901" xr:uid="{00000000-0005-0000-0000-0000720B0000}"/>
    <cellStyle name="Comma 5 2 3 5 2 3 2 2 2" xfId="47775" xr:uid="{00000000-0005-0000-0000-0000730B0000}"/>
    <cellStyle name="Comma 5 2 3 5 2 3 2 3" xfId="35342" xr:uid="{00000000-0005-0000-0000-0000740B0000}"/>
    <cellStyle name="Comma 5 2 3 5 2 3 3" xfId="17894" xr:uid="{00000000-0005-0000-0000-0000750B0000}"/>
    <cellStyle name="Comma 5 2 3 5 2 3 3 2" xfId="42768" xr:uid="{00000000-0005-0000-0000-0000760B0000}"/>
    <cellStyle name="Comma 5 2 3 5 2 3 4" xfId="30335" xr:uid="{00000000-0005-0000-0000-0000770B0000}"/>
    <cellStyle name="Comma 5 2 3 5 2 4" xfId="8517" xr:uid="{00000000-0005-0000-0000-0000780B0000}"/>
    <cellStyle name="Comma 5 2 3 5 2 4 2" xfId="20961" xr:uid="{00000000-0005-0000-0000-0000790B0000}"/>
    <cellStyle name="Comma 5 2 3 5 2 4 2 2" xfId="45835" xr:uid="{00000000-0005-0000-0000-00007A0B0000}"/>
    <cellStyle name="Comma 5 2 3 5 2 4 3" xfId="33402" xr:uid="{00000000-0005-0000-0000-00007B0B0000}"/>
    <cellStyle name="Comma 5 2 3 5 2 5" xfId="11912" xr:uid="{00000000-0005-0000-0000-00007C0B0000}"/>
    <cellStyle name="Comma 5 2 3 5 2 5 2" xfId="24346" xr:uid="{00000000-0005-0000-0000-00007D0B0000}"/>
    <cellStyle name="Comma 5 2 3 5 2 5 2 2" xfId="49220" xr:uid="{00000000-0005-0000-0000-00007E0B0000}"/>
    <cellStyle name="Comma 5 2 3 5 2 5 3" xfId="36787" xr:uid="{00000000-0005-0000-0000-00007F0B0000}"/>
    <cellStyle name="Comma 5 2 3 5 2 6" xfId="6994" xr:uid="{00000000-0005-0000-0000-0000800B0000}"/>
    <cellStyle name="Comma 5 2 3 5 2 6 2" xfId="19443" xr:uid="{00000000-0005-0000-0000-0000810B0000}"/>
    <cellStyle name="Comma 5 2 3 5 2 6 2 2" xfId="44317" xr:uid="{00000000-0005-0000-0000-0000820B0000}"/>
    <cellStyle name="Comma 5 2 3 5 2 6 3" xfId="31884" xr:uid="{00000000-0005-0000-0000-0000830B0000}"/>
    <cellStyle name="Comma 5 2 3 5 2 7" xfId="3448" xr:uid="{00000000-0005-0000-0000-0000840B0000}"/>
    <cellStyle name="Comma 5 2 3 5 2 7 2" xfId="15954" xr:uid="{00000000-0005-0000-0000-0000850B0000}"/>
    <cellStyle name="Comma 5 2 3 5 2 7 2 2" xfId="40828" xr:uid="{00000000-0005-0000-0000-0000860B0000}"/>
    <cellStyle name="Comma 5 2 3 5 2 7 3" xfId="28387" xr:uid="{00000000-0005-0000-0000-0000870B0000}"/>
    <cellStyle name="Comma 5 2 3 5 2 8" xfId="13535" xr:uid="{00000000-0005-0000-0000-0000880B0000}"/>
    <cellStyle name="Comma 5 2 3 5 2 8 2" xfId="38409" xr:uid="{00000000-0005-0000-0000-0000890B0000}"/>
    <cellStyle name="Comma 5 2 3 5 2 9" xfId="25968" xr:uid="{00000000-0005-0000-0000-00008A0B0000}"/>
    <cellStyle name="Comma 5 2 3 5 3" xfId="1645" xr:uid="{00000000-0005-0000-0000-00008B0B0000}"/>
    <cellStyle name="Comma 5 2 3 5 3 2" xfId="4917" xr:uid="{00000000-0005-0000-0000-00008C0B0000}"/>
    <cellStyle name="Comma 5 2 3 5 3 2 2" xfId="9934" xr:uid="{00000000-0005-0000-0000-00008D0B0000}"/>
    <cellStyle name="Comma 5 2 3 5 3 2 2 2" xfId="22377" xr:uid="{00000000-0005-0000-0000-00008E0B0000}"/>
    <cellStyle name="Comma 5 2 3 5 3 2 2 2 2" xfId="47251" xr:uid="{00000000-0005-0000-0000-00008F0B0000}"/>
    <cellStyle name="Comma 5 2 3 5 3 2 2 3" xfId="34818" xr:uid="{00000000-0005-0000-0000-0000900B0000}"/>
    <cellStyle name="Comma 5 2 3 5 3 2 3" xfId="17370" xr:uid="{00000000-0005-0000-0000-0000910B0000}"/>
    <cellStyle name="Comma 5 2 3 5 3 2 3 2" xfId="42244" xr:uid="{00000000-0005-0000-0000-0000920B0000}"/>
    <cellStyle name="Comma 5 2 3 5 3 2 4" xfId="29811" xr:uid="{00000000-0005-0000-0000-0000930B0000}"/>
    <cellStyle name="Comma 5 2 3 5 3 3" xfId="5791" xr:uid="{00000000-0005-0000-0000-0000940B0000}"/>
    <cellStyle name="Comma 5 2 3 5 3 3 2" xfId="10806" xr:uid="{00000000-0005-0000-0000-0000950B0000}"/>
    <cellStyle name="Comma 5 2 3 5 3 3 2 2" xfId="23249" xr:uid="{00000000-0005-0000-0000-0000960B0000}"/>
    <cellStyle name="Comma 5 2 3 5 3 3 2 2 2" xfId="48123" xr:uid="{00000000-0005-0000-0000-0000970B0000}"/>
    <cellStyle name="Comma 5 2 3 5 3 3 2 3" xfId="35690" xr:uid="{00000000-0005-0000-0000-0000980B0000}"/>
    <cellStyle name="Comma 5 2 3 5 3 3 3" xfId="18242" xr:uid="{00000000-0005-0000-0000-0000990B0000}"/>
    <cellStyle name="Comma 5 2 3 5 3 3 3 2" xfId="43116" xr:uid="{00000000-0005-0000-0000-00009A0B0000}"/>
    <cellStyle name="Comma 5 2 3 5 3 3 4" xfId="30683" xr:uid="{00000000-0005-0000-0000-00009B0B0000}"/>
    <cellStyle name="Comma 5 2 3 5 3 4" xfId="8341" xr:uid="{00000000-0005-0000-0000-00009C0B0000}"/>
    <cellStyle name="Comma 5 2 3 5 3 4 2" xfId="20785" xr:uid="{00000000-0005-0000-0000-00009D0B0000}"/>
    <cellStyle name="Comma 5 2 3 5 3 4 2 2" xfId="45659" xr:uid="{00000000-0005-0000-0000-00009E0B0000}"/>
    <cellStyle name="Comma 5 2 3 5 3 4 3" xfId="33226" xr:uid="{00000000-0005-0000-0000-00009F0B0000}"/>
    <cellStyle name="Comma 5 2 3 5 3 5" xfId="12260" xr:uid="{00000000-0005-0000-0000-0000A00B0000}"/>
    <cellStyle name="Comma 5 2 3 5 3 5 2" xfId="24694" xr:uid="{00000000-0005-0000-0000-0000A10B0000}"/>
    <cellStyle name="Comma 5 2 3 5 3 5 2 2" xfId="49568" xr:uid="{00000000-0005-0000-0000-0000A20B0000}"/>
    <cellStyle name="Comma 5 2 3 5 3 5 3" xfId="37135" xr:uid="{00000000-0005-0000-0000-0000A30B0000}"/>
    <cellStyle name="Comma 5 2 3 5 3 6" xfId="7528" xr:uid="{00000000-0005-0000-0000-0000A40B0000}"/>
    <cellStyle name="Comma 5 2 3 5 3 6 2" xfId="19976" xr:uid="{00000000-0005-0000-0000-0000A50B0000}"/>
    <cellStyle name="Comma 5 2 3 5 3 6 2 2" xfId="44850" xr:uid="{00000000-0005-0000-0000-0000A60B0000}"/>
    <cellStyle name="Comma 5 2 3 5 3 6 3" xfId="32417" xr:uid="{00000000-0005-0000-0000-0000A70B0000}"/>
    <cellStyle name="Comma 5 2 3 5 3 7" xfId="3272" xr:uid="{00000000-0005-0000-0000-0000A80B0000}"/>
    <cellStyle name="Comma 5 2 3 5 3 7 2" xfId="15778" xr:uid="{00000000-0005-0000-0000-0000A90B0000}"/>
    <cellStyle name="Comma 5 2 3 5 3 7 2 2" xfId="40652" xr:uid="{00000000-0005-0000-0000-0000AA0B0000}"/>
    <cellStyle name="Comma 5 2 3 5 3 7 3" xfId="28211" xr:uid="{00000000-0005-0000-0000-0000AB0B0000}"/>
    <cellStyle name="Comma 5 2 3 5 3 8" xfId="14445" xr:uid="{00000000-0005-0000-0000-0000AC0B0000}"/>
    <cellStyle name="Comma 5 2 3 5 3 8 2" xfId="39319" xr:uid="{00000000-0005-0000-0000-0000AD0B0000}"/>
    <cellStyle name="Comma 5 2 3 5 3 9" xfId="26878" xr:uid="{00000000-0005-0000-0000-0000AE0B0000}"/>
    <cellStyle name="Comma 5 2 3 5 4" xfId="2290" xr:uid="{00000000-0005-0000-0000-0000AF0B0000}"/>
    <cellStyle name="Comma 5 2 3 5 4 2" xfId="6315" xr:uid="{00000000-0005-0000-0000-0000B00B0000}"/>
    <cellStyle name="Comma 5 2 3 5 4 2 2" xfId="11330" xr:uid="{00000000-0005-0000-0000-0000B10B0000}"/>
    <cellStyle name="Comma 5 2 3 5 4 2 2 2" xfId="23773" xr:uid="{00000000-0005-0000-0000-0000B20B0000}"/>
    <cellStyle name="Comma 5 2 3 5 4 2 2 2 2" xfId="48647" xr:uid="{00000000-0005-0000-0000-0000B30B0000}"/>
    <cellStyle name="Comma 5 2 3 5 4 2 2 3" xfId="36214" xr:uid="{00000000-0005-0000-0000-0000B40B0000}"/>
    <cellStyle name="Comma 5 2 3 5 4 2 3" xfId="18766" xr:uid="{00000000-0005-0000-0000-0000B50B0000}"/>
    <cellStyle name="Comma 5 2 3 5 4 2 3 2" xfId="43640" xr:uid="{00000000-0005-0000-0000-0000B60B0000}"/>
    <cellStyle name="Comma 5 2 3 5 4 2 4" xfId="31207" xr:uid="{00000000-0005-0000-0000-0000B70B0000}"/>
    <cellStyle name="Comma 5 2 3 5 4 3" xfId="12784" xr:uid="{00000000-0005-0000-0000-0000B80B0000}"/>
    <cellStyle name="Comma 5 2 3 5 4 3 2" xfId="25218" xr:uid="{00000000-0005-0000-0000-0000B90B0000}"/>
    <cellStyle name="Comma 5 2 3 5 4 3 2 2" xfId="50092" xr:uid="{00000000-0005-0000-0000-0000BA0B0000}"/>
    <cellStyle name="Comma 5 2 3 5 4 3 3" xfId="37659" xr:uid="{00000000-0005-0000-0000-0000BB0B0000}"/>
    <cellStyle name="Comma 5 2 3 5 4 4" xfId="9225" xr:uid="{00000000-0005-0000-0000-0000BC0B0000}"/>
    <cellStyle name="Comma 5 2 3 5 4 4 2" xfId="21668" xr:uid="{00000000-0005-0000-0000-0000BD0B0000}"/>
    <cellStyle name="Comma 5 2 3 5 4 4 2 2" xfId="46542" xr:uid="{00000000-0005-0000-0000-0000BE0B0000}"/>
    <cellStyle name="Comma 5 2 3 5 4 4 3" xfId="34109" xr:uid="{00000000-0005-0000-0000-0000BF0B0000}"/>
    <cellStyle name="Comma 5 2 3 5 4 5" xfId="4207" xr:uid="{00000000-0005-0000-0000-0000C00B0000}"/>
    <cellStyle name="Comma 5 2 3 5 4 5 2" xfId="16661" xr:uid="{00000000-0005-0000-0000-0000C10B0000}"/>
    <cellStyle name="Comma 5 2 3 5 4 5 2 2" xfId="41535" xr:uid="{00000000-0005-0000-0000-0000C20B0000}"/>
    <cellStyle name="Comma 5 2 3 5 4 5 3" xfId="29102" xr:uid="{00000000-0005-0000-0000-0000C30B0000}"/>
    <cellStyle name="Comma 5 2 3 5 4 6" xfId="14969" xr:uid="{00000000-0005-0000-0000-0000C40B0000}"/>
    <cellStyle name="Comma 5 2 3 5 4 6 2" xfId="39843" xr:uid="{00000000-0005-0000-0000-0000C50B0000}"/>
    <cellStyle name="Comma 5 2 3 5 4 7" xfId="27402" xr:uid="{00000000-0005-0000-0000-0000C60B0000}"/>
    <cellStyle name="Comma 5 2 3 5 5" xfId="1126" xr:uid="{00000000-0005-0000-0000-0000C70B0000}"/>
    <cellStyle name="Comma 5 2 3 5 5 2" xfId="10287" xr:uid="{00000000-0005-0000-0000-0000C80B0000}"/>
    <cellStyle name="Comma 5 2 3 5 5 2 2" xfId="22730" xr:uid="{00000000-0005-0000-0000-0000C90B0000}"/>
    <cellStyle name="Comma 5 2 3 5 5 2 2 2" xfId="47604" xr:uid="{00000000-0005-0000-0000-0000CA0B0000}"/>
    <cellStyle name="Comma 5 2 3 5 5 2 3" xfId="35171" xr:uid="{00000000-0005-0000-0000-0000CB0B0000}"/>
    <cellStyle name="Comma 5 2 3 5 5 3" xfId="5271" xr:uid="{00000000-0005-0000-0000-0000CC0B0000}"/>
    <cellStyle name="Comma 5 2 3 5 5 3 2" xfId="17723" xr:uid="{00000000-0005-0000-0000-0000CD0B0000}"/>
    <cellStyle name="Comma 5 2 3 5 5 3 2 2" xfId="42597" xr:uid="{00000000-0005-0000-0000-0000CE0B0000}"/>
    <cellStyle name="Comma 5 2 3 5 5 3 3" xfId="30164" xr:uid="{00000000-0005-0000-0000-0000CF0B0000}"/>
    <cellStyle name="Comma 5 2 3 5 5 4" xfId="13926" xr:uid="{00000000-0005-0000-0000-0000D00B0000}"/>
    <cellStyle name="Comma 5 2 3 5 5 4 2" xfId="38800" xr:uid="{00000000-0005-0000-0000-0000D10B0000}"/>
    <cellStyle name="Comma 5 2 3 5 5 5" xfId="26359" xr:uid="{00000000-0005-0000-0000-0000D20B0000}"/>
    <cellStyle name="Comma 5 2 3 5 6" xfId="7848" xr:uid="{00000000-0005-0000-0000-0000D30B0000}"/>
    <cellStyle name="Comma 5 2 3 5 6 2" xfId="20294" xr:uid="{00000000-0005-0000-0000-0000D40B0000}"/>
    <cellStyle name="Comma 5 2 3 5 6 2 2" xfId="45168" xr:uid="{00000000-0005-0000-0000-0000D50B0000}"/>
    <cellStyle name="Comma 5 2 3 5 6 3" xfId="32735" xr:uid="{00000000-0005-0000-0000-0000D60B0000}"/>
    <cellStyle name="Comma 5 2 3 5 7" xfId="11741" xr:uid="{00000000-0005-0000-0000-0000D70B0000}"/>
    <cellStyle name="Comma 5 2 3 5 7 2" xfId="24175" xr:uid="{00000000-0005-0000-0000-0000D80B0000}"/>
    <cellStyle name="Comma 5 2 3 5 7 2 2" xfId="49049" xr:uid="{00000000-0005-0000-0000-0000D90B0000}"/>
    <cellStyle name="Comma 5 2 3 5 7 3" xfId="36616" xr:uid="{00000000-0005-0000-0000-0000DA0B0000}"/>
    <cellStyle name="Comma 5 2 3 5 8" xfId="6818" xr:uid="{00000000-0005-0000-0000-0000DB0B0000}"/>
    <cellStyle name="Comma 5 2 3 5 8 2" xfId="19267" xr:uid="{00000000-0005-0000-0000-0000DC0B0000}"/>
    <cellStyle name="Comma 5 2 3 5 8 2 2" xfId="44141" xr:uid="{00000000-0005-0000-0000-0000DD0B0000}"/>
    <cellStyle name="Comma 5 2 3 5 8 3" xfId="31708" xr:uid="{00000000-0005-0000-0000-0000DE0B0000}"/>
    <cellStyle name="Comma 5 2 3 5 9" xfId="2769" xr:uid="{00000000-0005-0000-0000-0000DF0B0000}"/>
    <cellStyle name="Comma 5 2 3 5 9 2" xfId="15287" xr:uid="{00000000-0005-0000-0000-0000E00B0000}"/>
    <cellStyle name="Comma 5 2 3 5 9 2 2" xfId="40161" xr:uid="{00000000-0005-0000-0000-0000E10B0000}"/>
    <cellStyle name="Comma 5 2 3 5 9 3" xfId="27720" xr:uid="{00000000-0005-0000-0000-0000E20B0000}"/>
    <cellStyle name="Comma 5 2 3 6" xfId="237" xr:uid="{00000000-0005-0000-0000-0000E30B0000}"/>
    <cellStyle name="Comma 5 2 3 6 10" xfId="13063" xr:uid="{00000000-0005-0000-0000-0000E40B0000}"/>
    <cellStyle name="Comma 5 2 3 6 10 2" xfId="37937" xr:uid="{00000000-0005-0000-0000-0000E50B0000}"/>
    <cellStyle name="Comma 5 2 3 6 11" xfId="25496" xr:uid="{00000000-0005-0000-0000-0000E60B0000}"/>
    <cellStyle name="Comma 5 2 3 6 2" xfId="601" xr:uid="{00000000-0005-0000-0000-0000E70B0000}"/>
    <cellStyle name="Comma 5 2 3 6 2 2" xfId="1298" xr:uid="{00000000-0005-0000-0000-0000E80B0000}"/>
    <cellStyle name="Comma 5 2 3 6 2 2 2" xfId="9402" xr:uid="{00000000-0005-0000-0000-0000E90B0000}"/>
    <cellStyle name="Comma 5 2 3 6 2 2 2 2" xfId="21845" xr:uid="{00000000-0005-0000-0000-0000EA0B0000}"/>
    <cellStyle name="Comma 5 2 3 6 2 2 2 2 2" xfId="46719" xr:uid="{00000000-0005-0000-0000-0000EB0B0000}"/>
    <cellStyle name="Comma 5 2 3 6 2 2 2 3" xfId="34286" xr:uid="{00000000-0005-0000-0000-0000EC0B0000}"/>
    <cellStyle name="Comma 5 2 3 6 2 2 3" xfId="4384" xr:uid="{00000000-0005-0000-0000-0000ED0B0000}"/>
    <cellStyle name="Comma 5 2 3 6 2 2 3 2" xfId="16838" xr:uid="{00000000-0005-0000-0000-0000EE0B0000}"/>
    <cellStyle name="Comma 5 2 3 6 2 2 3 2 2" xfId="41712" xr:uid="{00000000-0005-0000-0000-0000EF0B0000}"/>
    <cellStyle name="Comma 5 2 3 6 2 2 3 3" xfId="29279" xr:uid="{00000000-0005-0000-0000-0000F00B0000}"/>
    <cellStyle name="Comma 5 2 3 6 2 2 4" xfId="14098" xr:uid="{00000000-0005-0000-0000-0000F10B0000}"/>
    <cellStyle name="Comma 5 2 3 6 2 2 4 2" xfId="38972" xr:uid="{00000000-0005-0000-0000-0000F20B0000}"/>
    <cellStyle name="Comma 5 2 3 6 2 2 5" xfId="26531" xr:uid="{00000000-0005-0000-0000-0000F30B0000}"/>
    <cellStyle name="Comma 5 2 3 6 2 3" xfId="5443" xr:uid="{00000000-0005-0000-0000-0000F40B0000}"/>
    <cellStyle name="Comma 5 2 3 6 2 3 2" xfId="10459" xr:uid="{00000000-0005-0000-0000-0000F50B0000}"/>
    <cellStyle name="Comma 5 2 3 6 2 3 2 2" xfId="22902" xr:uid="{00000000-0005-0000-0000-0000F60B0000}"/>
    <cellStyle name="Comma 5 2 3 6 2 3 2 2 2" xfId="47776" xr:uid="{00000000-0005-0000-0000-0000F70B0000}"/>
    <cellStyle name="Comma 5 2 3 6 2 3 2 3" xfId="35343" xr:uid="{00000000-0005-0000-0000-0000F80B0000}"/>
    <cellStyle name="Comma 5 2 3 6 2 3 3" xfId="17895" xr:uid="{00000000-0005-0000-0000-0000F90B0000}"/>
    <cellStyle name="Comma 5 2 3 6 2 3 3 2" xfId="42769" xr:uid="{00000000-0005-0000-0000-0000FA0B0000}"/>
    <cellStyle name="Comma 5 2 3 6 2 3 4" xfId="30336" xr:uid="{00000000-0005-0000-0000-0000FB0B0000}"/>
    <cellStyle name="Comma 5 2 3 6 2 4" xfId="8518" xr:uid="{00000000-0005-0000-0000-0000FC0B0000}"/>
    <cellStyle name="Comma 5 2 3 6 2 4 2" xfId="20962" xr:uid="{00000000-0005-0000-0000-0000FD0B0000}"/>
    <cellStyle name="Comma 5 2 3 6 2 4 2 2" xfId="45836" xr:uid="{00000000-0005-0000-0000-0000FE0B0000}"/>
    <cellStyle name="Comma 5 2 3 6 2 4 3" xfId="33403" xr:uid="{00000000-0005-0000-0000-0000FF0B0000}"/>
    <cellStyle name="Comma 5 2 3 6 2 5" xfId="11913" xr:uid="{00000000-0005-0000-0000-0000000C0000}"/>
    <cellStyle name="Comma 5 2 3 6 2 5 2" xfId="24347" xr:uid="{00000000-0005-0000-0000-0000010C0000}"/>
    <cellStyle name="Comma 5 2 3 6 2 5 2 2" xfId="49221" xr:uid="{00000000-0005-0000-0000-0000020C0000}"/>
    <cellStyle name="Comma 5 2 3 6 2 5 3" xfId="36788" xr:uid="{00000000-0005-0000-0000-0000030C0000}"/>
    <cellStyle name="Comma 5 2 3 6 2 6" xfId="6995" xr:uid="{00000000-0005-0000-0000-0000040C0000}"/>
    <cellStyle name="Comma 5 2 3 6 2 6 2" xfId="19444" xr:uid="{00000000-0005-0000-0000-0000050C0000}"/>
    <cellStyle name="Comma 5 2 3 6 2 6 2 2" xfId="44318" xr:uid="{00000000-0005-0000-0000-0000060C0000}"/>
    <cellStyle name="Comma 5 2 3 6 2 6 3" xfId="31885" xr:uid="{00000000-0005-0000-0000-0000070C0000}"/>
    <cellStyle name="Comma 5 2 3 6 2 7" xfId="3449" xr:uid="{00000000-0005-0000-0000-0000080C0000}"/>
    <cellStyle name="Comma 5 2 3 6 2 7 2" xfId="15955" xr:uid="{00000000-0005-0000-0000-0000090C0000}"/>
    <cellStyle name="Comma 5 2 3 6 2 7 2 2" xfId="40829" xr:uid="{00000000-0005-0000-0000-00000A0C0000}"/>
    <cellStyle name="Comma 5 2 3 6 2 7 3" xfId="28388" xr:uid="{00000000-0005-0000-0000-00000B0C0000}"/>
    <cellStyle name="Comma 5 2 3 6 2 8" xfId="13410" xr:uid="{00000000-0005-0000-0000-00000C0C0000}"/>
    <cellStyle name="Comma 5 2 3 6 2 8 2" xfId="38284" xr:uid="{00000000-0005-0000-0000-00000D0C0000}"/>
    <cellStyle name="Comma 5 2 3 6 2 9" xfId="25843" xr:uid="{00000000-0005-0000-0000-00000E0C0000}"/>
    <cellStyle name="Comma 5 2 3 6 3" xfId="1646" xr:uid="{00000000-0005-0000-0000-00000F0C0000}"/>
    <cellStyle name="Comma 5 2 3 6 3 2" xfId="4792" xr:uid="{00000000-0005-0000-0000-0000100C0000}"/>
    <cellStyle name="Comma 5 2 3 6 3 2 2" xfId="9809" xr:uid="{00000000-0005-0000-0000-0000110C0000}"/>
    <cellStyle name="Comma 5 2 3 6 3 2 2 2" xfId="22252" xr:uid="{00000000-0005-0000-0000-0000120C0000}"/>
    <cellStyle name="Comma 5 2 3 6 3 2 2 2 2" xfId="47126" xr:uid="{00000000-0005-0000-0000-0000130C0000}"/>
    <cellStyle name="Comma 5 2 3 6 3 2 2 3" xfId="34693" xr:uid="{00000000-0005-0000-0000-0000140C0000}"/>
    <cellStyle name="Comma 5 2 3 6 3 2 3" xfId="17245" xr:uid="{00000000-0005-0000-0000-0000150C0000}"/>
    <cellStyle name="Comma 5 2 3 6 3 2 3 2" xfId="42119" xr:uid="{00000000-0005-0000-0000-0000160C0000}"/>
    <cellStyle name="Comma 5 2 3 6 3 2 4" xfId="29686" xr:uid="{00000000-0005-0000-0000-0000170C0000}"/>
    <cellStyle name="Comma 5 2 3 6 3 3" xfId="5792" xr:uid="{00000000-0005-0000-0000-0000180C0000}"/>
    <cellStyle name="Comma 5 2 3 6 3 3 2" xfId="10807" xr:uid="{00000000-0005-0000-0000-0000190C0000}"/>
    <cellStyle name="Comma 5 2 3 6 3 3 2 2" xfId="23250" xr:uid="{00000000-0005-0000-0000-00001A0C0000}"/>
    <cellStyle name="Comma 5 2 3 6 3 3 2 2 2" xfId="48124" xr:uid="{00000000-0005-0000-0000-00001B0C0000}"/>
    <cellStyle name="Comma 5 2 3 6 3 3 2 3" xfId="35691" xr:uid="{00000000-0005-0000-0000-00001C0C0000}"/>
    <cellStyle name="Comma 5 2 3 6 3 3 3" xfId="18243" xr:uid="{00000000-0005-0000-0000-00001D0C0000}"/>
    <cellStyle name="Comma 5 2 3 6 3 3 3 2" xfId="43117" xr:uid="{00000000-0005-0000-0000-00001E0C0000}"/>
    <cellStyle name="Comma 5 2 3 6 3 3 4" xfId="30684" xr:uid="{00000000-0005-0000-0000-00001F0C0000}"/>
    <cellStyle name="Comma 5 2 3 6 3 4" xfId="8854" xr:uid="{00000000-0005-0000-0000-0000200C0000}"/>
    <cellStyle name="Comma 5 2 3 6 3 4 2" xfId="21297" xr:uid="{00000000-0005-0000-0000-0000210C0000}"/>
    <cellStyle name="Comma 5 2 3 6 3 4 2 2" xfId="46171" xr:uid="{00000000-0005-0000-0000-0000220C0000}"/>
    <cellStyle name="Comma 5 2 3 6 3 4 3" xfId="33738" xr:uid="{00000000-0005-0000-0000-0000230C0000}"/>
    <cellStyle name="Comma 5 2 3 6 3 5" xfId="12261" xr:uid="{00000000-0005-0000-0000-0000240C0000}"/>
    <cellStyle name="Comma 5 2 3 6 3 5 2" xfId="24695" xr:uid="{00000000-0005-0000-0000-0000250C0000}"/>
    <cellStyle name="Comma 5 2 3 6 3 5 2 2" xfId="49569" xr:uid="{00000000-0005-0000-0000-0000260C0000}"/>
    <cellStyle name="Comma 5 2 3 6 3 5 3" xfId="37136" xr:uid="{00000000-0005-0000-0000-0000270C0000}"/>
    <cellStyle name="Comma 5 2 3 6 3 6" xfId="7403" xr:uid="{00000000-0005-0000-0000-0000280C0000}"/>
    <cellStyle name="Comma 5 2 3 6 3 6 2" xfId="19851" xr:uid="{00000000-0005-0000-0000-0000290C0000}"/>
    <cellStyle name="Comma 5 2 3 6 3 6 2 2" xfId="44725" xr:uid="{00000000-0005-0000-0000-00002A0C0000}"/>
    <cellStyle name="Comma 5 2 3 6 3 6 3" xfId="32292" xr:uid="{00000000-0005-0000-0000-00002B0C0000}"/>
    <cellStyle name="Comma 5 2 3 6 3 7" xfId="3836" xr:uid="{00000000-0005-0000-0000-00002C0C0000}"/>
    <cellStyle name="Comma 5 2 3 6 3 7 2" xfId="16290" xr:uid="{00000000-0005-0000-0000-00002D0C0000}"/>
    <cellStyle name="Comma 5 2 3 6 3 7 2 2" xfId="41164" xr:uid="{00000000-0005-0000-0000-00002E0C0000}"/>
    <cellStyle name="Comma 5 2 3 6 3 7 3" xfId="28731" xr:uid="{00000000-0005-0000-0000-00002F0C0000}"/>
    <cellStyle name="Comma 5 2 3 6 3 8" xfId="14446" xr:uid="{00000000-0005-0000-0000-0000300C0000}"/>
    <cellStyle name="Comma 5 2 3 6 3 8 2" xfId="39320" xr:uid="{00000000-0005-0000-0000-0000310C0000}"/>
    <cellStyle name="Comma 5 2 3 6 3 9" xfId="26879" xr:uid="{00000000-0005-0000-0000-0000320C0000}"/>
    <cellStyle name="Comma 5 2 3 6 4" xfId="2155" xr:uid="{00000000-0005-0000-0000-0000330C0000}"/>
    <cellStyle name="Comma 5 2 3 6 4 2" xfId="6190" xr:uid="{00000000-0005-0000-0000-0000340C0000}"/>
    <cellStyle name="Comma 5 2 3 6 4 2 2" xfId="11205" xr:uid="{00000000-0005-0000-0000-0000350C0000}"/>
    <cellStyle name="Comma 5 2 3 6 4 2 2 2" xfId="23648" xr:uid="{00000000-0005-0000-0000-0000360C0000}"/>
    <cellStyle name="Comma 5 2 3 6 4 2 2 2 2" xfId="48522" xr:uid="{00000000-0005-0000-0000-0000370C0000}"/>
    <cellStyle name="Comma 5 2 3 6 4 2 2 3" xfId="36089" xr:uid="{00000000-0005-0000-0000-0000380C0000}"/>
    <cellStyle name="Comma 5 2 3 6 4 2 3" xfId="18641" xr:uid="{00000000-0005-0000-0000-0000390C0000}"/>
    <cellStyle name="Comma 5 2 3 6 4 2 3 2" xfId="43515" xr:uid="{00000000-0005-0000-0000-00003A0C0000}"/>
    <cellStyle name="Comma 5 2 3 6 4 2 4" xfId="31082" xr:uid="{00000000-0005-0000-0000-00003B0C0000}"/>
    <cellStyle name="Comma 5 2 3 6 4 3" xfId="12659" xr:uid="{00000000-0005-0000-0000-00003C0C0000}"/>
    <cellStyle name="Comma 5 2 3 6 4 3 2" xfId="25093" xr:uid="{00000000-0005-0000-0000-00003D0C0000}"/>
    <cellStyle name="Comma 5 2 3 6 4 3 2 2" xfId="49967" xr:uid="{00000000-0005-0000-0000-00003E0C0000}"/>
    <cellStyle name="Comma 5 2 3 6 4 3 3" xfId="37534" xr:uid="{00000000-0005-0000-0000-00003F0C0000}"/>
    <cellStyle name="Comma 5 2 3 6 4 4" xfId="9100" xr:uid="{00000000-0005-0000-0000-0000400C0000}"/>
    <cellStyle name="Comma 5 2 3 6 4 4 2" xfId="21543" xr:uid="{00000000-0005-0000-0000-0000410C0000}"/>
    <cellStyle name="Comma 5 2 3 6 4 4 2 2" xfId="46417" xr:uid="{00000000-0005-0000-0000-0000420C0000}"/>
    <cellStyle name="Comma 5 2 3 6 4 4 3" xfId="33984" xr:uid="{00000000-0005-0000-0000-0000430C0000}"/>
    <cellStyle name="Comma 5 2 3 6 4 5" xfId="4082" xr:uid="{00000000-0005-0000-0000-0000440C0000}"/>
    <cellStyle name="Comma 5 2 3 6 4 5 2" xfId="16536" xr:uid="{00000000-0005-0000-0000-0000450C0000}"/>
    <cellStyle name="Comma 5 2 3 6 4 5 2 2" xfId="41410" xr:uid="{00000000-0005-0000-0000-0000460C0000}"/>
    <cellStyle name="Comma 5 2 3 6 4 5 3" xfId="28977" xr:uid="{00000000-0005-0000-0000-0000470C0000}"/>
    <cellStyle name="Comma 5 2 3 6 4 6" xfId="14844" xr:uid="{00000000-0005-0000-0000-0000480C0000}"/>
    <cellStyle name="Comma 5 2 3 6 4 6 2" xfId="39718" xr:uid="{00000000-0005-0000-0000-0000490C0000}"/>
    <cellStyle name="Comma 5 2 3 6 4 7" xfId="27277" xr:uid="{00000000-0005-0000-0000-00004A0C0000}"/>
    <cellStyle name="Comma 5 2 3 6 5" xfId="1001" xr:uid="{00000000-0005-0000-0000-00004B0C0000}"/>
    <cellStyle name="Comma 5 2 3 6 5 2" xfId="10160" xr:uid="{00000000-0005-0000-0000-00004C0C0000}"/>
    <cellStyle name="Comma 5 2 3 6 5 2 2" xfId="22603" xr:uid="{00000000-0005-0000-0000-00004D0C0000}"/>
    <cellStyle name="Comma 5 2 3 6 5 2 2 2" xfId="47477" xr:uid="{00000000-0005-0000-0000-00004E0C0000}"/>
    <cellStyle name="Comma 5 2 3 6 5 2 3" xfId="35044" xr:uid="{00000000-0005-0000-0000-00004F0C0000}"/>
    <cellStyle name="Comma 5 2 3 6 5 3" xfId="5144" xr:uid="{00000000-0005-0000-0000-0000500C0000}"/>
    <cellStyle name="Comma 5 2 3 6 5 3 2" xfId="17596" xr:uid="{00000000-0005-0000-0000-0000510C0000}"/>
    <cellStyle name="Comma 5 2 3 6 5 3 2 2" xfId="42470" xr:uid="{00000000-0005-0000-0000-0000520C0000}"/>
    <cellStyle name="Comma 5 2 3 6 5 3 3" xfId="30037" xr:uid="{00000000-0005-0000-0000-0000530C0000}"/>
    <cellStyle name="Comma 5 2 3 6 5 4" xfId="13801" xr:uid="{00000000-0005-0000-0000-0000540C0000}"/>
    <cellStyle name="Comma 5 2 3 6 5 4 2" xfId="38675" xr:uid="{00000000-0005-0000-0000-0000550C0000}"/>
    <cellStyle name="Comma 5 2 3 6 5 5" xfId="26234" xr:uid="{00000000-0005-0000-0000-0000560C0000}"/>
    <cellStyle name="Comma 5 2 3 6 6" xfId="8216" xr:uid="{00000000-0005-0000-0000-0000570C0000}"/>
    <cellStyle name="Comma 5 2 3 6 6 2" xfId="20660" xr:uid="{00000000-0005-0000-0000-0000580C0000}"/>
    <cellStyle name="Comma 5 2 3 6 6 2 2" xfId="45534" xr:uid="{00000000-0005-0000-0000-0000590C0000}"/>
    <cellStyle name="Comma 5 2 3 6 6 3" xfId="33101" xr:uid="{00000000-0005-0000-0000-00005A0C0000}"/>
    <cellStyle name="Comma 5 2 3 6 7" xfId="11616" xr:uid="{00000000-0005-0000-0000-00005B0C0000}"/>
    <cellStyle name="Comma 5 2 3 6 7 2" xfId="24050" xr:uid="{00000000-0005-0000-0000-00005C0C0000}"/>
    <cellStyle name="Comma 5 2 3 6 7 2 2" xfId="48924" xr:uid="{00000000-0005-0000-0000-00005D0C0000}"/>
    <cellStyle name="Comma 5 2 3 6 7 3" xfId="36491" xr:uid="{00000000-0005-0000-0000-00005E0C0000}"/>
    <cellStyle name="Comma 5 2 3 6 8" xfId="6693" xr:uid="{00000000-0005-0000-0000-00005F0C0000}"/>
    <cellStyle name="Comma 5 2 3 6 8 2" xfId="19142" xr:uid="{00000000-0005-0000-0000-0000600C0000}"/>
    <cellStyle name="Comma 5 2 3 6 8 2 2" xfId="44016" xr:uid="{00000000-0005-0000-0000-0000610C0000}"/>
    <cellStyle name="Comma 5 2 3 6 8 3" xfId="31583" xr:uid="{00000000-0005-0000-0000-0000620C0000}"/>
    <cellStyle name="Comma 5 2 3 6 9" xfId="3147" xr:uid="{00000000-0005-0000-0000-0000630C0000}"/>
    <cellStyle name="Comma 5 2 3 6 9 2" xfId="15653" xr:uid="{00000000-0005-0000-0000-0000640C0000}"/>
    <cellStyle name="Comma 5 2 3 6 9 2 2" xfId="40527" xr:uid="{00000000-0005-0000-0000-0000650C0000}"/>
    <cellStyle name="Comma 5 2 3 6 9 3" xfId="28086" xr:uid="{00000000-0005-0000-0000-0000660C0000}"/>
    <cellStyle name="Comma 5 2 3 7" xfId="555" xr:uid="{00000000-0005-0000-0000-0000670C0000}"/>
    <cellStyle name="Comma 5 2 3 7 2" xfId="1289" xr:uid="{00000000-0005-0000-0000-0000680C0000}"/>
    <cellStyle name="Comma 5 2 3 7 2 2" xfId="9393" xr:uid="{00000000-0005-0000-0000-0000690C0000}"/>
    <cellStyle name="Comma 5 2 3 7 2 2 2" xfId="21836" xr:uid="{00000000-0005-0000-0000-00006A0C0000}"/>
    <cellStyle name="Comma 5 2 3 7 2 2 2 2" xfId="46710" xr:uid="{00000000-0005-0000-0000-00006B0C0000}"/>
    <cellStyle name="Comma 5 2 3 7 2 2 3" xfId="34277" xr:uid="{00000000-0005-0000-0000-00006C0C0000}"/>
    <cellStyle name="Comma 5 2 3 7 2 3" xfId="4375" xr:uid="{00000000-0005-0000-0000-00006D0C0000}"/>
    <cellStyle name="Comma 5 2 3 7 2 3 2" xfId="16829" xr:uid="{00000000-0005-0000-0000-00006E0C0000}"/>
    <cellStyle name="Comma 5 2 3 7 2 3 2 2" xfId="41703" xr:uid="{00000000-0005-0000-0000-00006F0C0000}"/>
    <cellStyle name="Comma 5 2 3 7 2 3 3" xfId="29270" xr:uid="{00000000-0005-0000-0000-0000700C0000}"/>
    <cellStyle name="Comma 5 2 3 7 2 4" xfId="14089" xr:uid="{00000000-0005-0000-0000-0000710C0000}"/>
    <cellStyle name="Comma 5 2 3 7 2 4 2" xfId="38963" xr:uid="{00000000-0005-0000-0000-0000720C0000}"/>
    <cellStyle name="Comma 5 2 3 7 2 5" xfId="26522" xr:uid="{00000000-0005-0000-0000-0000730C0000}"/>
    <cellStyle name="Comma 5 2 3 7 3" xfId="5434" xr:uid="{00000000-0005-0000-0000-0000740C0000}"/>
    <cellStyle name="Comma 5 2 3 7 3 2" xfId="10450" xr:uid="{00000000-0005-0000-0000-0000750C0000}"/>
    <cellStyle name="Comma 5 2 3 7 3 2 2" xfId="22893" xr:uid="{00000000-0005-0000-0000-0000760C0000}"/>
    <cellStyle name="Comma 5 2 3 7 3 2 2 2" xfId="47767" xr:uid="{00000000-0005-0000-0000-0000770C0000}"/>
    <cellStyle name="Comma 5 2 3 7 3 2 3" xfId="35334" xr:uid="{00000000-0005-0000-0000-0000780C0000}"/>
    <cellStyle name="Comma 5 2 3 7 3 3" xfId="17886" xr:uid="{00000000-0005-0000-0000-0000790C0000}"/>
    <cellStyle name="Comma 5 2 3 7 3 3 2" xfId="42760" xr:uid="{00000000-0005-0000-0000-00007A0C0000}"/>
    <cellStyle name="Comma 5 2 3 7 3 4" xfId="30327" xr:uid="{00000000-0005-0000-0000-00007B0C0000}"/>
    <cellStyle name="Comma 5 2 3 7 4" xfId="8509" xr:uid="{00000000-0005-0000-0000-00007C0C0000}"/>
    <cellStyle name="Comma 5 2 3 7 4 2" xfId="20953" xr:uid="{00000000-0005-0000-0000-00007D0C0000}"/>
    <cellStyle name="Comma 5 2 3 7 4 2 2" xfId="45827" xr:uid="{00000000-0005-0000-0000-00007E0C0000}"/>
    <cellStyle name="Comma 5 2 3 7 4 3" xfId="33394" xr:uid="{00000000-0005-0000-0000-00007F0C0000}"/>
    <cellStyle name="Comma 5 2 3 7 5" xfId="11904" xr:uid="{00000000-0005-0000-0000-0000800C0000}"/>
    <cellStyle name="Comma 5 2 3 7 5 2" xfId="24338" xr:uid="{00000000-0005-0000-0000-0000810C0000}"/>
    <cellStyle name="Comma 5 2 3 7 5 2 2" xfId="49212" xr:uid="{00000000-0005-0000-0000-0000820C0000}"/>
    <cellStyle name="Comma 5 2 3 7 5 3" xfId="36779" xr:uid="{00000000-0005-0000-0000-0000830C0000}"/>
    <cellStyle name="Comma 5 2 3 7 6" xfId="6986" xr:uid="{00000000-0005-0000-0000-0000840C0000}"/>
    <cellStyle name="Comma 5 2 3 7 6 2" xfId="19435" xr:uid="{00000000-0005-0000-0000-0000850C0000}"/>
    <cellStyle name="Comma 5 2 3 7 6 2 2" xfId="44309" xr:uid="{00000000-0005-0000-0000-0000860C0000}"/>
    <cellStyle name="Comma 5 2 3 7 6 3" xfId="31876" xr:uid="{00000000-0005-0000-0000-0000870C0000}"/>
    <cellStyle name="Comma 5 2 3 7 7" xfId="3440" xr:uid="{00000000-0005-0000-0000-0000880C0000}"/>
    <cellStyle name="Comma 5 2 3 7 7 2" xfId="15946" xr:uid="{00000000-0005-0000-0000-0000890C0000}"/>
    <cellStyle name="Comma 5 2 3 7 7 2 2" xfId="40820" xr:uid="{00000000-0005-0000-0000-00008A0C0000}"/>
    <cellStyle name="Comma 5 2 3 7 7 3" xfId="28379" xr:uid="{00000000-0005-0000-0000-00008B0C0000}"/>
    <cellStyle name="Comma 5 2 3 7 8" xfId="13365" xr:uid="{00000000-0005-0000-0000-00008C0C0000}"/>
    <cellStyle name="Comma 5 2 3 7 8 2" xfId="38239" xr:uid="{00000000-0005-0000-0000-00008D0C0000}"/>
    <cellStyle name="Comma 5 2 3 7 9" xfId="25798" xr:uid="{00000000-0005-0000-0000-00008E0C0000}"/>
    <cellStyle name="Comma 5 2 3 8" xfId="1637" xr:uid="{00000000-0005-0000-0000-00008F0C0000}"/>
    <cellStyle name="Comma 5 2 3 8 2" xfId="4747" xr:uid="{00000000-0005-0000-0000-0000900C0000}"/>
    <cellStyle name="Comma 5 2 3 8 2 2" xfId="9764" xr:uid="{00000000-0005-0000-0000-0000910C0000}"/>
    <cellStyle name="Comma 5 2 3 8 2 2 2" xfId="22207" xr:uid="{00000000-0005-0000-0000-0000920C0000}"/>
    <cellStyle name="Comma 5 2 3 8 2 2 2 2" xfId="47081" xr:uid="{00000000-0005-0000-0000-0000930C0000}"/>
    <cellStyle name="Comma 5 2 3 8 2 2 3" xfId="34648" xr:uid="{00000000-0005-0000-0000-0000940C0000}"/>
    <cellStyle name="Comma 5 2 3 8 2 3" xfId="17200" xr:uid="{00000000-0005-0000-0000-0000950C0000}"/>
    <cellStyle name="Comma 5 2 3 8 2 3 2" xfId="42074" xr:uid="{00000000-0005-0000-0000-0000960C0000}"/>
    <cellStyle name="Comma 5 2 3 8 2 4" xfId="29641" xr:uid="{00000000-0005-0000-0000-0000970C0000}"/>
    <cellStyle name="Comma 5 2 3 8 3" xfId="5783" xr:uid="{00000000-0005-0000-0000-0000980C0000}"/>
    <cellStyle name="Comma 5 2 3 8 3 2" xfId="10798" xr:uid="{00000000-0005-0000-0000-0000990C0000}"/>
    <cellStyle name="Comma 5 2 3 8 3 2 2" xfId="23241" xr:uid="{00000000-0005-0000-0000-00009A0C0000}"/>
    <cellStyle name="Comma 5 2 3 8 3 2 2 2" xfId="48115" xr:uid="{00000000-0005-0000-0000-00009B0C0000}"/>
    <cellStyle name="Comma 5 2 3 8 3 2 3" xfId="35682" xr:uid="{00000000-0005-0000-0000-00009C0C0000}"/>
    <cellStyle name="Comma 5 2 3 8 3 3" xfId="18234" xr:uid="{00000000-0005-0000-0000-00009D0C0000}"/>
    <cellStyle name="Comma 5 2 3 8 3 3 2" xfId="43108" xr:uid="{00000000-0005-0000-0000-00009E0C0000}"/>
    <cellStyle name="Comma 5 2 3 8 3 4" xfId="30675" xr:uid="{00000000-0005-0000-0000-00009F0C0000}"/>
    <cellStyle name="Comma 5 2 3 8 4" xfId="8021" xr:uid="{00000000-0005-0000-0000-0000A00C0000}"/>
    <cellStyle name="Comma 5 2 3 8 4 2" xfId="20467" xr:uid="{00000000-0005-0000-0000-0000A10C0000}"/>
    <cellStyle name="Comma 5 2 3 8 4 2 2" xfId="45341" xr:uid="{00000000-0005-0000-0000-0000A20C0000}"/>
    <cellStyle name="Comma 5 2 3 8 4 3" xfId="32908" xr:uid="{00000000-0005-0000-0000-0000A30C0000}"/>
    <cellStyle name="Comma 5 2 3 8 5" xfId="12252" xr:uid="{00000000-0005-0000-0000-0000A40C0000}"/>
    <cellStyle name="Comma 5 2 3 8 5 2" xfId="24686" xr:uid="{00000000-0005-0000-0000-0000A50C0000}"/>
    <cellStyle name="Comma 5 2 3 8 5 2 2" xfId="49560" xr:uid="{00000000-0005-0000-0000-0000A60C0000}"/>
    <cellStyle name="Comma 5 2 3 8 5 3" xfId="37127" xr:uid="{00000000-0005-0000-0000-0000A70C0000}"/>
    <cellStyle name="Comma 5 2 3 8 6" xfId="7358" xr:uid="{00000000-0005-0000-0000-0000A80C0000}"/>
    <cellStyle name="Comma 5 2 3 8 6 2" xfId="19806" xr:uid="{00000000-0005-0000-0000-0000A90C0000}"/>
    <cellStyle name="Comma 5 2 3 8 6 2 2" xfId="44680" xr:uid="{00000000-0005-0000-0000-0000AA0C0000}"/>
    <cellStyle name="Comma 5 2 3 8 6 3" xfId="32247" xr:uid="{00000000-0005-0000-0000-0000AB0C0000}"/>
    <cellStyle name="Comma 5 2 3 8 7" xfId="2945" xr:uid="{00000000-0005-0000-0000-0000AC0C0000}"/>
    <cellStyle name="Comma 5 2 3 8 7 2" xfId="15460" xr:uid="{00000000-0005-0000-0000-0000AD0C0000}"/>
    <cellStyle name="Comma 5 2 3 8 7 2 2" xfId="40334" xr:uid="{00000000-0005-0000-0000-0000AE0C0000}"/>
    <cellStyle name="Comma 5 2 3 8 7 3" xfId="27893" xr:uid="{00000000-0005-0000-0000-0000AF0C0000}"/>
    <cellStyle name="Comma 5 2 3 8 8" xfId="14437" xr:uid="{00000000-0005-0000-0000-0000B00C0000}"/>
    <cellStyle name="Comma 5 2 3 8 8 2" xfId="39311" xr:uid="{00000000-0005-0000-0000-0000B10C0000}"/>
    <cellStyle name="Comma 5 2 3 8 9" xfId="26870" xr:uid="{00000000-0005-0000-0000-0000B20C0000}"/>
    <cellStyle name="Comma 5 2 3 9" xfId="2106" xr:uid="{00000000-0005-0000-0000-0000B30C0000}"/>
    <cellStyle name="Comma 5 2 3 9 2" xfId="6145" xr:uid="{00000000-0005-0000-0000-0000B40C0000}"/>
    <cellStyle name="Comma 5 2 3 9 2 2" xfId="11160" xr:uid="{00000000-0005-0000-0000-0000B50C0000}"/>
    <cellStyle name="Comma 5 2 3 9 2 2 2" xfId="23603" xr:uid="{00000000-0005-0000-0000-0000B60C0000}"/>
    <cellStyle name="Comma 5 2 3 9 2 2 2 2" xfId="48477" xr:uid="{00000000-0005-0000-0000-0000B70C0000}"/>
    <cellStyle name="Comma 5 2 3 9 2 2 3" xfId="36044" xr:uid="{00000000-0005-0000-0000-0000B80C0000}"/>
    <cellStyle name="Comma 5 2 3 9 2 3" xfId="18596" xr:uid="{00000000-0005-0000-0000-0000B90C0000}"/>
    <cellStyle name="Comma 5 2 3 9 2 3 2" xfId="43470" xr:uid="{00000000-0005-0000-0000-0000BA0C0000}"/>
    <cellStyle name="Comma 5 2 3 9 2 4" xfId="31037" xr:uid="{00000000-0005-0000-0000-0000BB0C0000}"/>
    <cellStyle name="Comma 5 2 3 9 3" xfId="12614" xr:uid="{00000000-0005-0000-0000-0000BC0C0000}"/>
    <cellStyle name="Comma 5 2 3 9 3 2" xfId="25048" xr:uid="{00000000-0005-0000-0000-0000BD0C0000}"/>
    <cellStyle name="Comma 5 2 3 9 3 2 2" xfId="49922" xr:uid="{00000000-0005-0000-0000-0000BE0C0000}"/>
    <cellStyle name="Comma 5 2 3 9 3 3" xfId="37489" xr:uid="{00000000-0005-0000-0000-0000BF0C0000}"/>
    <cellStyle name="Comma 5 2 3 9 4" xfId="8908" xr:uid="{00000000-0005-0000-0000-0000C00C0000}"/>
    <cellStyle name="Comma 5 2 3 9 4 2" xfId="21351" xr:uid="{00000000-0005-0000-0000-0000C10C0000}"/>
    <cellStyle name="Comma 5 2 3 9 4 2 2" xfId="46225" xr:uid="{00000000-0005-0000-0000-0000C20C0000}"/>
    <cellStyle name="Comma 5 2 3 9 4 3" xfId="33792" xr:uid="{00000000-0005-0000-0000-0000C30C0000}"/>
    <cellStyle name="Comma 5 2 3 9 5" xfId="3890" xr:uid="{00000000-0005-0000-0000-0000C40C0000}"/>
    <cellStyle name="Comma 5 2 3 9 5 2" xfId="16344" xr:uid="{00000000-0005-0000-0000-0000C50C0000}"/>
    <cellStyle name="Comma 5 2 3 9 5 2 2" xfId="41218" xr:uid="{00000000-0005-0000-0000-0000C60C0000}"/>
    <cellStyle name="Comma 5 2 3 9 5 3" xfId="28785" xr:uid="{00000000-0005-0000-0000-0000C70C0000}"/>
    <cellStyle name="Comma 5 2 3 9 6" xfId="14799" xr:uid="{00000000-0005-0000-0000-0000C80C0000}"/>
    <cellStyle name="Comma 5 2 3 9 6 2" xfId="39673" xr:uid="{00000000-0005-0000-0000-0000C90C0000}"/>
    <cellStyle name="Comma 5 2 3 9 7" xfId="27232" xr:uid="{00000000-0005-0000-0000-0000CA0C0000}"/>
    <cellStyle name="Comma 5 2 4" xfId="138" xr:uid="{00000000-0005-0000-0000-0000CB0C0000}"/>
    <cellStyle name="Comma 5 2 4 10" xfId="7701" xr:uid="{00000000-0005-0000-0000-0000CC0C0000}"/>
    <cellStyle name="Comma 5 2 4 10 2" xfId="20147" xr:uid="{00000000-0005-0000-0000-0000CD0C0000}"/>
    <cellStyle name="Comma 5 2 4 10 2 2" xfId="45021" xr:uid="{00000000-0005-0000-0000-0000CE0C0000}"/>
    <cellStyle name="Comma 5 2 4 10 3" xfId="32588" xr:uid="{00000000-0005-0000-0000-0000CF0C0000}"/>
    <cellStyle name="Comma 5 2 4 11" xfId="11521" xr:uid="{00000000-0005-0000-0000-0000D00C0000}"/>
    <cellStyle name="Comma 5 2 4 11 2" xfId="23955" xr:uid="{00000000-0005-0000-0000-0000D10C0000}"/>
    <cellStyle name="Comma 5 2 4 11 2 2" xfId="48829" xr:uid="{00000000-0005-0000-0000-0000D20C0000}"/>
    <cellStyle name="Comma 5 2 4 11 3" xfId="36396" xr:uid="{00000000-0005-0000-0000-0000D30C0000}"/>
    <cellStyle name="Comma 5 2 4 12" xfId="6513" xr:uid="{00000000-0005-0000-0000-0000D40C0000}"/>
    <cellStyle name="Comma 5 2 4 12 2" xfId="18962" xr:uid="{00000000-0005-0000-0000-0000D50C0000}"/>
    <cellStyle name="Comma 5 2 4 12 2 2" xfId="43836" xr:uid="{00000000-0005-0000-0000-0000D60C0000}"/>
    <cellStyle name="Comma 5 2 4 12 3" xfId="31403" xr:uid="{00000000-0005-0000-0000-0000D70C0000}"/>
    <cellStyle name="Comma 5 2 4 13" xfId="2621" xr:uid="{00000000-0005-0000-0000-0000D80C0000}"/>
    <cellStyle name="Comma 5 2 4 13 2" xfId="15140" xr:uid="{00000000-0005-0000-0000-0000D90C0000}"/>
    <cellStyle name="Comma 5 2 4 13 2 2" xfId="40014" xr:uid="{00000000-0005-0000-0000-0000DA0C0000}"/>
    <cellStyle name="Comma 5 2 4 13 3" xfId="27573" xr:uid="{00000000-0005-0000-0000-0000DB0C0000}"/>
    <cellStyle name="Comma 5 2 4 14" xfId="12968" xr:uid="{00000000-0005-0000-0000-0000DC0C0000}"/>
    <cellStyle name="Comma 5 2 4 14 2" xfId="37842" xr:uid="{00000000-0005-0000-0000-0000DD0C0000}"/>
    <cellStyle name="Comma 5 2 4 15" xfId="25401" xr:uid="{00000000-0005-0000-0000-0000DE0C0000}"/>
    <cellStyle name="Comma 5 2 4 2" xfId="326" xr:uid="{00000000-0005-0000-0000-0000DF0C0000}"/>
    <cellStyle name="Comma 5 2 4 2 10" xfId="6556" xr:uid="{00000000-0005-0000-0000-0000E00C0000}"/>
    <cellStyle name="Comma 5 2 4 2 10 2" xfId="19005" xr:uid="{00000000-0005-0000-0000-0000E10C0000}"/>
    <cellStyle name="Comma 5 2 4 2 10 2 2" xfId="43879" xr:uid="{00000000-0005-0000-0000-0000E20C0000}"/>
    <cellStyle name="Comma 5 2 4 2 10 3" xfId="31446" xr:uid="{00000000-0005-0000-0000-0000E30C0000}"/>
    <cellStyle name="Comma 5 2 4 2 11" xfId="2724" xr:uid="{00000000-0005-0000-0000-0000E40C0000}"/>
    <cellStyle name="Comma 5 2 4 2 11 2" xfId="15242" xr:uid="{00000000-0005-0000-0000-0000E50C0000}"/>
    <cellStyle name="Comma 5 2 4 2 11 2 2" xfId="40116" xr:uid="{00000000-0005-0000-0000-0000E60C0000}"/>
    <cellStyle name="Comma 5 2 4 2 11 3" xfId="27675" xr:uid="{00000000-0005-0000-0000-0000E70C0000}"/>
    <cellStyle name="Comma 5 2 4 2 12" xfId="13143" xr:uid="{00000000-0005-0000-0000-0000E80C0000}"/>
    <cellStyle name="Comma 5 2 4 2 12 2" xfId="38017" xr:uid="{00000000-0005-0000-0000-0000E90C0000}"/>
    <cellStyle name="Comma 5 2 4 2 13" xfId="25576" xr:uid="{00000000-0005-0000-0000-0000EA0C0000}"/>
    <cellStyle name="Comma 5 2 4 2 2" xfId="428" xr:uid="{00000000-0005-0000-0000-0000EB0C0000}"/>
    <cellStyle name="Comma 5 2 4 2 2 10" xfId="13243" xr:uid="{00000000-0005-0000-0000-0000EC0C0000}"/>
    <cellStyle name="Comma 5 2 4 2 2 10 2" xfId="38117" xr:uid="{00000000-0005-0000-0000-0000ED0C0000}"/>
    <cellStyle name="Comma 5 2 4 2 2 11" xfId="25676" xr:uid="{00000000-0005-0000-0000-0000EE0C0000}"/>
    <cellStyle name="Comma 5 2 4 2 2 2" xfId="788" xr:uid="{00000000-0005-0000-0000-0000EF0C0000}"/>
    <cellStyle name="Comma 5 2 4 2 2 2 2" xfId="1301" xr:uid="{00000000-0005-0000-0000-0000F00C0000}"/>
    <cellStyle name="Comma 5 2 4 2 2 2 2 2" xfId="9405" xr:uid="{00000000-0005-0000-0000-0000F10C0000}"/>
    <cellStyle name="Comma 5 2 4 2 2 2 2 2 2" xfId="21848" xr:uid="{00000000-0005-0000-0000-0000F20C0000}"/>
    <cellStyle name="Comma 5 2 4 2 2 2 2 2 2 2" xfId="46722" xr:uid="{00000000-0005-0000-0000-0000F30C0000}"/>
    <cellStyle name="Comma 5 2 4 2 2 2 2 2 3" xfId="34289" xr:uid="{00000000-0005-0000-0000-0000F40C0000}"/>
    <cellStyle name="Comma 5 2 4 2 2 2 2 3" xfId="4387" xr:uid="{00000000-0005-0000-0000-0000F50C0000}"/>
    <cellStyle name="Comma 5 2 4 2 2 2 2 3 2" xfId="16841" xr:uid="{00000000-0005-0000-0000-0000F60C0000}"/>
    <cellStyle name="Comma 5 2 4 2 2 2 2 3 2 2" xfId="41715" xr:uid="{00000000-0005-0000-0000-0000F70C0000}"/>
    <cellStyle name="Comma 5 2 4 2 2 2 2 3 3" xfId="29282" xr:uid="{00000000-0005-0000-0000-0000F80C0000}"/>
    <cellStyle name="Comma 5 2 4 2 2 2 2 4" xfId="14101" xr:uid="{00000000-0005-0000-0000-0000F90C0000}"/>
    <cellStyle name="Comma 5 2 4 2 2 2 2 4 2" xfId="38975" xr:uid="{00000000-0005-0000-0000-0000FA0C0000}"/>
    <cellStyle name="Comma 5 2 4 2 2 2 2 5" xfId="26534" xr:uid="{00000000-0005-0000-0000-0000FB0C0000}"/>
    <cellStyle name="Comma 5 2 4 2 2 2 3" xfId="5446" xr:uid="{00000000-0005-0000-0000-0000FC0C0000}"/>
    <cellStyle name="Comma 5 2 4 2 2 2 3 2" xfId="10462" xr:uid="{00000000-0005-0000-0000-0000FD0C0000}"/>
    <cellStyle name="Comma 5 2 4 2 2 2 3 2 2" xfId="22905" xr:uid="{00000000-0005-0000-0000-0000FE0C0000}"/>
    <cellStyle name="Comma 5 2 4 2 2 2 3 2 2 2" xfId="47779" xr:uid="{00000000-0005-0000-0000-0000FF0C0000}"/>
    <cellStyle name="Comma 5 2 4 2 2 2 3 2 3" xfId="35346" xr:uid="{00000000-0005-0000-0000-0000000D0000}"/>
    <cellStyle name="Comma 5 2 4 2 2 2 3 3" xfId="17898" xr:uid="{00000000-0005-0000-0000-0000010D0000}"/>
    <cellStyle name="Comma 5 2 4 2 2 2 3 3 2" xfId="42772" xr:uid="{00000000-0005-0000-0000-0000020D0000}"/>
    <cellStyle name="Comma 5 2 4 2 2 2 3 4" xfId="30339" xr:uid="{00000000-0005-0000-0000-0000030D0000}"/>
    <cellStyle name="Comma 5 2 4 2 2 2 4" xfId="8521" xr:uid="{00000000-0005-0000-0000-0000040D0000}"/>
    <cellStyle name="Comma 5 2 4 2 2 2 4 2" xfId="20965" xr:uid="{00000000-0005-0000-0000-0000050D0000}"/>
    <cellStyle name="Comma 5 2 4 2 2 2 4 2 2" xfId="45839" xr:uid="{00000000-0005-0000-0000-0000060D0000}"/>
    <cellStyle name="Comma 5 2 4 2 2 2 4 3" xfId="33406" xr:uid="{00000000-0005-0000-0000-0000070D0000}"/>
    <cellStyle name="Comma 5 2 4 2 2 2 5" xfId="11916" xr:uid="{00000000-0005-0000-0000-0000080D0000}"/>
    <cellStyle name="Comma 5 2 4 2 2 2 5 2" xfId="24350" xr:uid="{00000000-0005-0000-0000-0000090D0000}"/>
    <cellStyle name="Comma 5 2 4 2 2 2 5 2 2" xfId="49224" xr:uid="{00000000-0005-0000-0000-00000A0D0000}"/>
    <cellStyle name="Comma 5 2 4 2 2 2 5 3" xfId="36791" xr:uid="{00000000-0005-0000-0000-00000B0D0000}"/>
    <cellStyle name="Comma 5 2 4 2 2 2 6" xfId="6998" xr:uid="{00000000-0005-0000-0000-00000C0D0000}"/>
    <cellStyle name="Comma 5 2 4 2 2 2 6 2" xfId="19447" xr:uid="{00000000-0005-0000-0000-00000D0D0000}"/>
    <cellStyle name="Comma 5 2 4 2 2 2 6 2 2" xfId="44321" xr:uid="{00000000-0005-0000-0000-00000E0D0000}"/>
    <cellStyle name="Comma 5 2 4 2 2 2 6 3" xfId="31888" xr:uid="{00000000-0005-0000-0000-00000F0D0000}"/>
    <cellStyle name="Comma 5 2 4 2 2 2 7" xfId="3452" xr:uid="{00000000-0005-0000-0000-0000100D0000}"/>
    <cellStyle name="Comma 5 2 4 2 2 2 7 2" xfId="15958" xr:uid="{00000000-0005-0000-0000-0000110D0000}"/>
    <cellStyle name="Comma 5 2 4 2 2 2 7 2 2" xfId="40832" xr:uid="{00000000-0005-0000-0000-0000120D0000}"/>
    <cellStyle name="Comma 5 2 4 2 2 2 7 3" xfId="28391" xr:uid="{00000000-0005-0000-0000-0000130D0000}"/>
    <cellStyle name="Comma 5 2 4 2 2 2 8" xfId="13590" xr:uid="{00000000-0005-0000-0000-0000140D0000}"/>
    <cellStyle name="Comma 5 2 4 2 2 2 8 2" xfId="38464" xr:uid="{00000000-0005-0000-0000-0000150D0000}"/>
    <cellStyle name="Comma 5 2 4 2 2 2 9" xfId="26023" xr:uid="{00000000-0005-0000-0000-0000160D0000}"/>
    <cellStyle name="Comma 5 2 4 2 2 3" xfId="1649" xr:uid="{00000000-0005-0000-0000-0000170D0000}"/>
    <cellStyle name="Comma 5 2 4 2 2 3 2" xfId="4972" xr:uid="{00000000-0005-0000-0000-0000180D0000}"/>
    <cellStyle name="Comma 5 2 4 2 2 3 2 2" xfId="9989" xr:uid="{00000000-0005-0000-0000-0000190D0000}"/>
    <cellStyle name="Comma 5 2 4 2 2 3 2 2 2" xfId="22432" xr:uid="{00000000-0005-0000-0000-00001A0D0000}"/>
    <cellStyle name="Comma 5 2 4 2 2 3 2 2 2 2" xfId="47306" xr:uid="{00000000-0005-0000-0000-00001B0D0000}"/>
    <cellStyle name="Comma 5 2 4 2 2 3 2 2 3" xfId="34873" xr:uid="{00000000-0005-0000-0000-00001C0D0000}"/>
    <cellStyle name="Comma 5 2 4 2 2 3 2 3" xfId="17425" xr:uid="{00000000-0005-0000-0000-00001D0D0000}"/>
    <cellStyle name="Comma 5 2 4 2 2 3 2 3 2" xfId="42299" xr:uid="{00000000-0005-0000-0000-00001E0D0000}"/>
    <cellStyle name="Comma 5 2 4 2 2 3 2 4" xfId="29866" xr:uid="{00000000-0005-0000-0000-00001F0D0000}"/>
    <cellStyle name="Comma 5 2 4 2 2 3 3" xfId="5795" xr:uid="{00000000-0005-0000-0000-0000200D0000}"/>
    <cellStyle name="Comma 5 2 4 2 2 3 3 2" xfId="10810" xr:uid="{00000000-0005-0000-0000-0000210D0000}"/>
    <cellStyle name="Comma 5 2 4 2 2 3 3 2 2" xfId="23253" xr:uid="{00000000-0005-0000-0000-0000220D0000}"/>
    <cellStyle name="Comma 5 2 4 2 2 3 3 2 2 2" xfId="48127" xr:uid="{00000000-0005-0000-0000-0000230D0000}"/>
    <cellStyle name="Comma 5 2 4 2 2 3 3 2 3" xfId="35694" xr:uid="{00000000-0005-0000-0000-0000240D0000}"/>
    <cellStyle name="Comma 5 2 4 2 2 3 3 3" xfId="18246" xr:uid="{00000000-0005-0000-0000-0000250D0000}"/>
    <cellStyle name="Comma 5 2 4 2 2 3 3 3 2" xfId="43120" xr:uid="{00000000-0005-0000-0000-0000260D0000}"/>
    <cellStyle name="Comma 5 2 4 2 2 3 3 4" xfId="30687" xr:uid="{00000000-0005-0000-0000-0000270D0000}"/>
    <cellStyle name="Comma 5 2 4 2 2 3 4" xfId="8396" xr:uid="{00000000-0005-0000-0000-0000280D0000}"/>
    <cellStyle name="Comma 5 2 4 2 2 3 4 2" xfId="20840" xr:uid="{00000000-0005-0000-0000-0000290D0000}"/>
    <cellStyle name="Comma 5 2 4 2 2 3 4 2 2" xfId="45714" xr:uid="{00000000-0005-0000-0000-00002A0D0000}"/>
    <cellStyle name="Comma 5 2 4 2 2 3 4 3" xfId="33281" xr:uid="{00000000-0005-0000-0000-00002B0D0000}"/>
    <cellStyle name="Comma 5 2 4 2 2 3 5" xfId="12264" xr:uid="{00000000-0005-0000-0000-00002C0D0000}"/>
    <cellStyle name="Comma 5 2 4 2 2 3 5 2" xfId="24698" xr:uid="{00000000-0005-0000-0000-00002D0D0000}"/>
    <cellStyle name="Comma 5 2 4 2 2 3 5 2 2" xfId="49572" xr:uid="{00000000-0005-0000-0000-00002E0D0000}"/>
    <cellStyle name="Comma 5 2 4 2 2 3 5 3" xfId="37139" xr:uid="{00000000-0005-0000-0000-00002F0D0000}"/>
    <cellStyle name="Comma 5 2 4 2 2 3 6" xfId="7583" xr:uid="{00000000-0005-0000-0000-0000300D0000}"/>
    <cellStyle name="Comma 5 2 4 2 2 3 6 2" xfId="20031" xr:uid="{00000000-0005-0000-0000-0000310D0000}"/>
    <cellStyle name="Comma 5 2 4 2 2 3 6 2 2" xfId="44905" xr:uid="{00000000-0005-0000-0000-0000320D0000}"/>
    <cellStyle name="Comma 5 2 4 2 2 3 6 3" xfId="32472" xr:uid="{00000000-0005-0000-0000-0000330D0000}"/>
    <cellStyle name="Comma 5 2 4 2 2 3 7" xfId="3327" xr:uid="{00000000-0005-0000-0000-0000340D0000}"/>
    <cellStyle name="Comma 5 2 4 2 2 3 7 2" xfId="15833" xr:uid="{00000000-0005-0000-0000-0000350D0000}"/>
    <cellStyle name="Comma 5 2 4 2 2 3 7 2 2" xfId="40707" xr:uid="{00000000-0005-0000-0000-0000360D0000}"/>
    <cellStyle name="Comma 5 2 4 2 2 3 7 3" xfId="28266" xr:uid="{00000000-0005-0000-0000-0000370D0000}"/>
    <cellStyle name="Comma 5 2 4 2 2 3 8" xfId="14449" xr:uid="{00000000-0005-0000-0000-0000380D0000}"/>
    <cellStyle name="Comma 5 2 4 2 2 3 8 2" xfId="39323" xr:uid="{00000000-0005-0000-0000-0000390D0000}"/>
    <cellStyle name="Comma 5 2 4 2 2 3 9" xfId="26882" xr:uid="{00000000-0005-0000-0000-00003A0D0000}"/>
    <cellStyle name="Comma 5 2 4 2 2 4" xfId="2346" xr:uid="{00000000-0005-0000-0000-00003B0D0000}"/>
    <cellStyle name="Comma 5 2 4 2 2 4 2" xfId="6370" xr:uid="{00000000-0005-0000-0000-00003C0D0000}"/>
    <cellStyle name="Comma 5 2 4 2 2 4 2 2" xfId="11385" xr:uid="{00000000-0005-0000-0000-00003D0D0000}"/>
    <cellStyle name="Comma 5 2 4 2 2 4 2 2 2" xfId="23828" xr:uid="{00000000-0005-0000-0000-00003E0D0000}"/>
    <cellStyle name="Comma 5 2 4 2 2 4 2 2 2 2" xfId="48702" xr:uid="{00000000-0005-0000-0000-00003F0D0000}"/>
    <cellStyle name="Comma 5 2 4 2 2 4 2 2 3" xfId="36269" xr:uid="{00000000-0005-0000-0000-0000400D0000}"/>
    <cellStyle name="Comma 5 2 4 2 2 4 2 3" xfId="18821" xr:uid="{00000000-0005-0000-0000-0000410D0000}"/>
    <cellStyle name="Comma 5 2 4 2 2 4 2 3 2" xfId="43695" xr:uid="{00000000-0005-0000-0000-0000420D0000}"/>
    <cellStyle name="Comma 5 2 4 2 2 4 2 4" xfId="31262" xr:uid="{00000000-0005-0000-0000-0000430D0000}"/>
    <cellStyle name="Comma 5 2 4 2 2 4 3" xfId="12839" xr:uid="{00000000-0005-0000-0000-0000440D0000}"/>
    <cellStyle name="Comma 5 2 4 2 2 4 3 2" xfId="25273" xr:uid="{00000000-0005-0000-0000-0000450D0000}"/>
    <cellStyle name="Comma 5 2 4 2 2 4 3 2 2" xfId="50147" xr:uid="{00000000-0005-0000-0000-0000460D0000}"/>
    <cellStyle name="Comma 5 2 4 2 2 4 3 3" xfId="37714" xr:uid="{00000000-0005-0000-0000-0000470D0000}"/>
    <cellStyle name="Comma 5 2 4 2 2 4 4" xfId="9280" xr:uid="{00000000-0005-0000-0000-0000480D0000}"/>
    <cellStyle name="Comma 5 2 4 2 2 4 4 2" xfId="21723" xr:uid="{00000000-0005-0000-0000-0000490D0000}"/>
    <cellStyle name="Comma 5 2 4 2 2 4 4 2 2" xfId="46597" xr:uid="{00000000-0005-0000-0000-00004A0D0000}"/>
    <cellStyle name="Comma 5 2 4 2 2 4 4 3" xfId="34164" xr:uid="{00000000-0005-0000-0000-00004B0D0000}"/>
    <cellStyle name="Comma 5 2 4 2 2 4 5" xfId="4262" xr:uid="{00000000-0005-0000-0000-00004C0D0000}"/>
    <cellStyle name="Comma 5 2 4 2 2 4 5 2" xfId="16716" xr:uid="{00000000-0005-0000-0000-00004D0D0000}"/>
    <cellStyle name="Comma 5 2 4 2 2 4 5 2 2" xfId="41590" xr:uid="{00000000-0005-0000-0000-00004E0D0000}"/>
    <cellStyle name="Comma 5 2 4 2 2 4 5 3" xfId="29157" xr:uid="{00000000-0005-0000-0000-00004F0D0000}"/>
    <cellStyle name="Comma 5 2 4 2 2 4 6" xfId="15024" xr:uid="{00000000-0005-0000-0000-0000500D0000}"/>
    <cellStyle name="Comma 5 2 4 2 2 4 6 2" xfId="39898" xr:uid="{00000000-0005-0000-0000-0000510D0000}"/>
    <cellStyle name="Comma 5 2 4 2 2 4 7" xfId="27457" xr:uid="{00000000-0005-0000-0000-0000520D0000}"/>
    <cellStyle name="Comma 5 2 4 2 2 5" xfId="1181" xr:uid="{00000000-0005-0000-0000-0000530D0000}"/>
    <cellStyle name="Comma 5 2 4 2 2 5 2" xfId="10342" xr:uid="{00000000-0005-0000-0000-0000540D0000}"/>
    <cellStyle name="Comma 5 2 4 2 2 5 2 2" xfId="22785" xr:uid="{00000000-0005-0000-0000-0000550D0000}"/>
    <cellStyle name="Comma 5 2 4 2 2 5 2 2 2" xfId="47659" xr:uid="{00000000-0005-0000-0000-0000560D0000}"/>
    <cellStyle name="Comma 5 2 4 2 2 5 2 3" xfId="35226" xr:uid="{00000000-0005-0000-0000-0000570D0000}"/>
    <cellStyle name="Comma 5 2 4 2 2 5 3" xfId="5326" xr:uid="{00000000-0005-0000-0000-0000580D0000}"/>
    <cellStyle name="Comma 5 2 4 2 2 5 3 2" xfId="17778" xr:uid="{00000000-0005-0000-0000-0000590D0000}"/>
    <cellStyle name="Comma 5 2 4 2 2 5 3 2 2" xfId="42652" xr:uid="{00000000-0005-0000-0000-00005A0D0000}"/>
    <cellStyle name="Comma 5 2 4 2 2 5 3 3" xfId="30219" xr:uid="{00000000-0005-0000-0000-00005B0D0000}"/>
    <cellStyle name="Comma 5 2 4 2 2 5 4" xfId="13981" xr:uid="{00000000-0005-0000-0000-00005C0D0000}"/>
    <cellStyle name="Comma 5 2 4 2 2 5 4 2" xfId="38855" xr:uid="{00000000-0005-0000-0000-00005D0D0000}"/>
    <cellStyle name="Comma 5 2 4 2 2 5 5" xfId="26414" xr:uid="{00000000-0005-0000-0000-00005E0D0000}"/>
    <cellStyle name="Comma 5 2 4 2 2 6" xfId="7903" xr:uid="{00000000-0005-0000-0000-00005F0D0000}"/>
    <cellStyle name="Comma 5 2 4 2 2 6 2" xfId="20349" xr:uid="{00000000-0005-0000-0000-0000600D0000}"/>
    <cellStyle name="Comma 5 2 4 2 2 6 2 2" xfId="45223" xr:uid="{00000000-0005-0000-0000-0000610D0000}"/>
    <cellStyle name="Comma 5 2 4 2 2 6 3" xfId="32790" xr:uid="{00000000-0005-0000-0000-0000620D0000}"/>
    <cellStyle name="Comma 5 2 4 2 2 7" xfId="11796" xr:uid="{00000000-0005-0000-0000-0000630D0000}"/>
    <cellStyle name="Comma 5 2 4 2 2 7 2" xfId="24230" xr:uid="{00000000-0005-0000-0000-0000640D0000}"/>
    <cellStyle name="Comma 5 2 4 2 2 7 2 2" xfId="49104" xr:uid="{00000000-0005-0000-0000-0000650D0000}"/>
    <cellStyle name="Comma 5 2 4 2 2 7 3" xfId="36671" xr:uid="{00000000-0005-0000-0000-0000660D0000}"/>
    <cellStyle name="Comma 5 2 4 2 2 8" xfId="6873" xr:uid="{00000000-0005-0000-0000-0000670D0000}"/>
    <cellStyle name="Comma 5 2 4 2 2 8 2" xfId="19322" xr:uid="{00000000-0005-0000-0000-0000680D0000}"/>
    <cellStyle name="Comma 5 2 4 2 2 8 2 2" xfId="44196" xr:uid="{00000000-0005-0000-0000-0000690D0000}"/>
    <cellStyle name="Comma 5 2 4 2 2 8 3" xfId="31763" xr:uid="{00000000-0005-0000-0000-00006A0D0000}"/>
    <cellStyle name="Comma 5 2 4 2 2 9" xfId="2824" xr:uid="{00000000-0005-0000-0000-00006B0D0000}"/>
    <cellStyle name="Comma 5 2 4 2 2 9 2" xfId="15342" xr:uid="{00000000-0005-0000-0000-00006C0D0000}"/>
    <cellStyle name="Comma 5 2 4 2 2 9 2 2" xfId="40216" xr:uid="{00000000-0005-0000-0000-00006D0D0000}"/>
    <cellStyle name="Comma 5 2 4 2 2 9 3" xfId="27775" xr:uid="{00000000-0005-0000-0000-00006E0D0000}"/>
    <cellStyle name="Comma 5 2 4 2 3" xfId="687" xr:uid="{00000000-0005-0000-0000-00006F0D0000}"/>
    <cellStyle name="Comma 5 2 4 2 3 2" xfId="1300" xr:uid="{00000000-0005-0000-0000-0000700D0000}"/>
    <cellStyle name="Comma 5 2 4 2 3 2 2" xfId="9180" xr:uid="{00000000-0005-0000-0000-0000710D0000}"/>
    <cellStyle name="Comma 5 2 4 2 3 2 2 2" xfId="21623" xr:uid="{00000000-0005-0000-0000-0000720D0000}"/>
    <cellStyle name="Comma 5 2 4 2 3 2 2 2 2" xfId="46497" xr:uid="{00000000-0005-0000-0000-0000730D0000}"/>
    <cellStyle name="Comma 5 2 4 2 3 2 2 3" xfId="34064" xr:uid="{00000000-0005-0000-0000-0000740D0000}"/>
    <cellStyle name="Comma 5 2 4 2 3 2 3" xfId="4162" xr:uid="{00000000-0005-0000-0000-0000750D0000}"/>
    <cellStyle name="Comma 5 2 4 2 3 2 3 2" xfId="16616" xr:uid="{00000000-0005-0000-0000-0000760D0000}"/>
    <cellStyle name="Comma 5 2 4 2 3 2 3 2 2" xfId="41490" xr:uid="{00000000-0005-0000-0000-0000770D0000}"/>
    <cellStyle name="Comma 5 2 4 2 3 2 3 3" xfId="29057" xr:uid="{00000000-0005-0000-0000-0000780D0000}"/>
    <cellStyle name="Comma 5 2 4 2 3 2 4" xfId="14100" xr:uid="{00000000-0005-0000-0000-0000790D0000}"/>
    <cellStyle name="Comma 5 2 4 2 3 2 4 2" xfId="38974" xr:uid="{00000000-0005-0000-0000-00007A0D0000}"/>
    <cellStyle name="Comma 5 2 4 2 3 2 5" xfId="26533" xr:uid="{00000000-0005-0000-0000-00007B0D0000}"/>
    <cellStyle name="Comma 5 2 4 2 3 3" xfId="5445" xr:uid="{00000000-0005-0000-0000-00007C0D0000}"/>
    <cellStyle name="Comma 5 2 4 2 3 3 2" xfId="10461" xr:uid="{00000000-0005-0000-0000-00007D0D0000}"/>
    <cellStyle name="Comma 5 2 4 2 3 3 2 2" xfId="22904" xr:uid="{00000000-0005-0000-0000-00007E0D0000}"/>
    <cellStyle name="Comma 5 2 4 2 3 3 2 2 2" xfId="47778" xr:uid="{00000000-0005-0000-0000-00007F0D0000}"/>
    <cellStyle name="Comma 5 2 4 2 3 3 2 3" xfId="35345" xr:uid="{00000000-0005-0000-0000-0000800D0000}"/>
    <cellStyle name="Comma 5 2 4 2 3 3 3" xfId="17897" xr:uid="{00000000-0005-0000-0000-0000810D0000}"/>
    <cellStyle name="Comma 5 2 4 2 3 3 3 2" xfId="42771" xr:uid="{00000000-0005-0000-0000-0000820D0000}"/>
    <cellStyle name="Comma 5 2 4 2 3 3 4" xfId="30338" xr:uid="{00000000-0005-0000-0000-0000830D0000}"/>
    <cellStyle name="Comma 5 2 4 2 3 4" xfId="8296" xr:uid="{00000000-0005-0000-0000-0000840D0000}"/>
    <cellStyle name="Comma 5 2 4 2 3 4 2" xfId="20740" xr:uid="{00000000-0005-0000-0000-0000850D0000}"/>
    <cellStyle name="Comma 5 2 4 2 3 4 2 2" xfId="45614" xr:uid="{00000000-0005-0000-0000-0000860D0000}"/>
    <cellStyle name="Comma 5 2 4 2 3 4 3" xfId="33181" xr:uid="{00000000-0005-0000-0000-0000870D0000}"/>
    <cellStyle name="Comma 5 2 4 2 3 5" xfId="11915" xr:uid="{00000000-0005-0000-0000-0000880D0000}"/>
    <cellStyle name="Comma 5 2 4 2 3 5 2" xfId="24349" xr:uid="{00000000-0005-0000-0000-0000890D0000}"/>
    <cellStyle name="Comma 5 2 4 2 3 5 2 2" xfId="49223" xr:uid="{00000000-0005-0000-0000-00008A0D0000}"/>
    <cellStyle name="Comma 5 2 4 2 3 5 3" xfId="36790" xr:uid="{00000000-0005-0000-0000-00008B0D0000}"/>
    <cellStyle name="Comma 5 2 4 2 3 6" xfId="6773" xr:uid="{00000000-0005-0000-0000-00008C0D0000}"/>
    <cellStyle name="Comma 5 2 4 2 3 6 2" xfId="19222" xr:uid="{00000000-0005-0000-0000-00008D0D0000}"/>
    <cellStyle name="Comma 5 2 4 2 3 6 2 2" xfId="44096" xr:uid="{00000000-0005-0000-0000-00008E0D0000}"/>
    <cellStyle name="Comma 5 2 4 2 3 6 3" xfId="31663" xr:uid="{00000000-0005-0000-0000-00008F0D0000}"/>
    <cellStyle name="Comma 5 2 4 2 3 7" xfId="3227" xr:uid="{00000000-0005-0000-0000-0000900D0000}"/>
    <cellStyle name="Comma 5 2 4 2 3 7 2" xfId="15733" xr:uid="{00000000-0005-0000-0000-0000910D0000}"/>
    <cellStyle name="Comma 5 2 4 2 3 7 2 2" xfId="40607" xr:uid="{00000000-0005-0000-0000-0000920D0000}"/>
    <cellStyle name="Comma 5 2 4 2 3 7 3" xfId="28166" xr:uid="{00000000-0005-0000-0000-0000930D0000}"/>
    <cellStyle name="Comma 5 2 4 2 3 8" xfId="13490" xr:uid="{00000000-0005-0000-0000-0000940D0000}"/>
    <cellStyle name="Comma 5 2 4 2 3 8 2" xfId="38364" xr:uid="{00000000-0005-0000-0000-0000950D0000}"/>
    <cellStyle name="Comma 5 2 4 2 3 9" xfId="25923" xr:uid="{00000000-0005-0000-0000-0000960D0000}"/>
    <cellStyle name="Comma 5 2 4 2 4" xfId="1648" xr:uid="{00000000-0005-0000-0000-0000970D0000}"/>
    <cellStyle name="Comma 5 2 4 2 4 2" xfId="4386" xr:uid="{00000000-0005-0000-0000-0000980D0000}"/>
    <cellStyle name="Comma 5 2 4 2 4 2 2" xfId="9404" xr:uid="{00000000-0005-0000-0000-0000990D0000}"/>
    <cellStyle name="Comma 5 2 4 2 4 2 2 2" xfId="21847" xr:uid="{00000000-0005-0000-0000-00009A0D0000}"/>
    <cellStyle name="Comma 5 2 4 2 4 2 2 2 2" xfId="46721" xr:uid="{00000000-0005-0000-0000-00009B0D0000}"/>
    <cellStyle name="Comma 5 2 4 2 4 2 2 3" xfId="34288" xr:uid="{00000000-0005-0000-0000-00009C0D0000}"/>
    <cellStyle name="Comma 5 2 4 2 4 2 3" xfId="16840" xr:uid="{00000000-0005-0000-0000-00009D0D0000}"/>
    <cellStyle name="Comma 5 2 4 2 4 2 3 2" xfId="41714" xr:uid="{00000000-0005-0000-0000-00009E0D0000}"/>
    <cellStyle name="Comma 5 2 4 2 4 2 4" xfId="29281" xr:uid="{00000000-0005-0000-0000-00009F0D0000}"/>
    <cellStyle name="Comma 5 2 4 2 4 3" xfId="5794" xr:uid="{00000000-0005-0000-0000-0000A00D0000}"/>
    <cellStyle name="Comma 5 2 4 2 4 3 2" xfId="10809" xr:uid="{00000000-0005-0000-0000-0000A10D0000}"/>
    <cellStyle name="Comma 5 2 4 2 4 3 2 2" xfId="23252" xr:uid="{00000000-0005-0000-0000-0000A20D0000}"/>
    <cellStyle name="Comma 5 2 4 2 4 3 2 2 2" xfId="48126" xr:uid="{00000000-0005-0000-0000-0000A30D0000}"/>
    <cellStyle name="Comma 5 2 4 2 4 3 2 3" xfId="35693" xr:uid="{00000000-0005-0000-0000-0000A40D0000}"/>
    <cellStyle name="Comma 5 2 4 2 4 3 3" xfId="18245" xr:uid="{00000000-0005-0000-0000-0000A50D0000}"/>
    <cellStyle name="Comma 5 2 4 2 4 3 3 2" xfId="43119" xr:uid="{00000000-0005-0000-0000-0000A60D0000}"/>
    <cellStyle name="Comma 5 2 4 2 4 3 4" xfId="30686" xr:uid="{00000000-0005-0000-0000-0000A70D0000}"/>
    <cellStyle name="Comma 5 2 4 2 4 4" xfId="8520" xr:uid="{00000000-0005-0000-0000-0000A80D0000}"/>
    <cellStyle name="Comma 5 2 4 2 4 4 2" xfId="20964" xr:uid="{00000000-0005-0000-0000-0000A90D0000}"/>
    <cellStyle name="Comma 5 2 4 2 4 4 2 2" xfId="45838" xr:uid="{00000000-0005-0000-0000-0000AA0D0000}"/>
    <cellStyle name="Comma 5 2 4 2 4 4 3" xfId="33405" xr:uid="{00000000-0005-0000-0000-0000AB0D0000}"/>
    <cellStyle name="Comma 5 2 4 2 4 5" xfId="12263" xr:uid="{00000000-0005-0000-0000-0000AC0D0000}"/>
    <cellStyle name="Comma 5 2 4 2 4 5 2" xfId="24697" xr:uid="{00000000-0005-0000-0000-0000AD0D0000}"/>
    <cellStyle name="Comma 5 2 4 2 4 5 2 2" xfId="49571" xr:uid="{00000000-0005-0000-0000-0000AE0D0000}"/>
    <cellStyle name="Comma 5 2 4 2 4 5 3" xfId="37138" xr:uid="{00000000-0005-0000-0000-0000AF0D0000}"/>
    <cellStyle name="Comma 5 2 4 2 4 6" xfId="6997" xr:uid="{00000000-0005-0000-0000-0000B00D0000}"/>
    <cellStyle name="Comma 5 2 4 2 4 6 2" xfId="19446" xr:uid="{00000000-0005-0000-0000-0000B10D0000}"/>
    <cellStyle name="Comma 5 2 4 2 4 6 2 2" xfId="44320" xr:uid="{00000000-0005-0000-0000-0000B20D0000}"/>
    <cellStyle name="Comma 5 2 4 2 4 6 3" xfId="31887" xr:uid="{00000000-0005-0000-0000-0000B30D0000}"/>
    <cellStyle name="Comma 5 2 4 2 4 7" xfId="3451" xr:uid="{00000000-0005-0000-0000-0000B40D0000}"/>
    <cellStyle name="Comma 5 2 4 2 4 7 2" xfId="15957" xr:uid="{00000000-0005-0000-0000-0000B50D0000}"/>
    <cellStyle name="Comma 5 2 4 2 4 7 2 2" xfId="40831" xr:uid="{00000000-0005-0000-0000-0000B60D0000}"/>
    <cellStyle name="Comma 5 2 4 2 4 7 3" xfId="28390" xr:uid="{00000000-0005-0000-0000-0000B70D0000}"/>
    <cellStyle name="Comma 5 2 4 2 4 8" xfId="14448" xr:uid="{00000000-0005-0000-0000-0000B80D0000}"/>
    <cellStyle name="Comma 5 2 4 2 4 8 2" xfId="39322" xr:uid="{00000000-0005-0000-0000-0000B90D0000}"/>
    <cellStyle name="Comma 5 2 4 2 4 9" xfId="26881" xr:uid="{00000000-0005-0000-0000-0000BA0D0000}"/>
    <cellStyle name="Comma 5 2 4 2 5" xfId="2244" xr:uid="{00000000-0005-0000-0000-0000BB0D0000}"/>
    <cellStyle name="Comma 5 2 4 2 5 2" xfId="4872" xr:uid="{00000000-0005-0000-0000-0000BC0D0000}"/>
    <cellStyle name="Comma 5 2 4 2 5 2 2" xfId="9889" xr:uid="{00000000-0005-0000-0000-0000BD0D0000}"/>
    <cellStyle name="Comma 5 2 4 2 5 2 2 2" xfId="22332" xr:uid="{00000000-0005-0000-0000-0000BE0D0000}"/>
    <cellStyle name="Comma 5 2 4 2 5 2 2 2 2" xfId="47206" xr:uid="{00000000-0005-0000-0000-0000BF0D0000}"/>
    <cellStyle name="Comma 5 2 4 2 5 2 2 3" xfId="34773" xr:uid="{00000000-0005-0000-0000-0000C00D0000}"/>
    <cellStyle name="Comma 5 2 4 2 5 2 3" xfId="17325" xr:uid="{00000000-0005-0000-0000-0000C10D0000}"/>
    <cellStyle name="Comma 5 2 4 2 5 2 3 2" xfId="42199" xr:uid="{00000000-0005-0000-0000-0000C20D0000}"/>
    <cellStyle name="Comma 5 2 4 2 5 2 4" xfId="29766" xr:uid="{00000000-0005-0000-0000-0000C30D0000}"/>
    <cellStyle name="Comma 5 2 4 2 5 3" xfId="6270" xr:uid="{00000000-0005-0000-0000-0000C40D0000}"/>
    <cellStyle name="Comma 5 2 4 2 5 3 2" xfId="11285" xr:uid="{00000000-0005-0000-0000-0000C50D0000}"/>
    <cellStyle name="Comma 5 2 4 2 5 3 2 2" xfId="23728" xr:uid="{00000000-0005-0000-0000-0000C60D0000}"/>
    <cellStyle name="Comma 5 2 4 2 5 3 2 2 2" xfId="48602" xr:uid="{00000000-0005-0000-0000-0000C70D0000}"/>
    <cellStyle name="Comma 5 2 4 2 5 3 2 3" xfId="36169" xr:uid="{00000000-0005-0000-0000-0000C80D0000}"/>
    <cellStyle name="Comma 5 2 4 2 5 3 3" xfId="18721" xr:uid="{00000000-0005-0000-0000-0000C90D0000}"/>
    <cellStyle name="Comma 5 2 4 2 5 3 3 2" xfId="43595" xr:uid="{00000000-0005-0000-0000-0000CA0D0000}"/>
    <cellStyle name="Comma 5 2 4 2 5 3 4" xfId="31162" xr:uid="{00000000-0005-0000-0000-0000CB0D0000}"/>
    <cellStyle name="Comma 5 2 4 2 5 4" xfId="8077" xr:uid="{00000000-0005-0000-0000-0000CC0D0000}"/>
    <cellStyle name="Comma 5 2 4 2 5 4 2" xfId="20523" xr:uid="{00000000-0005-0000-0000-0000CD0D0000}"/>
    <cellStyle name="Comma 5 2 4 2 5 4 2 2" xfId="45397" xr:uid="{00000000-0005-0000-0000-0000CE0D0000}"/>
    <cellStyle name="Comma 5 2 4 2 5 4 3" xfId="32964" xr:uid="{00000000-0005-0000-0000-0000CF0D0000}"/>
    <cellStyle name="Comma 5 2 4 2 5 5" xfId="12739" xr:uid="{00000000-0005-0000-0000-0000D00D0000}"/>
    <cellStyle name="Comma 5 2 4 2 5 5 2" xfId="25173" xr:uid="{00000000-0005-0000-0000-0000D10D0000}"/>
    <cellStyle name="Comma 5 2 4 2 5 5 2 2" xfId="50047" xr:uid="{00000000-0005-0000-0000-0000D20D0000}"/>
    <cellStyle name="Comma 5 2 4 2 5 5 3" xfId="37614" xr:uid="{00000000-0005-0000-0000-0000D30D0000}"/>
    <cellStyle name="Comma 5 2 4 2 5 6" xfId="7483" xr:uid="{00000000-0005-0000-0000-0000D40D0000}"/>
    <cellStyle name="Comma 5 2 4 2 5 6 2" xfId="19931" xr:uid="{00000000-0005-0000-0000-0000D50D0000}"/>
    <cellStyle name="Comma 5 2 4 2 5 6 2 2" xfId="44805" xr:uid="{00000000-0005-0000-0000-0000D60D0000}"/>
    <cellStyle name="Comma 5 2 4 2 5 6 3" xfId="32372" xr:uid="{00000000-0005-0000-0000-0000D70D0000}"/>
    <cellStyle name="Comma 5 2 4 2 5 7" xfId="3006" xr:uid="{00000000-0005-0000-0000-0000D80D0000}"/>
    <cellStyle name="Comma 5 2 4 2 5 7 2" xfId="15516" xr:uid="{00000000-0005-0000-0000-0000D90D0000}"/>
    <cellStyle name="Comma 5 2 4 2 5 7 2 2" xfId="40390" xr:uid="{00000000-0005-0000-0000-0000DA0D0000}"/>
    <cellStyle name="Comma 5 2 4 2 5 7 3" xfId="27949" xr:uid="{00000000-0005-0000-0000-0000DB0D0000}"/>
    <cellStyle name="Comma 5 2 4 2 5 8" xfId="14924" xr:uid="{00000000-0005-0000-0000-0000DC0D0000}"/>
    <cellStyle name="Comma 5 2 4 2 5 8 2" xfId="39798" xr:uid="{00000000-0005-0000-0000-0000DD0D0000}"/>
    <cellStyle name="Comma 5 2 4 2 5 9" xfId="27357" xr:uid="{00000000-0005-0000-0000-0000DE0D0000}"/>
    <cellStyle name="Comma 5 2 4 2 6" xfId="1081" xr:uid="{00000000-0005-0000-0000-0000DF0D0000}"/>
    <cellStyle name="Comma 5 2 4 2 6 2" xfId="8963" xr:uid="{00000000-0005-0000-0000-0000E00D0000}"/>
    <cellStyle name="Comma 5 2 4 2 6 2 2" xfId="21406" xr:uid="{00000000-0005-0000-0000-0000E10D0000}"/>
    <cellStyle name="Comma 5 2 4 2 6 2 2 2" xfId="46280" xr:uid="{00000000-0005-0000-0000-0000E20D0000}"/>
    <cellStyle name="Comma 5 2 4 2 6 2 3" xfId="33847" xr:uid="{00000000-0005-0000-0000-0000E30D0000}"/>
    <cellStyle name="Comma 5 2 4 2 6 3" xfId="3945" xr:uid="{00000000-0005-0000-0000-0000E40D0000}"/>
    <cellStyle name="Comma 5 2 4 2 6 3 2" xfId="16399" xr:uid="{00000000-0005-0000-0000-0000E50D0000}"/>
    <cellStyle name="Comma 5 2 4 2 6 3 2 2" xfId="41273" xr:uid="{00000000-0005-0000-0000-0000E60D0000}"/>
    <cellStyle name="Comma 5 2 4 2 6 3 3" xfId="28840" xr:uid="{00000000-0005-0000-0000-0000E70D0000}"/>
    <cellStyle name="Comma 5 2 4 2 6 4" xfId="13881" xr:uid="{00000000-0005-0000-0000-0000E80D0000}"/>
    <cellStyle name="Comma 5 2 4 2 6 4 2" xfId="38755" xr:uid="{00000000-0005-0000-0000-0000E90D0000}"/>
    <cellStyle name="Comma 5 2 4 2 6 5" xfId="26314" xr:uid="{00000000-0005-0000-0000-0000EA0D0000}"/>
    <cellStyle name="Comma 5 2 4 2 7" xfId="5226" xr:uid="{00000000-0005-0000-0000-0000EB0D0000}"/>
    <cellStyle name="Comma 5 2 4 2 7 2" xfId="10242" xr:uid="{00000000-0005-0000-0000-0000EC0D0000}"/>
    <cellStyle name="Comma 5 2 4 2 7 2 2" xfId="22685" xr:uid="{00000000-0005-0000-0000-0000ED0D0000}"/>
    <cellStyle name="Comma 5 2 4 2 7 2 2 2" xfId="47559" xr:uid="{00000000-0005-0000-0000-0000EE0D0000}"/>
    <cellStyle name="Comma 5 2 4 2 7 2 3" xfId="35126" xr:uid="{00000000-0005-0000-0000-0000EF0D0000}"/>
    <cellStyle name="Comma 5 2 4 2 7 3" xfId="17678" xr:uid="{00000000-0005-0000-0000-0000F00D0000}"/>
    <cellStyle name="Comma 5 2 4 2 7 3 2" xfId="42552" xr:uid="{00000000-0005-0000-0000-0000F10D0000}"/>
    <cellStyle name="Comma 5 2 4 2 7 4" xfId="30119" xr:uid="{00000000-0005-0000-0000-0000F20D0000}"/>
    <cellStyle name="Comma 5 2 4 2 8" xfId="7803" xr:uid="{00000000-0005-0000-0000-0000F30D0000}"/>
    <cellStyle name="Comma 5 2 4 2 8 2" xfId="20249" xr:uid="{00000000-0005-0000-0000-0000F40D0000}"/>
    <cellStyle name="Comma 5 2 4 2 8 2 2" xfId="45123" xr:uid="{00000000-0005-0000-0000-0000F50D0000}"/>
    <cellStyle name="Comma 5 2 4 2 8 3" xfId="32690" xr:uid="{00000000-0005-0000-0000-0000F60D0000}"/>
    <cellStyle name="Comma 5 2 4 2 9" xfId="11696" xr:uid="{00000000-0005-0000-0000-0000F70D0000}"/>
    <cellStyle name="Comma 5 2 4 2 9 2" xfId="24130" xr:uid="{00000000-0005-0000-0000-0000F80D0000}"/>
    <cellStyle name="Comma 5 2 4 2 9 2 2" xfId="49004" xr:uid="{00000000-0005-0000-0000-0000F90D0000}"/>
    <cellStyle name="Comma 5 2 4 2 9 3" xfId="36571" xr:uid="{00000000-0005-0000-0000-0000FA0D0000}"/>
    <cellStyle name="Comma 5 2 4 3" xfId="281" xr:uid="{00000000-0005-0000-0000-0000FB0D0000}"/>
    <cellStyle name="Comma 5 2 4 3 10" xfId="6618" xr:uid="{00000000-0005-0000-0000-0000FC0D0000}"/>
    <cellStyle name="Comma 5 2 4 3 10 2" xfId="19067" xr:uid="{00000000-0005-0000-0000-0000FD0D0000}"/>
    <cellStyle name="Comma 5 2 4 3 10 2 2" xfId="43941" xr:uid="{00000000-0005-0000-0000-0000FE0D0000}"/>
    <cellStyle name="Comma 5 2 4 3 10 3" xfId="31508" xr:uid="{00000000-0005-0000-0000-0000FF0D0000}"/>
    <cellStyle name="Comma 5 2 4 3 11" xfId="2681" xr:uid="{00000000-0005-0000-0000-0000000E0000}"/>
    <cellStyle name="Comma 5 2 4 3 11 2" xfId="15199" xr:uid="{00000000-0005-0000-0000-0000010E0000}"/>
    <cellStyle name="Comma 5 2 4 3 11 2 2" xfId="40073" xr:uid="{00000000-0005-0000-0000-0000020E0000}"/>
    <cellStyle name="Comma 5 2 4 3 11 3" xfId="27632" xr:uid="{00000000-0005-0000-0000-0000030E0000}"/>
    <cellStyle name="Comma 5 2 4 3 12" xfId="13100" xr:uid="{00000000-0005-0000-0000-0000040E0000}"/>
    <cellStyle name="Comma 5 2 4 3 12 2" xfId="37974" xr:uid="{00000000-0005-0000-0000-0000050E0000}"/>
    <cellStyle name="Comma 5 2 4 3 13" xfId="25533" xr:uid="{00000000-0005-0000-0000-0000060E0000}"/>
    <cellStyle name="Comma 5 2 4 3 2" xfId="492" xr:uid="{00000000-0005-0000-0000-0000070E0000}"/>
    <cellStyle name="Comma 5 2 4 3 2 10" xfId="13305" xr:uid="{00000000-0005-0000-0000-0000080E0000}"/>
    <cellStyle name="Comma 5 2 4 3 2 10 2" xfId="38179" xr:uid="{00000000-0005-0000-0000-0000090E0000}"/>
    <cellStyle name="Comma 5 2 4 3 2 11" xfId="25738" xr:uid="{00000000-0005-0000-0000-00000A0E0000}"/>
    <cellStyle name="Comma 5 2 4 3 2 2" xfId="851" xr:uid="{00000000-0005-0000-0000-00000B0E0000}"/>
    <cellStyle name="Comma 5 2 4 3 2 2 2" xfId="1303" xr:uid="{00000000-0005-0000-0000-00000C0E0000}"/>
    <cellStyle name="Comma 5 2 4 3 2 2 2 2" xfId="9407" xr:uid="{00000000-0005-0000-0000-00000D0E0000}"/>
    <cellStyle name="Comma 5 2 4 3 2 2 2 2 2" xfId="21850" xr:uid="{00000000-0005-0000-0000-00000E0E0000}"/>
    <cellStyle name="Comma 5 2 4 3 2 2 2 2 2 2" xfId="46724" xr:uid="{00000000-0005-0000-0000-00000F0E0000}"/>
    <cellStyle name="Comma 5 2 4 3 2 2 2 2 3" xfId="34291" xr:uid="{00000000-0005-0000-0000-0000100E0000}"/>
    <cellStyle name="Comma 5 2 4 3 2 2 2 3" xfId="4389" xr:uid="{00000000-0005-0000-0000-0000110E0000}"/>
    <cellStyle name="Comma 5 2 4 3 2 2 2 3 2" xfId="16843" xr:uid="{00000000-0005-0000-0000-0000120E0000}"/>
    <cellStyle name="Comma 5 2 4 3 2 2 2 3 2 2" xfId="41717" xr:uid="{00000000-0005-0000-0000-0000130E0000}"/>
    <cellStyle name="Comma 5 2 4 3 2 2 2 3 3" xfId="29284" xr:uid="{00000000-0005-0000-0000-0000140E0000}"/>
    <cellStyle name="Comma 5 2 4 3 2 2 2 4" xfId="14103" xr:uid="{00000000-0005-0000-0000-0000150E0000}"/>
    <cellStyle name="Comma 5 2 4 3 2 2 2 4 2" xfId="38977" xr:uid="{00000000-0005-0000-0000-0000160E0000}"/>
    <cellStyle name="Comma 5 2 4 3 2 2 2 5" xfId="26536" xr:uid="{00000000-0005-0000-0000-0000170E0000}"/>
    <cellStyle name="Comma 5 2 4 3 2 2 3" xfId="5448" xr:uid="{00000000-0005-0000-0000-0000180E0000}"/>
    <cellStyle name="Comma 5 2 4 3 2 2 3 2" xfId="10464" xr:uid="{00000000-0005-0000-0000-0000190E0000}"/>
    <cellStyle name="Comma 5 2 4 3 2 2 3 2 2" xfId="22907" xr:uid="{00000000-0005-0000-0000-00001A0E0000}"/>
    <cellStyle name="Comma 5 2 4 3 2 2 3 2 2 2" xfId="47781" xr:uid="{00000000-0005-0000-0000-00001B0E0000}"/>
    <cellStyle name="Comma 5 2 4 3 2 2 3 2 3" xfId="35348" xr:uid="{00000000-0005-0000-0000-00001C0E0000}"/>
    <cellStyle name="Comma 5 2 4 3 2 2 3 3" xfId="17900" xr:uid="{00000000-0005-0000-0000-00001D0E0000}"/>
    <cellStyle name="Comma 5 2 4 3 2 2 3 3 2" xfId="42774" xr:uid="{00000000-0005-0000-0000-00001E0E0000}"/>
    <cellStyle name="Comma 5 2 4 3 2 2 3 4" xfId="30341" xr:uid="{00000000-0005-0000-0000-00001F0E0000}"/>
    <cellStyle name="Comma 5 2 4 3 2 2 4" xfId="8523" xr:uid="{00000000-0005-0000-0000-0000200E0000}"/>
    <cellStyle name="Comma 5 2 4 3 2 2 4 2" xfId="20967" xr:uid="{00000000-0005-0000-0000-0000210E0000}"/>
    <cellStyle name="Comma 5 2 4 3 2 2 4 2 2" xfId="45841" xr:uid="{00000000-0005-0000-0000-0000220E0000}"/>
    <cellStyle name="Comma 5 2 4 3 2 2 4 3" xfId="33408" xr:uid="{00000000-0005-0000-0000-0000230E0000}"/>
    <cellStyle name="Comma 5 2 4 3 2 2 5" xfId="11918" xr:uid="{00000000-0005-0000-0000-0000240E0000}"/>
    <cellStyle name="Comma 5 2 4 3 2 2 5 2" xfId="24352" xr:uid="{00000000-0005-0000-0000-0000250E0000}"/>
    <cellStyle name="Comma 5 2 4 3 2 2 5 2 2" xfId="49226" xr:uid="{00000000-0005-0000-0000-0000260E0000}"/>
    <cellStyle name="Comma 5 2 4 3 2 2 5 3" xfId="36793" xr:uid="{00000000-0005-0000-0000-0000270E0000}"/>
    <cellStyle name="Comma 5 2 4 3 2 2 6" xfId="7000" xr:uid="{00000000-0005-0000-0000-0000280E0000}"/>
    <cellStyle name="Comma 5 2 4 3 2 2 6 2" xfId="19449" xr:uid="{00000000-0005-0000-0000-0000290E0000}"/>
    <cellStyle name="Comma 5 2 4 3 2 2 6 2 2" xfId="44323" xr:uid="{00000000-0005-0000-0000-00002A0E0000}"/>
    <cellStyle name="Comma 5 2 4 3 2 2 6 3" xfId="31890" xr:uid="{00000000-0005-0000-0000-00002B0E0000}"/>
    <cellStyle name="Comma 5 2 4 3 2 2 7" xfId="3454" xr:uid="{00000000-0005-0000-0000-00002C0E0000}"/>
    <cellStyle name="Comma 5 2 4 3 2 2 7 2" xfId="15960" xr:uid="{00000000-0005-0000-0000-00002D0E0000}"/>
    <cellStyle name="Comma 5 2 4 3 2 2 7 2 2" xfId="40834" xr:uid="{00000000-0005-0000-0000-00002E0E0000}"/>
    <cellStyle name="Comma 5 2 4 3 2 2 7 3" xfId="28393" xr:uid="{00000000-0005-0000-0000-00002F0E0000}"/>
    <cellStyle name="Comma 5 2 4 3 2 2 8" xfId="13652" xr:uid="{00000000-0005-0000-0000-0000300E0000}"/>
    <cellStyle name="Comma 5 2 4 3 2 2 8 2" xfId="38526" xr:uid="{00000000-0005-0000-0000-0000310E0000}"/>
    <cellStyle name="Comma 5 2 4 3 2 2 9" xfId="26085" xr:uid="{00000000-0005-0000-0000-0000320E0000}"/>
    <cellStyle name="Comma 5 2 4 3 2 3" xfId="1651" xr:uid="{00000000-0005-0000-0000-0000330E0000}"/>
    <cellStyle name="Comma 5 2 4 3 2 3 2" xfId="5034" xr:uid="{00000000-0005-0000-0000-0000340E0000}"/>
    <cellStyle name="Comma 5 2 4 3 2 3 2 2" xfId="10051" xr:uid="{00000000-0005-0000-0000-0000350E0000}"/>
    <cellStyle name="Comma 5 2 4 3 2 3 2 2 2" xfId="22494" xr:uid="{00000000-0005-0000-0000-0000360E0000}"/>
    <cellStyle name="Comma 5 2 4 3 2 3 2 2 2 2" xfId="47368" xr:uid="{00000000-0005-0000-0000-0000370E0000}"/>
    <cellStyle name="Comma 5 2 4 3 2 3 2 2 3" xfId="34935" xr:uid="{00000000-0005-0000-0000-0000380E0000}"/>
    <cellStyle name="Comma 5 2 4 3 2 3 2 3" xfId="17487" xr:uid="{00000000-0005-0000-0000-0000390E0000}"/>
    <cellStyle name="Comma 5 2 4 3 2 3 2 3 2" xfId="42361" xr:uid="{00000000-0005-0000-0000-00003A0E0000}"/>
    <cellStyle name="Comma 5 2 4 3 2 3 2 4" xfId="29928" xr:uid="{00000000-0005-0000-0000-00003B0E0000}"/>
    <cellStyle name="Comma 5 2 4 3 2 3 3" xfId="5797" xr:uid="{00000000-0005-0000-0000-00003C0E0000}"/>
    <cellStyle name="Comma 5 2 4 3 2 3 3 2" xfId="10812" xr:uid="{00000000-0005-0000-0000-00003D0E0000}"/>
    <cellStyle name="Comma 5 2 4 3 2 3 3 2 2" xfId="23255" xr:uid="{00000000-0005-0000-0000-00003E0E0000}"/>
    <cellStyle name="Comma 5 2 4 3 2 3 3 2 2 2" xfId="48129" xr:uid="{00000000-0005-0000-0000-00003F0E0000}"/>
    <cellStyle name="Comma 5 2 4 3 2 3 3 2 3" xfId="35696" xr:uid="{00000000-0005-0000-0000-0000400E0000}"/>
    <cellStyle name="Comma 5 2 4 3 2 3 3 3" xfId="18248" xr:uid="{00000000-0005-0000-0000-0000410E0000}"/>
    <cellStyle name="Comma 5 2 4 3 2 3 3 3 2" xfId="43122" xr:uid="{00000000-0005-0000-0000-0000420E0000}"/>
    <cellStyle name="Comma 5 2 4 3 2 3 3 4" xfId="30689" xr:uid="{00000000-0005-0000-0000-0000430E0000}"/>
    <cellStyle name="Comma 5 2 4 3 2 3 4" xfId="8458" xr:uid="{00000000-0005-0000-0000-0000440E0000}"/>
    <cellStyle name="Comma 5 2 4 3 2 3 4 2" xfId="20902" xr:uid="{00000000-0005-0000-0000-0000450E0000}"/>
    <cellStyle name="Comma 5 2 4 3 2 3 4 2 2" xfId="45776" xr:uid="{00000000-0005-0000-0000-0000460E0000}"/>
    <cellStyle name="Comma 5 2 4 3 2 3 4 3" xfId="33343" xr:uid="{00000000-0005-0000-0000-0000470E0000}"/>
    <cellStyle name="Comma 5 2 4 3 2 3 5" xfId="12266" xr:uid="{00000000-0005-0000-0000-0000480E0000}"/>
    <cellStyle name="Comma 5 2 4 3 2 3 5 2" xfId="24700" xr:uid="{00000000-0005-0000-0000-0000490E0000}"/>
    <cellStyle name="Comma 5 2 4 3 2 3 5 2 2" xfId="49574" xr:uid="{00000000-0005-0000-0000-00004A0E0000}"/>
    <cellStyle name="Comma 5 2 4 3 2 3 5 3" xfId="37141" xr:uid="{00000000-0005-0000-0000-00004B0E0000}"/>
    <cellStyle name="Comma 5 2 4 3 2 3 6" xfId="7645" xr:uid="{00000000-0005-0000-0000-00004C0E0000}"/>
    <cellStyle name="Comma 5 2 4 3 2 3 6 2" xfId="20093" xr:uid="{00000000-0005-0000-0000-00004D0E0000}"/>
    <cellStyle name="Comma 5 2 4 3 2 3 6 2 2" xfId="44967" xr:uid="{00000000-0005-0000-0000-00004E0E0000}"/>
    <cellStyle name="Comma 5 2 4 3 2 3 6 3" xfId="32534" xr:uid="{00000000-0005-0000-0000-00004F0E0000}"/>
    <cellStyle name="Comma 5 2 4 3 2 3 7" xfId="3389" xr:uid="{00000000-0005-0000-0000-0000500E0000}"/>
    <cellStyle name="Comma 5 2 4 3 2 3 7 2" xfId="15895" xr:uid="{00000000-0005-0000-0000-0000510E0000}"/>
    <cellStyle name="Comma 5 2 4 3 2 3 7 2 2" xfId="40769" xr:uid="{00000000-0005-0000-0000-0000520E0000}"/>
    <cellStyle name="Comma 5 2 4 3 2 3 7 3" xfId="28328" xr:uid="{00000000-0005-0000-0000-0000530E0000}"/>
    <cellStyle name="Comma 5 2 4 3 2 3 8" xfId="14451" xr:uid="{00000000-0005-0000-0000-0000540E0000}"/>
    <cellStyle name="Comma 5 2 4 3 2 3 8 2" xfId="39325" xr:uid="{00000000-0005-0000-0000-0000550E0000}"/>
    <cellStyle name="Comma 5 2 4 3 2 3 9" xfId="26884" xr:uid="{00000000-0005-0000-0000-0000560E0000}"/>
    <cellStyle name="Comma 5 2 4 3 2 4" xfId="2410" xr:uid="{00000000-0005-0000-0000-0000570E0000}"/>
    <cellStyle name="Comma 5 2 4 3 2 4 2" xfId="6432" xr:uid="{00000000-0005-0000-0000-0000580E0000}"/>
    <cellStyle name="Comma 5 2 4 3 2 4 2 2" xfId="11447" xr:uid="{00000000-0005-0000-0000-0000590E0000}"/>
    <cellStyle name="Comma 5 2 4 3 2 4 2 2 2" xfId="23890" xr:uid="{00000000-0005-0000-0000-00005A0E0000}"/>
    <cellStyle name="Comma 5 2 4 3 2 4 2 2 2 2" xfId="48764" xr:uid="{00000000-0005-0000-0000-00005B0E0000}"/>
    <cellStyle name="Comma 5 2 4 3 2 4 2 2 3" xfId="36331" xr:uid="{00000000-0005-0000-0000-00005C0E0000}"/>
    <cellStyle name="Comma 5 2 4 3 2 4 2 3" xfId="18883" xr:uid="{00000000-0005-0000-0000-00005D0E0000}"/>
    <cellStyle name="Comma 5 2 4 3 2 4 2 3 2" xfId="43757" xr:uid="{00000000-0005-0000-0000-00005E0E0000}"/>
    <cellStyle name="Comma 5 2 4 3 2 4 2 4" xfId="31324" xr:uid="{00000000-0005-0000-0000-00005F0E0000}"/>
    <cellStyle name="Comma 5 2 4 3 2 4 3" xfId="12901" xr:uid="{00000000-0005-0000-0000-0000600E0000}"/>
    <cellStyle name="Comma 5 2 4 3 2 4 3 2" xfId="25335" xr:uid="{00000000-0005-0000-0000-0000610E0000}"/>
    <cellStyle name="Comma 5 2 4 3 2 4 3 2 2" xfId="50209" xr:uid="{00000000-0005-0000-0000-0000620E0000}"/>
    <cellStyle name="Comma 5 2 4 3 2 4 3 3" xfId="37776" xr:uid="{00000000-0005-0000-0000-0000630E0000}"/>
    <cellStyle name="Comma 5 2 4 3 2 4 4" xfId="9342" xr:uid="{00000000-0005-0000-0000-0000640E0000}"/>
    <cellStyle name="Comma 5 2 4 3 2 4 4 2" xfId="21785" xr:uid="{00000000-0005-0000-0000-0000650E0000}"/>
    <cellStyle name="Comma 5 2 4 3 2 4 4 2 2" xfId="46659" xr:uid="{00000000-0005-0000-0000-0000660E0000}"/>
    <cellStyle name="Comma 5 2 4 3 2 4 4 3" xfId="34226" xr:uid="{00000000-0005-0000-0000-0000670E0000}"/>
    <cellStyle name="Comma 5 2 4 3 2 4 5" xfId="4324" xr:uid="{00000000-0005-0000-0000-0000680E0000}"/>
    <cellStyle name="Comma 5 2 4 3 2 4 5 2" xfId="16778" xr:uid="{00000000-0005-0000-0000-0000690E0000}"/>
    <cellStyle name="Comma 5 2 4 3 2 4 5 2 2" xfId="41652" xr:uid="{00000000-0005-0000-0000-00006A0E0000}"/>
    <cellStyle name="Comma 5 2 4 3 2 4 5 3" xfId="29219" xr:uid="{00000000-0005-0000-0000-00006B0E0000}"/>
    <cellStyle name="Comma 5 2 4 3 2 4 6" xfId="15086" xr:uid="{00000000-0005-0000-0000-00006C0E0000}"/>
    <cellStyle name="Comma 5 2 4 3 2 4 6 2" xfId="39960" xr:uid="{00000000-0005-0000-0000-00006D0E0000}"/>
    <cellStyle name="Comma 5 2 4 3 2 4 7" xfId="27519" xr:uid="{00000000-0005-0000-0000-00006E0E0000}"/>
    <cellStyle name="Comma 5 2 4 3 2 5" xfId="1243" xr:uid="{00000000-0005-0000-0000-00006F0E0000}"/>
    <cellStyle name="Comma 5 2 4 3 2 5 2" xfId="10404" xr:uid="{00000000-0005-0000-0000-0000700E0000}"/>
    <cellStyle name="Comma 5 2 4 3 2 5 2 2" xfId="22847" xr:uid="{00000000-0005-0000-0000-0000710E0000}"/>
    <cellStyle name="Comma 5 2 4 3 2 5 2 2 2" xfId="47721" xr:uid="{00000000-0005-0000-0000-0000720E0000}"/>
    <cellStyle name="Comma 5 2 4 3 2 5 2 3" xfId="35288" xr:uid="{00000000-0005-0000-0000-0000730E0000}"/>
    <cellStyle name="Comma 5 2 4 3 2 5 3" xfId="5388" xr:uid="{00000000-0005-0000-0000-0000740E0000}"/>
    <cellStyle name="Comma 5 2 4 3 2 5 3 2" xfId="17840" xr:uid="{00000000-0005-0000-0000-0000750E0000}"/>
    <cellStyle name="Comma 5 2 4 3 2 5 3 2 2" xfId="42714" xr:uid="{00000000-0005-0000-0000-0000760E0000}"/>
    <cellStyle name="Comma 5 2 4 3 2 5 3 3" xfId="30281" xr:uid="{00000000-0005-0000-0000-0000770E0000}"/>
    <cellStyle name="Comma 5 2 4 3 2 5 4" xfId="14043" xr:uid="{00000000-0005-0000-0000-0000780E0000}"/>
    <cellStyle name="Comma 5 2 4 3 2 5 4 2" xfId="38917" xr:uid="{00000000-0005-0000-0000-0000790E0000}"/>
    <cellStyle name="Comma 5 2 4 3 2 5 5" xfId="26476" xr:uid="{00000000-0005-0000-0000-00007A0E0000}"/>
    <cellStyle name="Comma 5 2 4 3 2 6" xfId="7965" xr:uid="{00000000-0005-0000-0000-00007B0E0000}"/>
    <cellStyle name="Comma 5 2 4 3 2 6 2" xfId="20411" xr:uid="{00000000-0005-0000-0000-00007C0E0000}"/>
    <cellStyle name="Comma 5 2 4 3 2 6 2 2" xfId="45285" xr:uid="{00000000-0005-0000-0000-00007D0E0000}"/>
    <cellStyle name="Comma 5 2 4 3 2 6 3" xfId="32852" xr:uid="{00000000-0005-0000-0000-00007E0E0000}"/>
    <cellStyle name="Comma 5 2 4 3 2 7" xfId="11858" xr:uid="{00000000-0005-0000-0000-00007F0E0000}"/>
    <cellStyle name="Comma 5 2 4 3 2 7 2" xfId="24292" xr:uid="{00000000-0005-0000-0000-0000800E0000}"/>
    <cellStyle name="Comma 5 2 4 3 2 7 2 2" xfId="49166" xr:uid="{00000000-0005-0000-0000-0000810E0000}"/>
    <cellStyle name="Comma 5 2 4 3 2 7 3" xfId="36733" xr:uid="{00000000-0005-0000-0000-0000820E0000}"/>
    <cellStyle name="Comma 5 2 4 3 2 8" xfId="6935" xr:uid="{00000000-0005-0000-0000-0000830E0000}"/>
    <cellStyle name="Comma 5 2 4 3 2 8 2" xfId="19384" xr:uid="{00000000-0005-0000-0000-0000840E0000}"/>
    <cellStyle name="Comma 5 2 4 3 2 8 2 2" xfId="44258" xr:uid="{00000000-0005-0000-0000-0000850E0000}"/>
    <cellStyle name="Comma 5 2 4 3 2 8 3" xfId="31825" xr:uid="{00000000-0005-0000-0000-0000860E0000}"/>
    <cellStyle name="Comma 5 2 4 3 2 9" xfId="2886" xr:uid="{00000000-0005-0000-0000-0000870E0000}"/>
    <cellStyle name="Comma 5 2 4 3 2 9 2" xfId="15404" xr:uid="{00000000-0005-0000-0000-0000880E0000}"/>
    <cellStyle name="Comma 5 2 4 3 2 9 2 2" xfId="40278" xr:uid="{00000000-0005-0000-0000-0000890E0000}"/>
    <cellStyle name="Comma 5 2 4 3 2 9 3" xfId="27837" xr:uid="{00000000-0005-0000-0000-00008A0E0000}"/>
    <cellStyle name="Comma 5 2 4 3 3" xfId="643" xr:uid="{00000000-0005-0000-0000-00008B0E0000}"/>
    <cellStyle name="Comma 5 2 4 3 3 2" xfId="1302" xr:uid="{00000000-0005-0000-0000-00008C0E0000}"/>
    <cellStyle name="Comma 5 2 4 3 3 2 2" xfId="9137" xr:uid="{00000000-0005-0000-0000-00008D0E0000}"/>
    <cellStyle name="Comma 5 2 4 3 3 2 2 2" xfId="21580" xr:uid="{00000000-0005-0000-0000-00008E0E0000}"/>
    <cellStyle name="Comma 5 2 4 3 3 2 2 2 2" xfId="46454" xr:uid="{00000000-0005-0000-0000-00008F0E0000}"/>
    <cellStyle name="Comma 5 2 4 3 3 2 2 3" xfId="34021" xr:uid="{00000000-0005-0000-0000-0000900E0000}"/>
    <cellStyle name="Comma 5 2 4 3 3 2 3" xfId="4119" xr:uid="{00000000-0005-0000-0000-0000910E0000}"/>
    <cellStyle name="Comma 5 2 4 3 3 2 3 2" xfId="16573" xr:uid="{00000000-0005-0000-0000-0000920E0000}"/>
    <cellStyle name="Comma 5 2 4 3 3 2 3 2 2" xfId="41447" xr:uid="{00000000-0005-0000-0000-0000930E0000}"/>
    <cellStyle name="Comma 5 2 4 3 3 2 3 3" xfId="29014" xr:uid="{00000000-0005-0000-0000-0000940E0000}"/>
    <cellStyle name="Comma 5 2 4 3 3 2 4" xfId="14102" xr:uid="{00000000-0005-0000-0000-0000950E0000}"/>
    <cellStyle name="Comma 5 2 4 3 3 2 4 2" xfId="38976" xr:uid="{00000000-0005-0000-0000-0000960E0000}"/>
    <cellStyle name="Comma 5 2 4 3 3 2 5" xfId="26535" xr:uid="{00000000-0005-0000-0000-0000970E0000}"/>
    <cellStyle name="Comma 5 2 4 3 3 3" xfId="5447" xr:uid="{00000000-0005-0000-0000-0000980E0000}"/>
    <cellStyle name="Comma 5 2 4 3 3 3 2" xfId="10463" xr:uid="{00000000-0005-0000-0000-0000990E0000}"/>
    <cellStyle name="Comma 5 2 4 3 3 3 2 2" xfId="22906" xr:uid="{00000000-0005-0000-0000-00009A0E0000}"/>
    <cellStyle name="Comma 5 2 4 3 3 3 2 2 2" xfId="47780" xr:uid="{00000000-0005-0000-0000-00009B0E0000}"/>
    <cellStyle name="Comma 5 2 4 3 3 3 2 3" xfId="35347" xr:uid="{00000000-0005-0000-0000-00009C0E0000}"/>
    <cellStyle name="Comma 5 2 4 3 3 3 3" xfId="17899" xr:uid="{00000000-0005-0000-0000-00009D0E0000}"/>
    <cellStyle name="Comma 5 2 4 3 3 3 3 2" xfId="42773" xr:uid="{00000000-0005-0000-0000-00009E0E0000}"/>
    <cellStyle name="Comma 5 2 4 3 3 3 4" xfId="30340" xr:uid="{00000000-0005-0000-0000-00009F0E0000}"/>
    <cellStyle name="Comma 5 2 4 3 3 4" xfId="8253" xr:uid="{00000000-0005-0000-0000-0000A00E0000}"/>
    <cellStyle name="Comma 5 2 4 3 3 4 2" xfId="20697" xr:uid="{00000000-0005-0000-0000-0000A10E0000}"/>
    <cellStyle name="Comma 5 2 4 3 3 4 2 2" xfId="45571" xr:uid="{00000000-0005-0000-0000-0000A20E0000}"/>
    <cellStyle name="Comma 5 2 4 3 3 4 3" xfId="33138" xr:uid="{00000000-0005-0000-0000-0000A30E0000}"/>
    <cellStyle name="Comma 5 2 4 3 3 5" xfId="11917" xr:uid="{00000000-0005-0000-0000-0000A40E0000}"/>
    <cellStyle name="Comma 5 2 4 3 3 5 2" xfId="24351" xr:uid="{00000000-0005-0000-0000-0000A50E0000}"/>
    <cellStyle name="Comma 5 2 4 3 3 5 2 2" xfId="49225" xr:uid="{00000000-0005-0000-0000-0000A60E0000}"/>
    <cellStyle name="Comma 5 2 4 3 3 5 3" xfId="36792" xr:uid="{00000000-0005-0000-0000-0000A70E0000}"/>
    <cellStyle name="Comma 5 2 4 3 3 6" xfId="6730" xr:uid="{00000000-0005-0000-0000-0000A80E0000}"/>
    <cellStyle name="Comma 5 2 4 3 3 6 2" xfId="19179" xr:uid="{00000000-0005-0000-0000-0000A90E0000}"/>
    <cellStyle name="Comma 5 2 4 3 3 6 2 2" xfId="44053" xr:uid="{00000000-0005-0000-0000-0000AA0E0000}"/>
    <cellStyle name="Comma 5 2 4 3 3 6 3" xfId="31620" xr:uid="{00000000-0005-0000-0000-0000AB0E0000}"/>
    <cellStyle name="Comma 5 2 4 3 3 7" xfId="3184" xr:uid="{00000000-0005-0000-0000-0000AC0E0000}"/>
    <cellStyle name="Comma 5 2 4 3 3 7 2" xfId="15690" xr:uid="{00000000-0005-0000-0000-0000AD0E0000}"/>
    <cellStyle name="Comma 5 2 4 3 3 7 2 2" xfId="40564" xr:uid="{00000000-0005-0000-0000-0000AE0E0000}"/>
    <cellStyle name="Comma 5 2 4 3 3 7 3" xfId="28123" xr:uid="{00000000-0005-0000-0000-0000AF0E0000}"/>
    <cellStyle name="Comma 5 2 4 3 3 8" xfId="13447" xr:uid="{00000000-0005-0000-0000-0000B00E0000}"/>
    <cellStyle name="Comma 5 2 4 3 3 8 2" xfId="38321" xr:uid="{00000000-0005-0000-0000-0000B10E0000}"/>
    <cellStyle name="Comma 5 2 4 3 3 9" xfId="25880" xr:uid="{00000000-0005-0000-0000-0000B20E0000}"/>
    <cellStyle name="Comma 5 2 4 3 4" xfId="1650" xr:uid="{00000000-0005-0000-0000-0000B30E0000}"/>
    <cellStyle name="Comma 5 2 4 3 4 2" xfId="4388" xr:uid="{00000000-0005-0000-0000-0000B40E0000}"/>
    <cellStyle name="Comma 5 2 4 3 4 2 2" xfId="9406" xr:uid="{00000000-0005-0000-0000-0000B50E0000}"/>
    <cellStyle name="Comma 5 2 4 3 4 2 2 2" xfId="21849" xr:uid="{00000000-0005-0000-0000-0000B60E0000}"/>
    <cellStyle name="Comma 5 2 4 3 4 2 2 2 2" xfId="46723" xr:uid="{00000000-0005-0000-0000-0000B70E0000}"/>
    <cellStyle name="Comma 5 2 4 3 4 2 2 3" xfId="34290" xr:uid="{00000000-0005-0000-0000-0000B80E0000}"/>
    <cellStyle name="Comma 5 2 4 3 4 2 3" xfId="16842" xr:uid="{00000000-0005-0000-0000-0000B90E0000}"/>
    <cellStyle name="Comma 5 2 4 3 4 2 3 2" xfId="41716" xr:uid="{00000000-0005-0000-0000-0000BA0E0000}"/>
    <cellStyle name="Comma 5 2 4 3 4 2 4" xfId="29283" xr:uid="{00000000-0005-0000-0000-0000BB0E0000}"/>
    <cellStyle name="Comma 5 2 4 3 4 3" xfId="5796" xr:uid="{00000000-0005-0000-0000-0000BC0E0000}"/>
    <cellStyle name="Comma 5 2 4 3 4 3 2" xfId="10811" xr:uid="{00000000-0005-0000-0000-0000BD0E0000}"/>
    <cellStyle name="Comma 5 2 4 3 4 3 2 2" xfId="23254" xr:uid="{00000000-0005-0000-0000-0000BE0E0000}"/>
    <cellStyle name="Comma 5 2 4 3 4 3 2 2 2" xfId="48128" xr:uid="{00000000-0005-0000-0000-0000BF0E0000}"/>
    <cellStyle name="Comma 5 2 4 3 4 3 2 3" xfId="35695" xr:uid="{00000000-0005-0000-0000-0000C00E0000}"/>
    <cellStyle name="Comma 5 2 4 3 4 3 3" xfId="18247" xr:uid="{00000000-0005-0000-0000-0000C10E0000}"/>
    <cellStyle name="Comma 5 2 4 3 4 3 3 2" xfId="43121" xr:uid="{00000000-0005-0000-0000-0000C20E0000}"/>
    <cellStyle name="Comma 5 2 4 3 4 3 4" xfId="30688" xr:uid="{00000000-0005-0000-0000-0000C30E0000}"/>
    <cellStyle name="Comma 5 2 4 3 4 4" xfId="8522" xr:uid="{00000000-0005-0000-0000-0000C40E0000}"/>
    <cellStyle name="Comma 5 2 4 3 4 4 2" xfId="20966" xr:uid="{00000000-0005-0000-0000-0000C50E0000}"/>
    <cellStyle name="Comma 5 2 4 3 4 4 2 2" xfId="45840" xr:uid="{00000000-0005-0000-0000-0000C60E0000}"/>
    <cellStyle name="Comma 5 2 4 3 4 4 3" xfId="33407" xr:uid="{00000000-0005-0000-0000-0000C70E0000}"/>
    <cellStyle name="Comma 5 2 4 3 4 5" xfId="12265" xr:uid="{00000000-0005-0000-0000-0000C80E0000}"/>
    <cellStyle name="Comma 5 2 4 3 4 5 2" xfId="24699" xr:uid="{00000000-0005-0000-0000-0000C90E0000}"/>
    <cellStyle name="Comma 5 2 4 3 4 5 2 2" xfId="49573" xr:uid="{00000000-0005-0000-0000-0000CA0E0000}"/>
    <cellStyle name="Comma 5 2 4 3 4 5 3" xfId="37140" xr:uid="{00000000-0005-0000-0000-0000CB0E0000}"/>
    <cellStyle name="Comma 5 2 4 3 4 6" xfId="6999" xr:uid="{00000000-0005-0000-0000-0000CC0E0000}"/>
    <cellStyle name="Comma 5 2 4 3 4 6 2" xfId="19448" xr:uid="{00000000-0005-0000-0000-0000CD0E0000}"/>
    <cellStyle name="Comma 5 2 4 3 4 6 2 2" xfId="44322" xr:uid="{00000000-0005-0000-0000-0000CE0E0000}"/>
    <cellStyle name="Comma 5 2 4 3 4 6 3" xfId="31889" xr:uid="{00000000-0005-0000-0000-0000CF0E0000}"/>
    <cellStyle name="Comma 5 2 4 3 4 7" xfId="3453" xr:uid="{00000000-0005-0000-0000-0000D00E0000}"/>
    <cellStyle name="Comma 5 2 4 3 4 7 2" xfId="15959" xr:uid="{00000000-0005-0000-0000-0000D10E0000}"/>
    <cellStyle name="Comma 5 2 4 3 4 7 2 2" xfId="40833" xr:uid="{00000000-0005-0000-0000-0000D20E0000}"/>
    <cellStyle name="Comma 5 2 4 3 4 7 3" xfId="28392" xr:uid="{00000000-0005-0000-0000-0000D30E0000}"/>
    <cellStyle name="Comma 5 2 4 3 4 8" xfId="14450" xr:uid="{00000000-0005-0000-0000-0000D40E0000}"/>
    <cellStyle name="Comma 5 2 4 3 4 8 2" xfId="39324" xr:uid="{00000000-0005-0000-0000-0000D50E0000}"/>
    <cellStyle name="Comma 5 2 4 3 4 9" xfId="26883" xr:uid="{00000000-0005-0000-0000-0000D60E0000}"/>
    <cellStyle name="Comma 5 2 4 3 5" xfId="2199" xr:uid="{00000000-0005-0000-0000-0000D70E0000}"/>
    <cellStyle name="Comma 5 2 4 3 5 2" xfId="4829" xr:uid="{00000000-0005-0000-0000-0000D80E0000}"/>
    <cellStyle name="Comma 5 2 4 3 5 2 2" xfId="9846" xr:uid="{00000000-0005-0000-0000-0000D90E0000}"/>
    <cellStyle name="Comma 5 2 4 3 5 2 2 2" xfId="22289" xr:uid="{00000000-0005-0000-0000-0000DA0E0000}"/>
    <cellStyle name="Comma 5 2 4 3 5 2 2 2 2" xfId="47163" xr:uid="{00000000-0005-0000-0000-0000DB0E0000}"/>
    <cellStyle name="Comma 5 2 4 3 5 2 2 3" xfId="34730" xr:uid="{00000000-0005-0000-0000-0000DC0E0000}"/>
    <cellStyle name="Comma 5 2 4 3 5 2 3" xfId="17282" xr:uid="{00000000-0005-0000-0000-0000DD0E0000}"/>
    <cellStyle name="Comma 5 2 4 3 5 2 3 2" xfId="42156" xr:uid="{00000000-0005-0000-0000-0000DE0E0000}"/>
    <cellStyle name="Comma 5 2 4 3 5 2 4" xfId="29723" xr:uid="{00000000-0005-0000-0000-0000DF0E0000}"/>
    <cellStyle name="Comma 5 2 4 3 5 3" xfId="6227" xr:uid="{00000000-0005-0000-0000-0000E00E0000}"/>
    <cellStyle name="Comma 5 2 4 3 5 3 2" xfId="11242" xr:uid="{00000000-0005-0000-0000-0000E10E0000}"/>
    <cellStyle name="Comma 5 2 4 3 5 3 2 2" xfId="23685" xr:uid="{00000000-0005-0000-0000-0000E20E0000}"/>
    <cellStyle name="Comma 5 2 4 3 5 3 2 2 2" xfId="48559" xr:uid="{00000000-0005-0000-0000-0000E30E0000}"/>
    <cellStyle name="Comma 5 2 4 3 5 3 2 3" xfId="36126" xr:uid="{00000000-0005-0000-0000-0000E40E0000}"/>
    <cellStyle name="Comma 5 2 4 3 5 3 3" xfId="18678" xr:uid="{00000000-0005-0000-0000-0000E50E0000}"/>
    <cellStyle name="Comma 5 2 4 3 5 3 3 2" xfId="43552" xr:uid="{00000000-0005-0000-0000-0000E60E0000}"/>
    <cellStyle name="Comma 5 2 4 3 5 3 4" xfId="31119" xr:uid="{00000000-0005-0000-0000-0000E70E0000}"/>
    <cellStyle name="Comma 5 2 4 3 5 4" xfId="8139" xr:uid="{00000000-0005-0000-0000-0000E80E0000}"/>
    <cellStyle name="Comma 5 2 4 3 5 4 2" xfId="20585" xr:uid="{00000000-0005-0000-0000-0000E90E0000}"/>
    <cellStyle name="Comma 5 2 4 3 5 4 2 2" xfId="45459" xr:uid="{00000000-0005-0000-0000-0000EA0E0000}"/>
    <cellStyle name="Comma 5 2 4 3 5 4 3" xfId="33026" xr:uid="{00000000-0005-0000-0000-0000EB0E0000}"/>
    <cellStyle name="Comma 5 2 4 3 5 5" xfId="12696" xr:uid="{00000000-0005-0000-0000-0000EC0E0000}"/>
    <cellStyle name="Comma 5 2 4 3 5 5 2" xfId="25130" xr:uid="{00000000-0005-0000-0000-0000ED0E0000}"/>
    <cellStyle name="Comma 5 2 4 3 5 5 2 2" xfId="50004" xr:uid="{00000000-0005-0000-0000-0000EE0E0000}"/>
    <cellStyle name="Comma 5 2 4 3 5 5 3" xfId="37571" xr:uid="{00000000-0005-0000-0000-0000EF0E0000}"/>
    <cellStyle name="Comma 5 2 4 3 5 6" xfId="7440" xr:uid="{00000000-0005-0000-0000-0000F00E0000}"/>
    <cellStyle name="Comma 5 2 4 3 5 6 2" xfId="19888" xr:uid="{00000000-0005-0000-0000-0000F10E0000}"/>
    <cellStyle name="Comma 5 2 4 3 5 6 2 2" xfId="44762" xr:uid="{00000000-0005-0000-0000-0000F20E0000}"/>
    <cellStyle name="Comma 5 2 4 3 5 6 3" xfId="32329" xr:uid="{00000000-0005-0000-0000-0000F30E0000}"/>
    <cellStyle name="Comma 5 2 4 3 5 7" xfId="3069" xr:uid="{00000000-0005-0000-0000-0000F40E0000}"/>
    <cellStyle name="Comma 5 2 4 3 5 7 2" xfId="15578" xr:uid="{00000000-0005-0000-0000-0000F50E0000}"/>
    <cellStyle name="Comma 5 2 4 3 5 7 2 2" xfId="40452" xr:uid="{00000000-0005-0000-0000-0000F60E0000}"/>
    <cellStyle name="Comma 5 2 4 3 5 7 3" xfId="28011" xr:uid="{00000000-0005-0000-0000-0000F70E0000}"/>
    <cellStyle name="Comma 5 2 4 3 5 8" xfId="14881" xr:uid="{00000000-0005-0000-0000-0000F80E0000}"/>
    <cellStyle name="Comma 5 2 4 3 5 8 2" xfId="39755" xr:uid="{00000000-0005-0000-0000-0000F90E0000}"/>
    <cellStyle name="Comma 5 2 4 3 5 9" xfId="27314" xr:uid="{00000000-0005-0000-0000-0000FA0E0000}"/>
    <cellStyle name="Comma 5 2 4 3 6" xfId="1038" xr:uid="{00000000-0005-0000-0000-0000FB0E0000}"/>
    <cellStyle name="Comma 5 2 4 3 6 2" xfId="9025" xr:uid="{00000000-0005-0000-0000-0000FC0E0000}"/>
    <cellStyle name="Comma 5 2 4 3 6 2 2" xfId="21468" xr:uid="{00000000-0005-0000-0000-0000FD0E0000}"/>
    <cellStyle name="Comma 5 2 4 3 6 2 2 2" xfId="46342" xr:uid="{00000000-0005-0000-0000-0000FE0E0000}"/>
    <cellStyle name="Comma 5 2 4 3 6 2 3" xfId="33909" xr:uid="{00000000-0005-0000-0000-0000FF0E0000}"/>
    <cellStyle name="Comma 5 2 4 3 6 3" xfId="4007" xr:uid="{00000000-0005-0000-0000-0000000F0000}"/>
    <cellStyle name="Comma 5 2 4 3 6 3 2" xfId="16461" xr:uid="{00000000-0005-0000-0000-0000010F0000}"/>
    <cellStyle name="Comma 5 2 4 3 6 3 2 2" xfId="41335" xr:uid="{00000000-0005-0000-0000-0000020F0000}"/>
    <cellStyle name="Comma 5 2 4 3 6 3 3" xfId="28902" xr:uid="{00000000-0005-0000-0000-0000030F0000}"/>
    <cellStyle name="Comma 5 2 4 3 6 4" xfId="13838" xr:uid="{00000000-0005-0000-0000-0000040F0000}"/>
    <cellStyle name="Comma 5 2 4 3 6 4 2" xfId="38712" xr:uid="{00000000-0005-0000-0000-0000050F0000}"/>
    <cellStyle name="Comma 5 2 4 3 6 5" xfId="26271" xr:uid="{00000000-0005-0000-0000-0000060F0000}"/>
    <cellStyle name="Comma 5 2 4 3 7" xfId="5183" xr:uid="{00000000-0005-0000-0000-0000070F0000}"/>
    <cellStyle name="Comma 5 2 4 3 7 2" xfId="10199" xr:uid="{00000000-0005-0000-0000-0000080F0000}"/>
    <cellStyle name="Comma 5 2 4 3 7 2 2" xfId="22642" xr:uid="{00000000-0005-0000-0000-0000090F0000}"/>
    <cellStyle name="Comma 5 2 4 3 7 2 2 2" xfId="47516" xr:uid="{00000000-0005-0000-0000-00000A0F0000}"/>
    <cellStyle name="Comma 5 2 4 3 7 2 3" xfId="35083" xr:uid="{00000000-0005-0000-0000-00000B0F0000}"/>
    <cellStyle name="Comma 5 2 4 3 7 3" xfId="17635" xr:uid="{00000000-0005-0000-0000-00000C0F0000}"/>
    <cellStyle name="Comma 5 2 4 3 7 3 2" xfId="42509" xr:uid="{00000000-0005-0000-0000-00000D0F0000}"/>
    <cellStyle name="Comma 5 2 4 3 7 4" xfId="30076" xr:uid="{00000000-0005-0000-0000-00000E0F0000}"/>
    <cellStyle name="Comma 5 2 4 3 8" xfId="7760" xr:uid="{00000000-0005-0000-0000-00000F0F0000}"/>
    <cellStyle name="Comma 5 2 4 3 8 2" xfId="20206" xr:uid="{00000000-0005-0000-0000-0000100F0000}"/>
    <cellStyle name="Comma 5 2 4 3 8 2 2" xfId="45080" xr:uid="{00000000-0005-0000-0000-0000110F0000}"/>
    <cellStyle name="Comma 5 2 4 3 8 3" xfId="32647" xr:uid="{00000000-0005-0000-0000-0000120F0000}"/>
    <cellStyle name="Comma 5 2 4 3 9" xfId="11653" xr:uid="{00000000-0005-0000-0000-0000130F0000}"/>
    <cellStyle name="Comma 5 2 4 3 9 2" xfId="24087" xr:uid="{00000000-0005-0000-0000-0000140F0000}"/>
    <cellStyle name="Comma 5 2 4 3 9 2 2" xfId="48961" xr:uid="{00000000-0005-0000-0000-0000150F0000}"/>
    <cellStyle name="Comma 5 2 4 3 9 3" xfId="36528" xr:uid="{00000000-0005-0000-0000-0000160F0000}"/>
    <cellStyle name="Comma 5 2 4 4" xfId="384" xr:uid="{00000000-0005-0000-0000-0000170F0000}"/>
    <cellStyle name="Comma 5 2 4 4 10" xfId="13200" xr:uid="{00000000-0005-0000-0000-0000180F0000}"/>
    <cellStyle name="Comma 5 2 4 4 10 2" xfId="38074" xr:uid="{00000000-0005-0000-0000-0000190F0000}"/>
    <cellStyle name="Comma 5 2 4 4 11" xfId="25633" xr:uid="{00000000-0005-0000-0000-00001A0F0000}"/>
    <cellStyle name="Comma 5 2 4 4 2" xfId="744" xr:uid="{00000000-0005-0000-0000-00001B0F0000}"/>
    <cellStyle name="Comma 5 2 4 4 2 2" xfId="1304" xr:uid="{00000000-0005-0000-0000-00001C0F0000}"/>
    <cellStyle name="Comma 5 2 4 4 2 2 2" xfId="9408" xr:uid="{00000000-0005-0000-0000-00001D0F0000}"/>
    <cellStyle name="Comma 5 2 4 4 2 2 2 2" xfId="21851" xr:uid="{00000000-0005-0000-0000-00001E0F0000}"/>
    <cellStyle name="Comma 5 2 4 4 2 2 2 2 2" xfId="46725" xr:uid="{00000000-0005-0000-0000-00001F0F0000}"/>
    <cellStyle name="Comma 5 2 4 4 2 2 2 3" xfId="34292" xr:uid="{00000000-0005-0000-0000-0000200F0000}"/>
    <cellStyle name="Comma 5 2 4 4 2 2 3" xfId="4390" xr:uid="{00000000-0005-0000-0000-0000210F0000}"/>
    <cellStyle name="Comma 5 2 4 4 2 2 3 2" xfId="16844" xr:uid="{00000000-0005-0000-0000-0000220F0000}"/>
    <cellStyle name="Comma 5 2 4 4 2 2 3 2 2" xfId="41718" xr:uid="{00000000-0005-0000-0000-0000230F0000}"/>
    <cellStyle name="Comma 5 2 4 4 2 2 3 3" xfId="29285" xr:uid="{00000000-0005-0000-0000-0000240F0000}"/>
    <cellStyle name="Comma 5 2 4 4 2 2 4" xfId="14104" xr:uid="{00000000-0005-0000-0000-0000250F0000}"/>
    <cellStyle name="Comma 5 2 4 4 2 2 4 2" xfId="38978" xr:uid="{00000000-0005-0000-0000-0000260F0000}"/>
    <cellStyle name="Comma 5 2 4 4 2 2 5" xfId="26537" xr:uid="{00000000-0005-0000-0000-0000270F0000}"/>
    <cellStyle name="Comma 5 2 4 4 2 3" xfId="5449" xr:uid="{00000000-0005-0000-0000-0000280F0000}"/>
    <cellStyle name="Comma 5 2 4 4 2 3 2" xfId="10465" xr:uid="{00000000-0005-0000-0000-0000290F0000}"/>
    <cellStyle name="Comma 5 2 4 4 2 3 2 2" xfId="22908" xr:uid="{00000000-0005-0000-0000-00002A0F0000}"/>
    <cellStyle name="Comma 5 2 4 4 2 3 2 2 2" xfId="47782" xr:uid="{00000000-0005-0000-0000-00002B0F0000}"/>
    <cellStyle name="Comma 5 2 4 4 2 3 2 3" xfId="35349" xr:uid="{00000000-0005-0000-0000-00002C0F0000}"/>
    <cellStyle name="Comma 5 2 4 4 2 3 3" xfId="17901" xr:uid="{00000000-0005-0000-0000-00002D0F0000}"/>
    <cellStyle name="Comma 5 2 4 4 2 3 3 2" xfId="42775" xr:uid="{00000000-0005-0000-0000-00002E0F0000}"/>
    <cellStyle name="Comma 5 2 4 4 2 3 4" xfId="30342" xr:uid="{00000000-0005-0000-0000-00002F0F0000}"/>
    <cellStyle name="Comma 5 2 4 4 2 4" xfId="8524" xr:uid="{00000000-0005-0000-0000-0000300F0000}"/>
    <cellStyle name="Comma 5 2 4 4 2 4 2" xfId="20968" xr:uid="{00000000-0005-0000-0000-0000310F0000}"/>
    <cellStyle name="Comma 5 2 4 4 2 4 2 2" xfId="45842" xr:uid="{00000000-0005-0000-0000-0000320F0000}"/>
    <cellStyle name="Comma 5 2 4 4 2 4 3" xfId="33409" xr:uid="{00000000-0005-0000-0000-0000330F0000}"/>
    <cellStyle name="Comma 5 2 4 4 2 5" xfId="11919" xr:uid="{00000000-0005-0000-0000-0000340F0000}"/>
    <cellStyle name="Comma 5 2 4 4 2 5 2" xfId="24353" xr:uid="{00000000-0005-0000-0000-0000350F0000}"/>
    <cellStyle name="Comma 5 2 4 4 2 5 2 2" xfId="49227" xr:uid="{00000000-0005-0000-0000-0000360F0000}"/>
    <cellStyle name="Comma 5 2 4 4 2 5 3" xfId="36794" xr:uid="{00000000-0005-0000-0000-0000370F0000}"/>
    <cellStyle name="Comma 5 2 4 4 2 6" xfId="7001" xr:uid="{00000000-0005-0000-0000-0000380F0000}"/>
    <cellStyle name="Comma 5 2 4 4 2 6 2" xfId="19450" xr:uid="{00000000-0005-0000-0000-0000390F0000}"/>
    <cellStyle name="Comma 5 2 4 4 2 6 2 2" xfId="44324" xr:uid="{00000000-0005-0000-0000-00003A0F0000}"/>
    <cellStyle name="Comma 5 2 4 4 2 6 3" xfId="31891" xr:uid="{00000000-0005-0000-0000-00003B0F0000}"/>
    <cellStyle name="Comma 5 2 4 4 2 7" xfId="3455" xr:uid="{00000000-0005-0000-0000-00003C0F0000}"/>
    <cellStyle name="Comma 5 2 4 4 2 7 2" xfId="15961" xr:uid="{00000000-0005-0000-0000-00003D0F0000}"/>
    <cellStyle name="Comma 5 2 4 4 2 7 2 2" xfId="40835" xr:uid="{00000000-0005-0000-0000-00003E0F0000}"/>
    <cellStyle name="Comma 5 2 4 4 2 7 3" xfId="28394" xr:uid="{00000000-0005-0000-0000-00003F0F0000}"/>
    <cellStyle name="Comma 5 2 4 4 2 8" xfId="13547" xr:uid="{00000000-0005-0000-0000-0000400F0000}"/>
    <cellStyle name="Comma 5 2 4 4 2 8 2" xfId="38421" xr:uid="{00000000-0005-0000-0000-0000410F0000}"/>
    <cellStyle name="Comma 5 2 4 4 2 9" xfId="25980" xr:uid="{00000000-0005-0000-0000-0000420F0000}"/>
    <cellStyle name="Comma 5 2 4 4 3" xfId="1652" xr:uid="{00000000-0005-0000-0000-0000430F0000}"/>
    <cellStyle name="Comma 5 2 4 4 3 2" xfId="4929" xr:uid="{00000000-0005-0000-0000-0000440F0000}"/>
    <cellStyle name="Comma 5 2 4 4 3 2 2" xfId="9946" xr:uid="{00000000-0005-0000-0000-0000450F0000}"/>
    <cellStyle name="Comma 5 2 4 4 3 2 2 2" xfId="22389" xr:uid="{00000000-0005-0000-0000-0000460F0000}"/>
    <cellStyle name="Comma 5 2 4 4 3 2 2 2 2" xfId="47263" xr:uid="{00000000-0005-0000-0000-0000470F0000}"/>
    <cellStyle name="Comma 5 2 4 4 3 2 2 3" xfId="34830" xr:uid="{00000000-0005-0000-0000-0000480F0000}"/>
    <cellStyle name="Comma 5 2 4 4 3 2 3" xfId="17382" xr:uid="{00000000-0005-0000-0000-0000490F0000}"/>
    <cellStyle name="Comma 5 2 4 4 3 2 3 2" xfId="42256" xr:uid="{00000000-0005-0000-0000-00004A0F0000}"/>
    <cellStyle name="Comma 5 2 4 4 3 2 4" xfId="29823" xr:uid="{00000000-0005-0000-0000-00004B0F0000}"/>
    <cellStyle name="Comma 5 2 4 4 3 3" xfId="5798" xr:uid="{00000000-0005-0000-0000-00004C0F0000}"/>
    <cellStyle name="Comma 5 2 4 4 3 3 2" xfId="10813" xr:uid="{00000000-0005-0000-0000-00004D0F0000}"/>
    <cellStyle name="Comma 5 2 4 4 3 3 2 2" xfId="23256" xr:uid="{00000000-0005-0000-0000-00004E0F0000}"/>
    <cellStyle name="Comma 5 2 4 4 3 3 2 2 2" xfId="48130" xr:uid="{00000000-0005-0000-0000-00004F0F0000}"/>
    <cellStyle name="Comma 5 2 4 4 3 3 2 3" xfId="35697" xr:uid="{00000000-0005-0000-0000-0000500F0000}"/>
    <cellStyle name="Comma 5 2 4 4 3 3 3" xfId="18249" xr:uid="{00000000-0005-0000-0000-0000510F0000}"/>
    <cellStyle name="Comma 5 2 4 4 3 3 3 2" xfId="43123" xr:uid="{00000000-0005-0000-0000-0000520F0000}"/>
    <cellStyle name="Comma 5 2 4 4 3 3 4" xfId="30690" xr:uid="{00000000-0005-0000-0000-0000530F0000}"/>
    <cellStyle name="Comma 5 2 4 4 3 4" xfId="8353" xr:uid="{00000000-0005-0000-0000-0000540F0000}"/>
    <cellStyle name="Comma 5 2 4 4 3 4 2" xfId="20797" xr:uid="{00000000-0005-0000-0000-0000550F0000}"/>
    <cellStyle name="Comma 5 2 4 4 3 4 2 2" xfId="45671" xr:uid="{00000000-0005-0000-0000-0000560F0000}"/>
    <cellStyle name="Comma 5 2 4 4 3 4 3" xfId="33238" xr:uid="{00000000-0005-0000-0000-0000570F0000}"/>
    <cellStyle name="Comma 5 2 4 4 3 5" xfId="12267" xr:uid="{00000000-0005-0000-0000-0000580F0000}"/>
    <cellStyle name="Comma 5 2 4 4 3 5 2" xfId="24701" xr:uid="{00000000-0005-0000-0000-0000590F0000}"/>
    <cellStyle name="Comma 5 2 4 4 3 5 2 2" xfId="49575" xr:uid="{00000000-0005-0000-0000-00005A0F0000}"/>
    <cellStyle name="Comma 5 2 4 4 3 5 3" xfId="37142" xr:uid="{00000000-0005-0000-0000-00005B0F0000}"/>
    <cellStyle name="Comma 5 2 4 4 3 6" xfId="7540" xr:uid="{00000000-0005-0000-0000-00005C0F0000}"/>
    <cellStyle name="Comma 5 2 4 4 3 6 2" xfId="19988" xr:uid="{00000000-0005-0000-0000-00005D0F0000}"/>
    <cellStyle name="Comma 5 2 4 4 3 6 2 2" xfId="44862" xr:uid="{00000000-0005-0000-0000-00005E0F0000}"/>
    <cellStyle name="Comma 5 2 4 4 3 6 3" xfId="32429" xr:uid="{00000000-0005-0000-0000-00005F0F0000}"/>
    <cellStyle name="Comma 5 2 4 4 3 7" xfId="3284" xr:uid="{00000000-0005-0000-0000-0000600F0000}"/>
    <cellStyle name="Comma 5 2 4 4 3 7 2" xfId="15790" xr:uid="{00000000-0005-0000-0000-0000610F0000}"/>
    <cellStyle name="Comma 5 2 4 4 3 7 2 2" xfId="40664" xr:uid="{00000000-0005-0000-0000-0000620F0000}"/>
    <cellStyle name="Comma 5 2 4 4 3 7 3" xfId="28223" xr:uid="{00000000-0005-0000-0000-0000630F0000}"/>
    <cellStyle name="Comma 5 2 4 4 3 8" xfId="14452" xr:uid="{00000000-0005-0000-0000-0000640F0000}"/>
    <cellStyle name="Comma 5 2 4 4 3 8 2" xfId="39326" xr:uid="{00000000-0005-0000-0000-0000650F0000}"/>
    <cellStyle name="Comma 5 2 4 4 3 9" xfId="26885" xr:uid="{00000000-0005-0000-0000-0000660F0000}"/>
    <cellStyle name="Comma 5 2 4 4 4" xfId="2302" xr:uid="{00000000-0005-0000-0000-0000670F0000}"/>
    <cellStyle name="Comma 5 2 4 4 4 2" xfId="6327" xr:uid="{00000000-0005-0000-0000-0000680F0000}"/>
    <cellStyle name="Comma 5 2 4 4 4 2 2" xfId="11342" xr:uid="{00000000-0005-0000-0000-0000690F0000}"/>
    <cellStyle name="Comma 5 2 4 4 4 2 2 2" xfId="23785" xr:uid="{00000000-0005-0000-0000-00006A0F0000}"/>
    <cellStyle name="Comma 5 2 4 4 4 2 2 2 2" xfId="48659" xr:uid="{00000000-0005-0000-0000-00006B0F0000}"/>
    <cellStyle name="Comma 5 2 4 4 4 2 2 3" xfId="36226" xr:uid="{00000000-0005-0000-0000-00006C0F0000}"/>
    <cellStyle name="Comma 5 2 4 4 4 2 3" xfId="18778" xr:uid="{00000000-0005-0000-0000-00006D0F0000}"/>
    <cellStyle name="Comma 5 2 4 4 4 2 3 2" xfId="43652" xr:uid="{00000000-0005-0000-0000-00006E0F0000}"/>
    <cellStyle name="Comma 5 2 4 4 4 2 4" xfId="31219" xr:uid="{00000000-0005-0000-0000-00006F0F0000}"/>
    <cellStyle name="Comma 5 2 4 4 4 3" xfId="12796" xr:uid="{00000000-0005-0000-0000-0000700F0000}"/>
    <cellStyle name="Comma 5 2 4 4 4 3 2" xfId="25230" xr:uid="{00000000-0005-0000-0000-0000710F0000}"/>
    <cellStyle name="Comma 5 2 4 4 4 3 2 2" xfId="50104" xr:uid="{00000000-0005-0000-0000-0000720F0000}"/>
    <cellStyle name="Comma 5 2 4 4 4 3 3" xfId="37671" xr:uid="{00000000-0005-0000-0000-0000730F0000}"/>
    <cellStyle name="Comma 5 2 4 4 4 4" xfId="9237" xr:uid="{00000000-0005-0000-0000-0000740F0000}"/>
    <cellStyle name="Comma 5 2 4 4 4 4 2" xfId="21680" xr:uid="{00000000-0005-0000-0000-0000750F0000}"/>
    <cellStyle name="Comma 5 2 4 4 4 4 2 2" xfId="46554" xr:uid="{00000000-0005-0000-0000-0000760F0000}"/>
    <cellStyle name="Comma 5 2 4 4 4 4 3" xfId="34121" xr:uid="{00000000-0005-0000-0000-0000770F0000}"/>
    <cellStyle name="Comma 5 2 4 4 4 5" xfId="4219" xr:uid="{00000000-0005-0000-0000-0000780F0000}"/>
    <cellStyle name="Comma 5 2 4 4 4 5 2" xfId="16673" xr:uid="{00000000-0005-0000-0000-0000790F0000}"/>
    <cellStyle name="Comma 5 2 4 4 4 5 2 2" xfId="41547" xr:uid="{00000000-0005-0000-0000-00007A0F0000}"/>
    <cellStyle name="Comma 5 2 4 4 4 5 3" xfId="29114" xr:uid="{00000000-0005-0000-0000-00007B0F0000}"/>
    <cellStyle name="Comma 5 2 4 4 4 6" xfId="14981" xr:uid="{00000000-0005-0000-0000-00007C0F0000}"/>
    <cellStyle name="Comma 5 2 4 4 4 6 2" xfId="39855" xr:uid="{00000000-0005-0000-0000-00007D0F0000}"/>
    <cellStyle name="Comma 5 2 4 4 4 7" xfId="27414" xr:uid="{00000000-0005-0000-0000-00007E0F0000}"/>
    <cellStyle name="Comma 5 2 4 4 5" xfId="1138" xr:uid="{00000000-0005-0000-0000-00007F0F0000}"/>
    <cellStyle name="Comma 5 2 4 4 5 2" xfId="10299" xr:uid="{00000000-0005-0000-0000-0000800F0000}"/>
    <cellStyle name="Comma 5 2 4 4 5 2 2" xfId="22742" xr:uid="{00000000-0005-0000-0000-0000810F0000}"/>
    <cellStyle name="Comma 5 2 4 4 5 2 2 2" xfId="47616" xr:uid="{00000000-0005-0000-0000-0000820F0000}"/>
    <cellStyle name="Comma 5 2 4 4 5 2 3" xfId="35183" xr:uid="{00000000-0005-0000-0000-0000830F0000}"/>
    <cellStyle name="Comma 5 2 4 4 5 3" xfId="5283" xr:uid="{00000000-0005-0000-0000-0000840F0000}"/>
    <cellStyle name="Comma 5 2 4 4 5 3 2" xfId="17735" xr:uid="{00000000-0005-0000-0000-0000850F0000}"/>
    <cellStyle name="Comma 5 2 4 4 5 3 2 2" xfId="42609" xr:uid="{00000000-0005-0000-0000-0000860F0000}"/>
    <cellStyle name="Comma 5 2 4 4 5 3 3" xfId="30176" xr:uid="{00000000-0005-0000-0000-0000870F0000}"/>
    <cellStyle name="Comma 5 2 4 4 5 4" xfId="13938" xr:uid="{00000000-0005-0000-0000-0000880F0000}"/>
    <cellStyle name="Comma 5 2 4 4 5 4 2" xfId="38812" xr:uid="{00000000-0005-0000-0000-0000890F0000}"/>
    <cellStyle name="Comma 5 2 4 4 5 5" xfId="26371" xr:uid="{00000000-0005-0000-0000-00008A0F0000}"/>
    <cellStyle name="Comma 5 2 4 4 6" xfId="7860" xr:uid="{00000000-0005-0000-0000-00008B0F0000}"/>
    <cellStyle name="Comma 5 2 4 4 6 2" xfId="20306" xr:uid="{00000000-0005-0000-0000-00008C0F0000}"/>
    <cellStyle name="Comma 5 2 4 4 6 2 2" xfId="45180" xr:uid="{00000000-0005-0000-0000-00008D0F0000}"/>
    <cellStyle name="Comma 5 2 4 4 6 3" xfId="32747" xr:uid="{00000000-0005-0000-0000-00008E0F0000}"/>
    <cellStyle name="Comma 5 2 4 4 7" xfId="11753" xr:uid="{00000000-0005-0000-0000-00008F0F0000}"/>
    <cellStyle name="Comma 5 2 4 4 7 2" xfId="24187" xr:uid="{00000000-0005-0000-0000-0000900F0000}"/>
    <cellStyle name="Comma 5 2 4 4 7 2 2" xfId="49061" xr:uid="{00000000-0005-0000-0000-0000910F0000}"/>
    <cellStyle name="Comma 5 2 4 4 7 3" xfId="36628" xr:uid="{00000000-0005-0000-0000-0000920F0000}"/>
    <cellStyle name="Comma 5 2 4 4 8" xfId="6830" xr:uid="{00000000-0005-0000-0000-0000930F0000}"/>
    <cellStyle name="Comma 5 2 4 4 8 2" xfId="19279" xr:uid="{00000000-0005-0000-0000-0000940F0000}"/>
    <cellStyle name="Comma 5 2 4 4 8 2 2" xfId="44153" xr:uid="{00000000-0005-0000-0000-0000950F0000}"/>
    <cellStyle name="Comma 5 2 4 4 8 3" xfId="31720" xr:uid="{00000000-0005-0000-0000-0000960F0000}"/>
    <cellStyle name="Comma 5 2 4 4 9" xfId="2781" xr:uid="{00000000-0005-0000-0000-0000970F0000}"/>
    <cellStyle name="Comma 5 2 4 4 9 2" xfId="15299" xr:uid="{00000000-0005-0000-0000-0000980F0000}"/>
    <cellStyle name="Comma 5 2 4 4 9 2 2" xfId="40173" xr:uid="{00000000-0005-0000-0000-0000990F0000}"/>
    <cellStyle name="Comma 5 2 4 4 9 3" xfId="27732" xr:uid="{00000000-0005-0000-0000-00009A0F0000}"/>
    <cellStyle name="Comma 5 2 4 5" xfId="213" xr:uid="{00000000-0005-0000-0000-00009B0F0000}"/>
    <cellStyle name="Comma 5 2 4 5 2" xfId="1299" xr:uid="{00000000-0005-0000-0000-00009C0F0000}"/>
    <cellStyle name="Comma 5 2 4 5 2 2" xfId="9078" xr:uid="{00000000-0005-0000-0000-00009D0F0000}"/>
    <cellStyle name="Comma 5 2 4 5 2 2 2" xfId="21521" xr:uid="{00000000-0005-0000-0000-00009E0F0000}"/>
    <cellStyle name="Comma 5 2 4 5 2 2 2 2" xfId="46395" xr:uid="{00000000-0005-0000-0000-00009F0F0000}"/>
    <cellStyle name="Comma 5 2 4 5 2 2 3" xfId="33962" xr:uid="{00000000-0005-0000-0000-0000A00F0000}"/>
    <cellStyle name="Comma 5 2 4 5 2 3" xfId="4060" xr:uid="{00000000-0005-0000-0000-0000A10F0000}"/>
    <cellStyle name="Comma 5 2 4 5 2 3 2" xfId="16514" xr:uid="{00000000-0005-0000-0000-0000A20F0000}"/>
    <cellStyle name="Comma 5 2 4 5 2 3 2 2" xfId="41388" xr:uid="{00000000-0005-0000-0000-0000A30F0000}"/>
    <cellStyle name="Comma 5 2 4 5 2 3 3" xfId="28955" xr:uid="{00000000-0005-0000-0000-0000A40F0000}"/>
    <cellStyle name="Comma 5 2 4 5 2 4" xfId="14099" xr:uid="{00000000-0005-0000-0000-0000A50F0000}"/>
    <cellStyle name="Comma 5 2 4 5 2 4 2" xfId="38973" xr:uid="{00000000-0005-0000-0000-0000A60F0000}"/>
    <cellStyle name="Comma 5 2 4 5 2 5" xfId="26532" xr:uid="{00000000-0005-0000-0000-0000A70F0000}"/>
    <cellStyle name="Comma 5 2 4 5 3" xfId="5444" xr:uid="{00000000-0005-0000-0000-0000A80F0000}"/>
    <cellStyle name="Comma 5 2 4 5 3 2" xfId="10460" xr:uid="{00000000-0005-0000-0000-0000A90F0000}"/>
    <cellStyle name="Comma 5 2 4 5 3 2 2" xfId="22903" xr:uid="{00000000-0005-0000-0000-0000AA0F0000}"/>
    <cellStyle name="Comma 5 2 4 5 3 2 2 2" xfId="47777" xr:uid="{00000000-0005-0000-0000-0000AB0F0000}"/>
    <cellStyle name="Comma 5 2 4 5 3 2 3" xfId="35344" xr:uid="{00000000-0005-0000-0000-0000AC0F0000}"/>
    <cellStyle name="Comma 5 2 4 5 3 3" xfId="17896" xr:uid="{00000000-0005-0000-0000-0000AD0F0000}"/>
    <cellStyle name="Comma 5 2 4 5 3 3 2" xfId="42770" xr:uid="{00000000-0005-0000-0000-0000AE0F0000}"/>
    <cellStyle name="Comma 5 2 4 5 3 4" xfId="30337" xr:uid="{00000000-0005-0000-0000-0000AF0F0000}"/>
    <cellStyle name="Comma 5 2 4 5 4" xfId="8194" xr:uid="{00000000-0005-0000-0000-0000B00F0000}"/>
    <cellStyle name="Comma 5 2 4 5 4 2" xfId="20638" xr:uid="{00000000-0005-0000-0000-0000B10F0000}"/>
    <cellStyle name="Comma 5 2 4 5 4 2 2" xfId="45512" xr:uid="{00000000-0005-0000-0000-0000B20F0000}"/>
    <cellStyle name="Comma 5 2 4 5 4 3" xfId="33079" xr:uid="{00000000-0005-0000-0000-0000B30F0000}"/>
    <cellStyle name="Comma 5 2 4 5 5" xfId="11914" xr:uid="{00000000-0005-0000-0000-0000B40F0000}"/>
    <cellStyle name="Comma 5 2 4 5 5 2" xfId="24348" xr:uid="{00000000-0005-0000-0000-0000B50F0000}"/>
    <cellStyle name="Comma 5 2 4 5 5 2 2" xfId="49222" xr:uid="{00000000-0005-0000-0000-0000B60F0000}"/>
    <cellStyle name="Comma 5 2 4 5 5 3" xfId="36789" xr:uid="{00000000-0005-0000-0000-0000B70F0000}"/>
    <cellStyle name="Comma 5 2 4 5 6" xfId="6671" xr:uid="{00000000-0005-0000-0000-0000B80F0000}"/>
    <cellStyle name="Comma 5 2 4 5 6 2" xfId="19120" xr:uid="{00000000-0005-0000-0000-0000B90F0000}"/>
    <cellStyle name="Comma 5 2 4 5 6 2 2" xfId="43994" xr:uid="{00000000-0005-0000-0000-0000BA0F0000}"/>
    <cellStyle name="Comma 5 2 4 5 6 3" xfId="31561" xr:uid="{00000000-0005-0000-0000-0000BB0F0000}"/>
    <cellStyle name="Comma 5 2 4 5 7" xfId="3125" xr:uid="{00000000-0005-0000-0000-0000BC0F0000}"/>
    <cellStyle name="Comma 5 2 4 5 7 2" xfId="15631" xr:uid="{00000000-0005-0000-0000-0000BD0F0000}"/>
    <cellStyle name="Comma 5 2 4 5 7 2 2" xfId="40505" xr:uid="{00000000-0005-0000-0000-0000BE0F0000}"/>
    <cellStyle name="Comma 5 2 4 5 7 3" xfId="28064" xr:uid="{00000000-0005-0000-0000-0000BF0F0000}"/>
    <cellStyle name="Comma 5 2 4 5 8" xfId="13041" xr:uid="{00000000-0005-0000-0000-0000C00F0000}"/>
    <cellStyle name="Comma 5 2 4 5 8 2" xfId="37915" xr:uid="{00000000-0005-0000-0000-0000C10F0000}"/>
    <cellStyle name="Comma 5 2 4 5 9" xfId="25474" xr:uid="{00000000-0005-0000-0000-0000C20F0000}"/>
    <cellStyle name="Comma 5 2 4 6" xfId="579" xr:uid="{00000000-0005-0000-0000-0000C30F0000}"/>
    <cellStyle name="Comma 5 2 4 6 2" xfId="1647" xr:uid="{00000000-0005-0000-0000-0000C40F0000}"/>
    <cellStyle name="Comma 5 2 4 6 2 2" xfId="9403" xr:uid="{00000000-0005-0000-0000-0000C50F0000}"/>
    <cellStyle name="Comma 5 2 4 6 2 2 2" xfId="21846" xr:uid="{00000000-0005-0000-0000-0000C60F0000}"/>
    <cellStyle name="Comma 5 2 4 6 2 2 2 2" xfId="46720" xr:uid="{00000000-0005-0000-0000-0000C70F0000}"/>
    <cellStyle name="Comma 5 2 4 6 2 2 3" xfId="34287" xr:uid="{00000000-0005-0000-0000-0000C80F0000}"/>
    <cellStyle name="Comma 5 2 4 6 2 3" xfId="4385" xr:uid="{00000000-0005-0000-0000-0000C90F0000}"/>
    <cellStyle name="Comma 5 2 4 6 2 3 2" xfId="16839" xr:uid="{00000000-0005-0000-0000-0000CA0F0000}"/>
    <cellStyle name="Comma 5 2 4 6 2 3 2 2" xfId="41713" xr:uid="{00000000-0005-0000-0000-0000CB0F0000}"/>
    <cellStyle name="Comma 5 2 4 6 2 3 3" xfId="29280" xr:uid="{00000000-0005-0000-0000-0000CC0F0000}"/>
    <cellStyle name="Comma 5 2 4 6 2 4" xfId="14447" xr:uid="{00000000-0005-0000-0000-0000CD0F0000}"/>
    <cellStyle name="Comma 5 2 4 6 2 4 2" xfId="39321" xr:uid="{00000000-0005-0000-0000-0000CE0F0000}"/>
    <cellStyle name="Comma 5 2 4 6 2 5" xfId="26880" xr:uid="{00000000-0005-0000-0000-0000CF0F0000}"/>
    <cellStyle name="Comma 5 2 4 6 3" xfId="5793" xr:uid="{00000000-0005-0000-0000-0000D00F0000}"/>
    <cellStyle name="Comma 5 2 4 6 3 2" xfId="10808" xr:uid="{00000000-0005-0000-0000-0000D10F0000}"/>
    <cellStyle name="Comma 5 2 4 6 3 2 2" xfId="23251" xr:uid="{00000000-0005-0000-0000-0000D20F0000}"/>
    <cellStyle name="Comma 5 2 4 6 3 2 2 2" xfId="48125" xr:uid="{00000000-0005-0000-0000-0000D30F0000}"/>
    <cellStyle name="Comma 5 2 4 6 3 2 3" xfId="35692" xr:uid="{00000000-0005-0000-0000-0000D40F0000}"/>
    <cellStyle name="Comma 5 2 4 6 3 3" xfId="18244" xr:uid="{00000000-0005-0000-0000-0000D50F0000}"/>
    <cellStyle name="Comma 5 2 4 6 3 3 2" xfId="43118" xr:uid="{00000000-0005-0000-0000-0000D60F0000}"/>
    <cellStyle name="Comma 5 2 4 6 3 4" xfId="30685" xr:uid="{00000000-0005-0000-0000-0000D70F0000}"/>
    <cellStyle name="Comma 5 2 4 6 4" xfId="8519" xr:uid="{00000000-0005-0000-0000-0000D80F0000}"/>
    <cellStyle name="Comma 5 2 4 6 4 2" xfId="20963" xr:uid="{00000000-0005-0000-0000-0000D90F0000}"/>
    <cellStyle name="Comma 5 2 4 6 4 2 2" xfId="45837" xr:uid="{00000000-0005-0000-0000-0000DA0F0000}"/>
    <cellStyle name="Comma 5 2 4 6 4 3" xfId="33404" xr:uid="{00000000-0005-0000-0000-0000DB0F0000}"/>
    <cellStyle name="Comma 5 2 4 6 5" xfId="12262" xr:uid="{00000000-0005-0000-0000-0000DC0F0000}"/>
    <cellStyle name="Comma 5 2 4 6 5 2" xfId="24696" xr:uid="{00000000-0005-0000-0000-0000DD0F0000}"/>
    <cellStyle name="Comma 5 2 4 6 5 2 2" xfId="49570" xr:uid="{00000000-0005-0000-0000-0000DE0F0000}"/>
    <cellStyle name="Comma 5 2 4 6 5 3" xfId="37137" xr:uid="{00000000-0005-0000-0000-0000DF0F0000}"/>
    <cellStyle name="Comma 5 2 4 6 6" xfId="6996" xr:uid="{00000000-0005-0000-0000-0000E00F0000}"/>
    <cellStyle name="Comma 5 2 4 6 6 2" xfId="19445" xr:uid="{00000000-0005-0000-0000-0000E10F0000}"/>
    <cellStyle name="Comma 5 2 4 6 6 2 2" xfId="44319" xr:uid="{00000000-0005-0000-0000-0000E20F0000}"/>
    <cellStyle name="Comma 5 2 4 6 6 3" xfId="31886" xr:uid="{00000000-0005-0000-0000-0000E30F0000}"/>
    <cellStyle name="Comma 5 2 4 6 7" xfId="3450" xr:uid="{00000000-0005-0000-0000-0000E40F0000}"/>
    <cellStyle name="Comma 5 2 4 6 7 2" xfId="15956" xr:uid="{00000000-0005-0000-0000-0000E50F0000}"/>
    <cellStyle name="Comma 5 2 4 6 7 2 2" xfId="40830" xr:uid="{00000000-0005-0000-0000-0000E60F0000}"/>
    <cellStyle name="Comma 5 2 4 6 7 3" xfId="28389" xr:uid="{00000000-0005-0000-0000-0000E70F0000}"/>
    <cellStyle name="Comma 5 2 4 6 8" xfId="13388" xr:uid="{00000000-0005-0000-0000-0000E80F0000}"/>
    <cellStyle name="Comma 5 2 4 6 8 2" xfId="38262" xr:uid="{00000000-0005-0000-0000-0000E90F0000}"/>
    <cellStyle name="Comma 5 2 4 6 9" xfId="25821" xr:uid="{00000000-0005-0000-0000-0000EA0F0000}"/>
    <cellStyle name="Comma 5 2 4 7" xfId="2131" xr:uid="{00000000-0005-0000-0000-0000EB0F0000}"/>
    <cellStyle name="Comma 5 2 4 7 2" xfId="4770" xr:uid="{00000000-0005-0000-0000-0000EC0F0000}"/>
    <cellStyle name="Comma 5 2 4 7 2 2" xfId="9787" xr:uid="{00000000-0005-0000-0000-0000ED0F0000}"/>
    <cellStyle name="Comma 5 2 4 7 2 2 2" xfId="22230" xr:uid="{00000000-0005-0000-0000-0000EE0F0000}"/>
    <cellStyle name="Comma 5 2 4 7 2 2 2 2" xfId="47104" xr:uid="{00000000-0005-0000-0000-0000EF0F0000}"/>
    <cellStyle name="Comma 5 2 4 7 2 2 3" xfId="34671" xr:uid="{00000000-0005-0000-0000-0000F00F0000}"/>
    <cellStyle name="Comma 5 2 4 7 2 3" xfId="17223" xr:uid="{00000000-0005-0000-0000-0000F10F0000}"/>
    <cellStyle name="Comma 5 2 4 7 2 3 2" xfId="42097" xr:uid="{00000000-0005-0000-0000-0000F20F0000}"/>
    <cellStyle name="Comma 5 2 4 7 2 4" xfId="29664" xr:uid="{00000000-0005-0000-0000-0000F30F0000}"/>
    <cellStyle name="Comma 5 2 4 7 3" xfId="6168" xr:uid="{00000000-0005-0000-0000-0000F40F0000}"/>
    <cellStyle name="Comma 5 2 4 7 3 2" xfId="11183" xr:uid="{00000000-0005-0000-0000-0000F50F0000}"/>
    <cellStyle name="Comma 5 2 4 7 3 2 2" xfId="23626" xr:uid="{00000000-0005-0000-0000-0000F60F0000}"/>
    <cellStyle name="Comma 5 2 4 7 3 2 2 2" xfId="48500" xr:uid="{00000000-0005-0000-0000-0000F70F0000}"/>
    <cellStyle name="Comma 5 2 4 7 3 2 3" xfId="36067" xr:uid="{00000000-0005-0000-0000-0000F80F0000}"/>
    <cellStyle name="Comma 5 2 4 7 3 3" xfId="18619" xr:uid="{00000000-0005-0000-0000-0000F90F0000}"/>
    <cellStyle name="Comma 5 2 4 7 3 3 2" xfId="43493" xr:uid="{00000000-0005-0000-0000-0000FA0F0000}"/>
    <cellStyle name="Comma 5 2 4 7 3 4" xfId="31060" xr:uid="{00000000-0005-0000-0000-0000FB0F0000}"/>
    <cellStyle name="Comma 5 2 4 7 4" xfId="8033" xr:uid="{00000000-0005-0000-0000-0000FC0F0000}"/>
    <cellStyle name="Comma 5 2 4 7 4 2" xfId="20479" xr:uid="{00000000-0005-0000-0000-0000FD0F0000}"/>
    <cellStyle name="Comma 5 2 4 7 4 2 2" xfId="45353" xr:uid="{00000000-0005-0000-0000-0000FE0F0000}"/>
    <cellStyle name="Comma 5 2 4 7 4 3" xfId="32920" xr:uid="{00000000-0005-0000-0000-0000FF0F0000}"/>
    <cellStyle name="Comma 5 2 4 7 5" xfId="12637" xr:uid="{00000000-0005-0000-0000-000000100000}"/>
    <cellStyle name="Comma 5 2 4 7 5 2" xfId="25071" xr:uid="{00000000-0005-0000-0000-000001100000}"/>
    <cellStyle name="Comma 5 2 4 7 5 2 2" xfId="49945" xr:uid="{00000000-0005-0000-0000-000002100000}"/>
    <cellStyle name="Comma 5 2 4 7 5 3" xfId="37512" xr:uid="{00000000-0005-0000-0000-000003100000}"/>
    <cellStyle name="Comma 5 2 4 7 6" xfId="7381" xr:uid="{00000000-0005-0000-0000-000004100000}"/>
    <cellStyle name="Comma 5 2 4 7 6 2" xfId="19829" xr:uid="{00000000-0005-0000-0000-000005100000}"/>
    <cellStyle name="Comma 5 2 4 7 6 2 2" xfId="44703" xr:uid="{00000000-0005-0000-0000-000006100000}"/>
    <cellStyle name="Comma 5 2 4 7 6 3" xfId="32270" xr:uid="{00000000-0005-0000-0000-000007100000}"/>
    <cellStyle name="Comma 5 2 4 7 7" xfId="2960" xr:uid="{00000000-0005-0000-0000-000008100000}"/>
    <cellStyle name="Comma 5 2 4 7 7 2" xfId="15472" xr:uid="{00000000-0005-0000-0000-000009100000}"/>
    <cellStyle name="Comma 5 2 4 7 7 2 2" xfId="40346" xr:uid="{00000000-0005-0000-0000-00000A100000}"/>
    <cellStyle name="Comma 5 2 4 7 7 3" xfId="27905" xr:uid="{00000000-0005-0000-0000-00000B100000}"/>
    <cellStyle name="Comma 5 2 4 7 8" xfId="14822" xr:uid="{00000000-0005-0000-0000-00000C100000}"/>
    <cellStyle name="Comma 5 2 4 7 8 2" xfId="39696" xr:uid="{00000000-0005-0000-0000-00000D100000}"/>
    <cellStyle name="Comma 5 2 4 7 9" xfId="27255" xr:uid="{00000000-0005-0000-0000-00000E100000}"/>
    <cellStyle name="Comma 5 2 4 8" xfId="979" xr:uid="{00000000-0005-0000-0000-00000F100000}"/>
    <cellStyle name="Comma 5 2 4 8 2" xfId="11594" xr:uid="{00000000-0005-0000-0000-000010100000}"/>
    <cellStyle name="Comma 5 2 4 8 2 2" xfId="24028" xr:uid="{00000000-0005-0000-0000-000011100000}"/>
    <cellStyle name="Comma 5 2 4 8 2 2 2" xfId="48902" xr:uid="{00000000-0005-0000-0000-000012100000}"/>
    <cellStyle name="Comma 5 2 4 8 2 3" xfId="36469" xr:uid="{00000000-0005-0000-0000-000013100000}"/>
    <cellStyle name="Comma 5 2 4 8 3" xfId="8920" xr:uid="{00000000-0005-0000-0000-000014100000}"/>
    <cellStyle name="Comma 5 2 4 8 3 2" xfId="21363" xr:uid="{00000000-0005-0000-0000-000015100000}"/>
    <cellStyle name="Comma 5 2 4 8 3 2 2" xfId="46237" xr:uid="{00000000-0005-0000-0000-000016100000}"/>
    <cellStyle name="Comma 5 2 4 8 3 3" xfId="33804" xr:uid="{00000000-0005-0000-0000-000017100000}"/>
    <cellStyle name="Comma 5 2 4 8 4" xfId="3902" xr:uid="{00000000-0005-0000-0000-000018100000}"/>
    <cellStyle name="Comma 5 2 4 8 4 2" xfId="16356" xr:uid="{00000000-0005-0000-0000-000019100000}"/>
    <cellStyle name="Comma 5 2 4 8 4 2 2" xfId="41230" xr:uid="{00000000-0005-0000-0000-00001A100000}"/>
    <cellStyle name="Comma 5 2 4 8 4 3" xfId="28797" xr:uid="{00000000-0005-0000-0000-00001B100000}"/>
    <cellStyle name="Comma 5 2 4 8 5" xfId="13779" xr:uid="{00000000-0005-0000-0000-00001C100000}"/>
    <cellStyle name="Comma 5 2 4 8 5 2" xfId="38653" xr:uid="{00000000-0005-0000-0000-00001D100000}"/>
    <cellStyle name="Comma 5 2 4 8 6" xfId="26212" xr:uid="{00000000-0005-0000-0000-00001E100000}"/>
    <cellStyle name="Comma 5 2 4 9" xfId="906" xr:uid="{00000000-0005-0000-0000-00001F100000}"/>
    <cellStyle name="Comma 5 2 4 9 2" xfId="10138" xr:uid="{00000000-0005-0000-0000-000020100000}"/>
    <cellStyle name="Comma 5 2 4 9 2 2" xfId="22581" xr:uid="{00000000-0005-0000-0000-000021100000}"/>
    <cellStyle name="Comma 5 2 4 9 2 2 2" xfId="47455" xr:uid="{00000000-0005-0000-0000-000022100000}"/>
    <cellStyle name="Comma 5 2 4 9 2 3" xfId="35022" xr:uid="{00000000-0005-0000-0000-000023100000}"/>
    <cellStyle name="Comma 5 2 4 9 3" xfId="5122" xr:uid="{00000000-0005-0000-0000-000024100000}"/>
    <cellStyle name="Comma 5 2 4 9 3 2" xfId="17574" xr:uid="{00000000-0005-0000-0000-000025100000}"/>
    <cellStyle name="Comma 5 2 4 9 3 2 2" xfId="42448" xr:uid="{00000000-0005-0000-0000-000026100000}"/>
    <cellStyle name="Comma 5 2 4 9 3 3" xfId="30015" xr:uid="{00000000-0005-0000-0000-000027100000}"/>
    <cellStyle name="Comma 5 2 4 9 4" xfId="13706" xr:uid="{00000000-0005-0000-0000-000028100000}"/>
    <cellStyle name="Comma 5 2 4 9 4 2" xfId="38580" xr:uid="{00000000-0005-0000-0000-000029100000}"/>
    <cellStyle name="Comma 5 2 4 9 5" xfId="26139" xr:uid="{00000000-0005-0000-0000-00002A100000}"/>
    <cellStyle name="Comma 5 2 5" xfId="168" xr:uid="{00000000-0005-0000-0000-00002B100000}"/>
    <cellStyle name="Comma 5 2 5 10" xfId="6539" xr:uid="{00000000-0005-0000-0000-00002C100000}"/>
    <cellStyle name="Comma 5 2 5 10 2" xfId="18988" xr:uid="{00000000-0005-0000-0000-00002D100000}"/>
    <cellStyle name="Comma 5 2 5 10 2 2" xfId="43862" xr:uid="{00000000-0005-0000-0000-00002E100000}"/>
    <cellStyle name="Comma 5 2 5 10 3" xfId="31429" xr:uid="{00000000-0005-0000-0000-00002F100000}"/>
    <cellStyle name="Comma 5 2 5 11" xfId="2707" xr:uid="{00000000-0005-0000-0000-000030100000}"/>
    <cellStyle name="Comma 5 2 5 11 2" xfId="15225" xr:uid="{00000000-0005-0000-0000-000031100000}"/>
    <cellStyle name="Comma 5 2 5 11 2 2" xfId="40099" xr:uid="{00000000-0005-0000-0000-000032100000}"/>
    <cellStyle name="Comma 5 2 5 11 3" xfId="27658" xr:uid="{00000000-0005-0000-0000-000033100000}"/>
    <cellStyle name="Comma 5 2 5 12" xfId="12998" xr:uid="{00000000-0005-0000-0000-000034100000}"/>
    <cellStyle name="Comma 5 2 5 12 2" xfId="37872" xr:uid="{00000000-0005-0000-0000-000035100000}"/>
    <cellStyle name="Comma 5 2 5 13" xfId="25431" xr:uid="{00000000-0005-0000-0000-000036100000}"/>
    <cellStyle name="Comma 5 2 5 2" xfId="411" xr:uid="{00000000-0005-0000-0000-000037100000}"/>
    <cellStyle name="Comma 5 2 5 2 10" xfId="13226" xr:uid="{00000000-0005-0000-0000-000038100000}"/>
    <cellStyle name="Comma 5 2 5 2 10 2" xfId="38100" xr:uid="{00000000-0005-0000-0000-000039100000}"/>
    <cellStyle name="Comma 5 2 5 2 11" xfId="25659" xr:uid="{00000000-0005-0000-0000-00003A100000}"/>
    <cellStyle name="Comma 5 2 5 2 2" xfId="771" xr:uid="{00000000-0005-0000-0000-00003B100000}"/>
    <cellStyle name="Comma 5 2 5 2 2 2" xfId="1306" xr:uid="{00000000-0005-0000-0000-00003C100000}"/>
    <cellStyle name="Comma 5 2 5 2 2 2 2" xfId="9410" xr:uid="{00000000-0005-0000-0000-00003D100000}"/>
    <cellStyle name="Comma 5 2 5 2 2 2 2 2" xfId="21853" xr:uid="{00000000-0005-0000-0000-00003E100000}"/>
    <cellStyle name="Comma 5 2 5 2 2 2 2 2 2" xfId="46727" xr:uid="{00000000-0005-0000-0000-00003F100000}"/>
    <cellStyle name="Comma 5 2 5 2 2 2 2 3" xfId="34294" xr:uid="{00000000-0005-0000-0000-000040100000}"/>
    <cellStyle name="Comma 5 2 5 2 2 2 3" xfId="4392" xr:uid="{00000000-0005-0000-0000-000041100000}"/>
    <cellStyle name="Comma 5 2 5 2 2 2 3 2" xfId="16846" xr:uid="{00000000-0005-0000-0000-000042100000}"/>
    <cellStyle name="Comma 5 2 5 2 2 2 3 2 2" xfId="41720" xr:uid="{00000000-0005-0000-0000-000043100000}"/>
    <cellStyle name="Comma 5 2 5 2 2 2 3 3" xfId="29287" xr:uid="{00000000-0005-0000-0000-000044100000}"/>
    <cellStyle name="Comma 5 2 5 2 2 2 4" xfId="14106" xr:uid="{00000000-0005-0000-0000-000045100000}"/>
    <cellStyle name="Comma 5 2 5 2 2 2 4 2" xfId="38980" xr:uid="{00000000-0005-0000-0000-000046100000}"/>
    <cellStyle name="Comma 5 2 5 2 2 2 5" xfId="26539" xr:uid="{00000000-0005-0000-0000-000047100000}"/>
    <cellStyle name="Comma 5 2 5 2 2 3" xfId="5451" xr:uid="{00000000-0005-0000-0000-000048100000}"/>
    <cellStyle name="Comma 5 2 5 2 2 3 2" xfId="10467" xr:uid="{00000000-0005-0000-0000-000049100000}"/>
    <cellStyle name="Comma 5 2 5 2 2 3 2 2" xfId="22910" xr:uid="{00000000-0005-0000-0000-00004A100000}"/>
    <cellStyle name="Comma 5 2 5 2 2 3 2 2 2" xfId="47784" xr:uid="{00000000-0005-0000-0000-00004B100000}"/>
    <cellStyle name="Comma 5 2 5 2 2 3 2 3" xfId="35351" xr:uid="{00000000-0005-0000-0000-00004C100000}"/>
    <cellStyle name="Comma 5 2 5 2 2 3 3" xfId="17903" xr:uid="{00000000-0005-0000-0000-00004D100000}"/>
    <cellStyle name="Comma 5 2 5 2 2 3 3 2" xfId="42777" xr:uid="{00000000-0005-0000-0000-00004E100000}"/>
    <cellStyle name="Comma 5 2 5 2 2 3 4" xfId="30344" xr:uid="{00000000-0005-0000-0000-00004F100000}"/>
    <cellStyle name="Comma 5 2 5 2 2 4" xfId="8526" xr:uid="{00000000-0005-0000-0000-000050100000}"/>
    <cellStyle name="Comma 5 2 5 2 2 4 2" xfId="20970" xr:uid="{00000000-0005-0000-0000-000051100000}"/>
    <cellStyle name="Comma 5 2 5 2 2 4 2 2" xfId="45844" xr:uid="{00000000-0005-0000-0000-000052100000}"/>
    <cellStyle name="Comma 5 2 5 2 2 4 3" xfId="33411" xr:uid="{00000000-0005-0000-0000-000053100000}"/>
    <cellStyle name="Comma 5 2 5 2 2 5" xfId="11921" xr:uid="{00000000-0005-0000-0000-000054100000}"/>
    <cellStyle name="Comma 5 2 5 2 2 5 2" xfId="24355" xr:uid="{00000000-0005-0000-0000-000055100000}"/>
    <cellStyle name="Comma 5 2 5 2 2 5 2 2" xfId="49229" xr:uid="{00000000-0005-0000-0000-000056100000}"/>
    <cellStyle name="Comma 5 2 5 2 2 5 3" xfId="36796" xr:uid="{00000000-0005-0000-0000-000057100000}"/>
    <cellStyle name="Comma 5 2 5 2 2 6" xfId="7003" xr:uid="{00000000-0005-0000-0000-000058100000}"/>
    <cellStyle name="Comma 5 2 5 2 2 6 2" xfId="19452" xr:uid="{00000000-0005-0000-0000-000059100000}"/>
    <cellStyle name="Comma 5 2 5 2 2 6 2 2" xfId="44326" xr:uid="{00000000-0005-0000-0000-00005A100000}"/>
    <cellStyle name="Comma 5 2 5 2 2 6 3" xfId="31893" xr:uid="{00000000-0005-0000-0000-00005B100000}"/>
    <cellStyle name="Comma 5 2 5 2 2 7" xfId="3457" xr:uid="{00000000-0005-0000-0000-00005C100000}"/>
    <cellStyle name="Comma 5 2 5 2 2 7 2" xfId="15963" xr:uid="{00000000-0005-0000-0000-00005D100000}"/>
    <cellStyle name="Comma 5 2 5 2 2 7 2 2" xfId="40837" xr:uid="{00000000-0005-0000-0000-00005E100000}"/>
    <cellStyle name="Comma 5 2 5 2 2 7 3" xfId="28396" xr:uid="{00000000-0005-0000-0000-00005F100000}"/>
    <cellStyle name="Comma 5 2 5 2 2 8" xfId="13573" xr:uid="{00000000-0005-0000-0000-000060100000}"/>
    <cellStyle name="Comma 5 2 5 2 2 8 2" xfId="38447" xr:uid="{00000000-0005-0000-0000-000061100000}"/>
    <cellStyle name="Comma 5 2 5 2 2 9" xfId="26006" xr:uid="{00000000-0005-0000-0000-000062100000}"/>
    <cellStyle name="Comma 5 2 5 2 3" xfId="1654" xr:uid="{00000000-0005-0000-0000-000063100000}"/>
    <cellStyle name="Comma 5 2 5 2 3 2" xfId="4955" xr:uid="{00000000-0005-0000-0000-000064100000}"/>
    <cellStyle name="Comma 5 2 5 2 3 2 2" xfId="9972" xr:uid="{00000000-0005-0000-0000-000065100000}"/>
    <cellStyle name="Comma 5 2 5 2 3 2 2 2" xfId="22415" xr:uid="{00000000-0005-0000-0000-000066100000}"/>
    <cellStyle name="Comma 5 2 5 2 3 2 2 2 2" xfId="47289" xr:uid="{00000000-0005-0000-0000-000067100000}"/>
    <cellStyle name="Comma 5 2 5 2 3 2 2 3" xfId="34856" xr:uid="{00000000-0005-0000-0000-000068100000}"/>
    <cellStyle name="Comma 5 2 5 2 3 2 3" xfId="17408" xr:uid="{00000000-0005-0000-0000-000069100000}"/>
    <cellStyle name="Comma 5 2 5 2 3 2 3 2" xfId="42282" xr:uid="{00000000-0005-0000-0000-00006A100000}"/>
    <cellStyle name="Comma 5 2 5 2 3 2 4" xfId="29849" xr:uid="{00000000-0005-0000-0000-00006B100000}"/>
    <cellStyle name="Comma 5 2 5 2 3 3" xfId="5800" xr:uid="{00000000-0005-0000-0000-00006C100000}"/>
    <cellStyle name="Comma 5 2 5 2 3 3 2" xfId="10815" xr:uid="{00000000-0005-0000-0000-00006D100000}"/>
    <cellStyle name="Comma 5 2 5 2 3 3 2 2" xfId="23258" xr:uid="{00000000-0005-0000-0000-00006E100000}"/>
    <cellStyle name="Comma 5 2 5 2 3 3 2 2 2" xfId="48132" xr:uid="{00000000-0005-0000-0000-00006F100000}"/>
    <cellStyle name="Comma 5 2 5 2 3 3 2 3" xfId="35699" xr:uid="{00000000-0005-0000-0000-000070100000}"/>
    <cellStyle name="Comma 5 2 5 2 3 3 3" xfId="18251" xr:uid="{00000000-0005-0000-0000-000071100000}"/>
    <cellStyle name="Comma 5 2 5 2 3 3 3 2" xfId="43125" xr:uid="{00000000-0005-0000-0000-000072100000}"/>
    <cellStyle name="Comma 5 2 5 2 3 3 4" xfId="30692" xr:uid="{00000000-0005-0000-0000-000073100000}"/>
    <cellStyle name="Comma 5 2 5 2 3 4" xfId="8379" xr:uid="{00000000-0005-0000-0000-000074100000}"/>
    <cellStyle name="Comma 5 2 5 2 3 4 2" xfId="20823" xr:uid="{00000000-0005-0000-0000-000075100000}"/>
    <cellStyle name="Comma 5 2 5 2 3 4 2 2" xfId="45697" xr:uid="{00000000-0005-0000-0000-000076100000}"/>
    <cellStyle name="Comma 5 2 5 2 3 4 3" xfId="33264" xr:uid="{00000000-0005-0000-0000-000077100000}"/>
    <cellStyle name="Comma 5 2 5 2 3 5" xfId="12269" xr:uid="{00000000-0005-0000-0000-000078100000}"/>
    <cellStyle name="Comma 5 2 5 2 3 5 2" xfId="24703" xr:uid="{00000000-0005-0000-0000-000079100000}"/>
    <cellStyle name="Comma 5 2 5 2 3 5 2 2" xfId="49577" xr:uid="{00000000-0005-0000-0000-00007A100000}"/>
    <cellStyle name="Comma 5 2 5 2 3 5 3" xfId="37144" xr:uid="{00000000-0005-0000-0000-00007B100000}"/>
    <cellStyle name="Comma 5 2 5 2 3 6" xfId="7566" xr:uid="{00000000-0005-0000-0000-00007C100000}"/>
    <cellStyle name="Comma 5 2 5 2 3 6 2" xfId="20014" xr:uid="{00000000-0005-0000-0000-00007D100000}"/>
    <cellStyle name="Comma 5 2 5 2 3 6 2 2" xfId="44888" xr:uid="{00000000-0005-0000-0000-00007E100000}"/>
    <cellStyle name="Comma 5 2 5 2 3 6 3" xfId="32455" xr:uid="{00000000-0005-0000-0000-00007F100000}"/>
    <cellStyle name="Comma 5 2 5 2 3 7" xfId="3310" xr:uid="{00000000-0005-0000-0000-000080100000}"/>
    <cellStyle name="Comma 5 2 5 2 3 7 2" xfId="15816" xr:uid="{00000000-0005-0000-0000-000081100000}"/>
    <cellStyle name="Comma 5 2 5 2 3 7 2 2" xfId="40690" xr:uid="{00000000-0005-0000-0000-000082100000}"/>
    <cellStyle name="Comma 5 2 5 2 3 7 3" xfId="28249" xr:uid="{00000000-0005-0000-0000-000083100000}"/>
    <cellStyle name="Comma 5 2 5 2 3 8" xfId="14454" xr:uid="{00000000-0005-0000-0000-000084100000}"/>
    <cellStyle name="Comma 5 2 5 2 3 8 2" xfId="39328" xr:uid="{00000000-0005-0000-0000-000085100000}"/>
    <cellStyle name="Comma 5 2 5 2 3 9" xfId="26887" xr:uid="{00000000-0005-0000-0000-000086100000}"/>
    <cellStyle name="Comma 5 2 5 2 4" xfId="2329" xr:uid="{00000000-0005-0000-0000-000087100000}"/>
    <cellStyle name="Comma 5 2 5 2 4 2" xfId="6353" xr:uid="{00000000-0005-0000-0000-000088100000}"/>
    <cellStyle name="Comma 5 2 5 2 4 2 2" xfId="11368" xr:uid="{00000000-0005-0000-0000-000089100000}"/>
    <cellStyle name="Comma 5 2 5 2 4 2 2 2" xfId="23811" xr:uid="{00000000-0005-0000-0000-00008A100000}"/>
    <cellStyle name="Comma 5 2 5 2 4 2 2 2 2" xfId="48685" xr:uid="{00000000-0005-0000-0000-00008B100000}"/>
    <cellStyle name="Comma 5 2 5 2 4 2 2 3" xfId="36252" xr:uid="{00000000-0005-0000-0000-00008C100000}"/>
    <cellStyle name="Comma 5 2 5 2 4 2 3" xfId="18804" xr:uid="{00000000-0005-0000-0000-00008D100000}"/>
    <cellStyle name="Comma 5 2 5 2 4 2 3 2" xfId="43678" xr:uid="{00000000-0005-0000-0000-00008E100000}"/>
    <cellStyle name="Comma 5 2 5 2 4 2 4" xfId="31245" xr:uid="{00000000-0005-0000-0000-00008F100000}"/>
    <cellStyle name="Comma 5 2 5 2 4 3" xfId="12822" xr:uid="{00000000-0005-0000-0000-000090100000}"/>
    <cellStyle name="Comma 5 2 5 2 4 3 2" xfId="25256" xr:uid="{00000000-0005-0000-0000-000091100000}"/>
    <cellStyle name="Comma 5 2 5 2 4 3 2 2" xfId="50130" xr:uid="{00000000-0005-0000-0000-000092100000}"/>
    <cellStyle name="Comma 5 2 5 2 4 3 3" xfId="37697" xr:uid="{00000000-0005-0000-0000-000093100000}"/>
    <cellStyle name="Comma 5 2 5 2 4 4" xfId="9263" xr:uid="{00000000-0005-0000-0000-000094100000}"/>
    <cellStyle name="Comma 5 2 5 2 4 4 2" xfId="21706" xr:uid="{00000000-0005-0000-0000-000095100000}"/>
    <cellStyle name="Comma 5 2 5 2 4 4 2 2" xfId="46580" xr:uid="{00000000-0005-0000-0000-000096100000}"/>
    <cellStyle name="Comma 5 2 5 2 4 4 3" xfId="34147" xr:uid="{00000000-0005-0000-0000-000097100000}"/>
    <cellStyle name="Comma 5 2 5 2 4 5" xfId="4245" xr:uid="{00000000-0005-0000-0000-000098100000}"/>
    <cellStyle name="Comma 5 2 5 2 4 5 2" xfId="16699" xr:uid="{00000000-0005-0000-0000-000099100000}"/>
    <cellStyle name="Comma 5 2 5 2 4 5 2 2" xfId="41573" xr:uid="{00000000-0005-0000-0000-00009A100000}"/>
    <cellStyle name="Comma 5 2 5 2 4 5 3" xfId="29140" xr:uid="{00000000-0005-0000-0000-00009B100000}"/>
    <cellStyle name="Comma 5 2 5 2 4 6" xfId="15007" xr:uid="{00000000-0005-0000-0000-00009C100000}"/>
    <cellStyle name="Comma 5 2 5 2 4 6 2" xfId="39881" xr:uid="{00000000-0005-0000-0000-00009D100000}"/>
    <cellStyle name="Comma 5 2 5 2 4 7" xfId="27440" xr:uid="{00000000-0005-0000-0000-00009E100000}"/>
    <cellStyle name="Comma 5 2 5 2 5" xfId="1164" xr:uid="{00000000-0005-0000-0000-00009F100000}"/>
    <cellStyle name="Comma 5 2 5 2 5 2" xfId="10325" xr:uid="{00000000-0005-0000-0000-0000A0100000}"/>
    <cellStyle name="Comma 5 2 5 2 5 2 2" xfId="22768" xr:uid="{00000000-0005-0000-0000-0000A1100000}"/>
    <cellStyle name="Comma 5 2 5 2 5 2 2 2" xfId="47642" xr:uid="{00000000-0005-0000-0000-0000A2100000}"/>
    <cellStyle name="Comma 5 2 5 2 5 2 3" xfId="35209" xr:uid="{00000000-0005-0000-0000-0000A3100000}"/>
    <cellStyle name="Comma 5 2 5 2 5 3" xfId="5309" xr:uid="{00000000-0005-0000-0000-0000A4100000}"/>
    <cellStyle name="Comma 5 2 5 2 5 3 2" xfId="17761" xr:uid="{00000000-0005-0000-0000-0000A5100000}"/>
    <cellStyle name="Comma 5 2 5 2 5 3 2 2" xfId="42635" xr:uid="{00000000-0005-0000-0000-0000A6100000}"/>
    <cellStyle name="Comma 5 2 5 2 5 3 3" xfId="30202" xr:uid="{00000000-0005-0000-0000-0000A7100000}"/>
    <cellStyle name="Comma 5 2 5 2 5 4" xfId="13964" xr:uid="{00000000-0005-0000-0000-0000A8100000}"/>
    <cellStyle name="Comma 5 2 5 2 5 4 2" xfId="38838" xr:uid="{00000000-0005-0000-0000-0000A9100000}"/>
    <cellStyle name="Comma 5 2 5 2 5 5" xfId="26397" xr:uid="{00000000-0005-0000-0000-0000AA100000}"/>
    <cellStyle name="Comma 5 2 5 2 6" xfId="7886" xr:uid="{00000000-0005-0000-0000-0000AB100000}"/>
    <cellStyle name="Comma 5 2 5 2 6 2" xfId="20332" xr:uid="{00000000-0005-0000-0000-0000AC100000}"/>
    <cellStyle name="Comma 5 2 5 2 6 2 2" xfId="45206" xr:uid="{00000000-0005-0000-0000-0000AD100000}"/>
    <cellStyle name="Comma 5 2 5 2 6 3" xfId="32773" xr:uid="{00000000-0005-0000-0000-0000AE100000}"/>
    <cellStyle name="Comma 5 2 5 2 7" xfId="11779" xr:uid="{00000000-0005-0000-0000-0000AF100000}"/>
    <cellStyle name="Comma 5 2 5 2 7 2" xfId="24213" xr:uid="{00000000-0005-0000-0000-0000B0100000}"/>
    <cellStyle name="Comma 5 2 5 2 7 2 2" xfId="49087" xr:uid="{00000000-0005-0000-0000-0000B1100000}"/>
    <cellStyle name="Comma 5 2 5 2 7 3" xfId="36654" xr:uid="{00000000-0005-0000-0000-0000B2100000}"/>
    <cellStyle name="Comma 5 2 5 2 8" xfId="6856" xr:uid="{00000000-0005-0000-0000-0000B3100000}"/>
    <cellStyle name="Comma 5 2 5 2 8 2" xfId="19305" xr:uid="{00000000-0005-0000-0000-0000B4100000}"/>
    <cellStyle name="Comma 5 2 5 2 8 2 2" xfId="44179" xr:uid="{00000000-0005-0000-0000-0000B5100000}"/>
    <cellStyle name="Comma 5 2 5 2 8 3" xfId="31746" xr:uid="{00000000-0005-0000-0000-0000B6100000}"/>
    <cellStyle name="Comma 5 2 5 2 9" xfId="2807" xr:uid="{00000000-0005-0000-0000-0000B7100000}"/>
    <cellStyle name="Comma 5 2 5 2 9 2" xfId="15325" xr:uid="{00000000-0005-0000-0000-0000B8100000}"/>
    <cellStyle name="Comma 5 2 5 2 9 2 2" xfId="40199" xr:uid="{00000000-0005-0000-0000-0000B9100000}"/>
    <cellStyle name="Comma 5 2 5 2 9 3" xfId="27758" xr:uid="{00000000-0005-0000-0000-0000BA100000}"/>
    <cellStyle name="Comma 5 2 5 3" xfId="309" xr:uid="{00000000-0005-0000-0000-0000BB100000}"/>
    <cellStyle name="Comma 5 2 5 3 2" xfId="1305" xr:uid="{00000000-0005-0000-0000-0000BC100000}"/>
    <cellStyle name="Comma 5 2 5 3 2 2" xfId="9163" xr:uid="{00000000-0005-0000-0000-0000BD100000}"/>
    <cellStyle name="Comma 5 2 5 3 2 2 2" xfId="21606" xr:uid="{00000000-0005-0000-0000-0000BE100000}"/>
    <cellStyle name="Comma 5 2 5 3 2 2 2 2" xfId="46480" xr:uid="{00000000-0005-0000-0000-0000BF100000}"/>
    <cellStyle name="Comma 5 2 5 3 2 2 3" xfId="34047" xr:uid="{00000000-0005-0000-0000-0000C0100000}"/>
    <cellStyle name="Comma 5 2 5 3 2 3" xfId="4145" xr:uid="{00000000-0005-0000-0000-0000C1100000}"/>
    <cellStyle name="Comma 5 2 5 3 2 3 2" xfId="16599" xr:uid="{00000000-0005-0000-0000-0000C2100000}"/>
    <cellStyle name="Comma 5 2 5 3 2 3 2 2" xfId="41473" xr:uid="{00000000-0005-0000-0000-0000C3100000}"/>
    <cellStyle name="Comma 5 2 5 3 2 3 3" xfId="29040" xr:uid="{00000000-0005-0000-0000-0000C4100000}"/>
    <cellStyle name="Comma 5 2 5 3 2 4" xfId="14105" xr:uid="{00000000-0005-0000-0000-0000C5100000}"/>
    <cellStyle name="Comma 5 2 5 3 2 4 2" xfId="38979" xr:uid="{00000000-0005-0000-0000-0000C6100000}"/>
    <cellStyle name="Comma 5 2 5 3 2 5" xfId="26538" xr:uid="{00000000-0005-0000-0000-0000C7100000}"/>
    <cellStyle name="Comma 5 2 5 3 3" xfId="5450" xr:uid="{00000000-0005-0000-0000-0000C8100000}"/>
    <cellStyle name="Comma 5 2 5 3 3 2" xfId="10466" xr:uid="{00000000-0005-0000-0000-0000C9100000}"/>
    <cellStyle name="Comma 5 2 5 3 3 2 2" xfId="22909" xr:uid="{00000000-0005-0000-0000-0000CA100000}"/>
    <cellStyle name="Comma 5 2 5 3 3 2 2 2" xfId="47783" xr:uid="{00000000-0005-0000-0000-0000CB100000}"/>
    <cellStyle name="Comma 5 2 5 3 3 2 3" xfId="35350" xr:uid="{00000000-0005-0000-0000-0000CC100000}"/>
    <cellStyle name="Comma 5 2 5 3 3 3" xfId="17902" xr:uid="{00000000-0005-0000-0000-0000CD100000}"/>
    <cellStyle name="Comma 5 2 5 3 3 3 2" xfId="42776" xr:uid="{00000000-0005-0000-0000-0000CE100000}"/>
    <cellStyle name="Comma 5 2 5 3 3 4" xfId="30343" xr:uid="{00000000-0005-0000-0000-0000CF100000}"/>
    <cellStyle name="Comma 5 2 5 3 4" xfId="8279" xr:uid="{00000000-0005-0000-0000-0000D0100000}"/>
    <cellStyle name="Comma 5 2 5 3 4 2" xfId="20723" xr:uid="{00000000-0005-0000-0000-0000D1100000}"/>
    <cellStyle name="Comma 5 2 5 3 4 2 2" xfId="45597" xr:uid="{00000000-0005-0000-0000-0000D2100000}"/>
    <cellStyle name="Comma 5 2 5 3 4 3" xfId="33164" xr:uid="{00000000-0005-0000-0000-0000D3100000}"/>
    <cellStyle name="Comma 5 2 5 3 5" xfId="11920" xr:uid="{00000000-0005-0000-0000-0000D4100000}"/>
    <cellStyle name="Comma 5 2 5 3 5 2" xfId="24354" xr:uid="{00000000-0005-0000-0000-0000D5100000}"/>
    <cellStyle name="Comma 5 2 5 3 5 2 2" xfId="49228" xr:uid="{00000000-0005-0000-0000-0000D6100000}"/>
    <cellStyle name="Comma 5 2 5 3 5 3" xfId="36795" xr:uid="{00000000-0005-0000-0000-0000D7100000}"/>
    <cellStyle name="Comma 5 2 5 3 6" xfId="6756" xr:uid="{00000000-0005-0000-0000-0000D8100000}"/>
    <cellStyle name="Comma 5 2 5 3 6 2" xfId="19205" xr:uid="{00000000-0005-0000-0000-0000D9100000}"/>
    <cellStyle name="Comma 5 2 5 3 6 2 2" xfId="44079" xr:uid="{00000000-0005-0000-0000-0000DA100000}"/>
    <cellStyle name="Comma 5 2 5 3 6 3" xfId="31646" xr:uid="{00000000-0005-0000-0000-0000DB100000}"/>
    <cellStyle name="Comma 5 2 5 3 7" xfId="3210" xr:uid="{00000000-0005-0000-0000-0000DC100000}"/>
    <cellStyle name="Comma 5 2 5 3 7 2" xfId="15716" xr:uid="{00000000-0005-0000-0000-0000DD100000}"/>
    <cellStyle name="Comma 5 2 5 3 7 2 2" xfId="40590" xr:uid="{00000000-0005-0000-0000-0000DE100000}"/>
    <cellStyle name="Comma 5 2 5 3 7 3" xfId="28149" xr:uid="{00000000-0005-0000-0000-0000DF100000}"/>
    <cellStyle name="Comma 5 2 5 3 8" xfId="13126" xr:uid="{00000000-0005-0000-0000-0000E0100000}"/>
    <cellStyle name="Comma 5 2 5 3 8 2" xfId="38000" xr:uid="{00000000-0005-0000-0000-0000E1100000}"/>
    <cellStyle name="Comma 5 2 5 3 9" xfId="25559" xr:uid="{00000000-0005-0000-0000-0000E2100000}"/>
    <cellStyle name="Comma 5 2 5 4" xfId="670" xr:uid="{00000000-0005-0000-0000-0000E3100000}"/>
    <cellStyle name="Comma 5 2 5 4 2" xfId="1653" xr:uid="{00000000-0005-0000-0000-0000E4100000}"/>
    <cellStyle name="Comma 5 2 5 4 2 2" xfId="9409" xr:uid="{00000000-0005-0000-0000-0000E5100000}"/>
    <cellStyle name="Comma 5 2 5 4 2 2 2" xfId="21852" xr:uid="{00000000-0005-0000-0000-0000E6100000}"/>
    <cellStyle name="Comma 5 2 5 4 2 2 2 2" xfId="46726" xr:uid="{00000000-0005-0000-0000-0000E7100000}"/>
    <cellStyle name="Comma 5 2 5 4 2 2 3" xfId="34293" xr:uid="{00000000-0005-0000-0000-0000E8100000}"/>
    <cellStyle name="Comma 5 2 5 4 2 3" xfId="4391" xr:uid="{00000000-0005-0000-0000-0000E9100000}"/>
    <cellStyle name="Comma 5 2 5 4 2 3 2" xfId="16845" xr:uid="{00000000-0005-0000-0000-0000EA100000}"/>
    <cellStyle name="Comma 5 2 5 4 2 3 2 2" xfId="41719" xr:uid="{00000000-0005-0000-0000-0000EB100000}"/>
    <cellStyle name="Comma 5 2 5 4 2 3 3" xfId="29286" xr:uid="{00000000-0005-0000-0000-0000EC100000}"/>
    <cellStyle name="Comma 5 2 5 4 2 4" xfId="14453" xr:uid="{00000000-0005-0000-0000-0000ED100000}"/>
    <cellStyle name="Comma 5 2 5 4 2 4 2" xfId="39327" xr:uid="{00000000-0005-0000-0000-0000EE100000}"/>
    <cellStyle name="Comma 5 2 5 4 2 5" xfId="26886" xr:uid="{00000000-0005-0000-0000-0000EF100000}"/>
    <cellStyle name="Comma 5 2 5 4 3" xfId="5799" xr:uid="{00000000-0005-0000-0000-0000F0100000}"/>
    <cellStyle name="Comma 5 2 5 4 3 2" xfId="10814" xr:uid="{00000000-0005-0000-0000-0000F1100000}"/>
    <cellStyle name="Comma 5 2 5 4 3 2 2" xfId="23257" xr:uid="{00000000-0005-0000-0000-0000F2100000}"/>
    <cellStyle name="Comma 5 2 5 4 3 2 2 2" xfId="48131" xr:uid="{00000000-0005-0000-0000-0000F3100000}"/>
    <cellStyle name="Comma 5 2 5 4 3 2 3" xfId="35698" xr:uid="{00000000-0005-0000-0000-0000F4100000}"/>
    <cellStyle name="Comma 5 2 5 4 3 3" xfId="18250" xr:uid="{00000000-0005-0000-0000-0000F5100000}"/>
    <cellStyle name="Comma 5 2 5 4 3 3 2" xfId="43124" xr:uid="{00000000-0005-0000-0000-0000F6100000}"/>
    <cellStyle name="Comma 5 2 5 4 3 4" xfId="30691" xr:uid="{00000000-0005-0000-0000-0000F7100000}"/>
    <cellStyle name="Comma 5 2 5 4 4" xfId="8525" xr:uid="{00000000-0005-0000-0000-0000F8100000}"/>
    <cellStyle name="Comma 5 2 5 4 4 2" xfId="20969" xr:uid="{00000000-0005-0000-0000-0000F9100000}"/>
    <cellStyle name="Comma 5 2 5 4 4 2 2" xfId="45843" xr:uid="{00000000-0005-0000-0000-0000FA100000}"/>
    <cellStyle name="Comma 5 2 5 4 4 3" xfId="33410" xr:uid="{00000000-0005-0000-0000-0000FB100000}"/>
    <cellStyle name="Comma 5 2 5 4 5" xfId="12268" xr:uid="{00000000-0005-0000-0000-0000FC100000}"/>
    <cellStyle name="Comma 5 2 5 4 5 2" xfId="24702" xr:uid="{00000000-0005-0000-0000-0000FD100000}"/>
    <cellStyle name="Comma 5 2 5 4 5 2 2" xfId="49576" xr:uid="{00000000-0005-0000-0000-0000FE100000}"/>
    <cellStyle name="Comma 5 2 5 4 5 3" xfId="37143" xr:uid="{00000000-0005-0000-0000-0000FF100000}"/>
    <cellStyle name="Comma 5 2 5 4 6" xfId="7002" xr:uid="{00000000-0005-0000-0000-000000110000}"/>
    <cellStyle name="Comma 5 2 5 4 6 2" xfId="19451" xr:uid="{00000000-0005-0000-0000-000001110000}"/>
    <cellStyle name="Comma 5 2 5 4 6 2 2" xfId="44325" xr:uid="{00000000-0005-0000-0000-000002110000}"/>
    <cellStyle name="Comma 5 2 5 4 6 3" xfId="31892" xr:uid="{00000000-0005-0000-0000-000003110000}"/>
    <cellStyle name="Comma 5 2 5 4 7" xfId="3456" xr:uid="{00000000-0005-0000-0000-000004110000}"/>
    <cellStyle name="Comma 5 2 5 4 7 2" xfId="15962" xr:uid="{00000000-0005-0000-0000-000005110000}"/>
    <cellStyle name="Comma 5 2 5 4 7 2 2" xfId="40836" xr:uid="{00000000-0005-0000-0000-000006110000}"/>
    <cellStyle name="Comma 5 2 5 4 7 3" xfId="28395" xr:uid="{00000000-0005-0000-0000-000007110000}"/>
    <cellStyle name="Comma 5 2 5 4 8" xfId="13473" xr:uid="{00000000-0005-0000-0000-000008110000}"/>
    <cellStyle name="Comma 5 2 5 4 8 2" xfId="38347" xr:uid="{00000000-0005-0000-0000-000009110000}"/>
    <cellStyle name="Comma 5 2 5 4 9" xfId="25906" xr:uid="{00000000-0005-0000-0000-00000A110000}"/>
    <cellStyle name="Comma 5 2 5 5" xfId="2227" xr:uid="{00000000-0005-0000-0000-00000B110000}"/>
    <cellStyle name="Comma 5 2 5 5 2" xfId="4855" xr:uid="{00000000-0005-0000-0000-00000C110000}"/>
    <cellStyle name="Comma 5 2 5 5 2 2" xfId="9872" xr:uid="{00000000-0005-0000-0000-00000D110000}"/>
    <cellStyle name="Comma 5 2 5 5 2 2 2" xfId="22315" xr:uid="{00000000-0005-0000-0000-00000E110000}"/>
    <cellStyle name="Comma 5 2 5 5 2 2 2 2" xfId="47189" xr:uid="{00000000-0005-0000-0000-00000F110000}"/>
    <cellStyle name="Comma 5 2 5 5 2 2 3" xfId="34756" xr:uid="{00000000-0005-0000-0000-000010110000}"/>
    <cellStyle name="Comma 5 2 5 5 2 3" xfId="17308" xr:uid="{00000000-0005-0000-0000-000011110000}"/>
    <cellStyle name="Comma 5 2 5 5 2 3 2" xfId="42182" xr:uid="{00000000-0005-0000-0000-000012110000}"/>
    <cellStyle name="Comma 5 2 5 5 2 4" xfId="29749" xr:uid="{00000000-0005-0000-0000-000013110000}"/>
    <cellStyle name="Comma 5 2 5 5 3" xfId="6253" xr:uid="{00000000-0005-0000-0000-000014110000}"/>
    <cellStyle name="Comma 5 2 5 5 3 2" xfId="11268" xr:uid="{00000000-0005-0000-0000-000015110000}"/>
    <cellStyle name="Comma 5 2 5 5 3 2 2" xfId="23711" xr:uid="{00000000-0005-0000-0000-000016110000}"/>
    <cellStyle name="Comma 5 2 5 5 3 2 2 2" xfId="48585" xr:uid="{00000000-0005-0000-0000-000017110000}"/>
    <cellStyle name="Comma 5 2 5 5 3 2 3" xfId="36152" xr:uid="{00000000-0005-0000-0000-000018110000}"/>
    <cellStyle name="Comma 5 2 5 5 3 3" xfId="18704" xr:uid="{00000000-0005-0000-0000-000019110000}"/>
    <cellStyle name="Comma 5 2 5 5 3 3 2" xfId="43578" xr:uid="{00000000-0005-0000-0000-00001A110000}"/>
    <cellStyle name="Comma 5 2 5 5 3 4" xfId="31145" xr:uid="{00000000-0005-0000-0000-00001B110000}"/>
    <cellStyle name="Comma 5 2 5 5 4" xfId="8060" xr:uid="{00000000-0005-0000-0000-00001C110000}"/>
    <cellStyle name="Comma 5 2 5 5 4 2" xfId="20506" xr:uid="{00000000-0005-0000-0000-00001D110000}"/>
    <cellStyle name="Comma 5 2 5 5 4 2 2" xfId="45380" xr:uid="{00000000-0005-0000-0000-00001E110000}"/>
    <cellStyle name="Comma 5 2 5 5 4 3" xfId="32947" xr:uid="{00000000-0005-0000-0000-00001F110000}"/>
    <cellStyle name="Comma 5 2 5 5 5" xfId="12722" xr:uid="{00000000-0005-0000-0000-000020110000}"/>
    <cellStyle name="Comma 5 2 5 5 5 2" xfId="25156" xr:uid="{00000000-0005-0000-0000-000021110000}"/>
    <cellStyle name="Comma 5 2 5 5 5 2 2" xfId="50030" xr:uid="{00000000-0005-0000-0000-000022110000}"/>
    <cellStyle name="Comma 5 2 5 5 5 3" xfId="37597" xr:uid="{00000000-0005-0000-0000-000023110000}"/>
    <cellStyle name="Comma 5 2 5 5 6" xfId="7466" xr:uid="{00000000-0005-0000-0000-000024110000}"/>
    <cellStyle name="Comma 5 2 5 5 6 2" xfId="19914" xr:uid="{00000000-0005-0000-0000-000025110000}"/>
    <cellStyle name="Comma 5 2 5 5 6 2 2" xfId="44788" xr:uid="{00000000-0005-0000-0000-000026110000}"/>
    <cellStyle name="Comma 5 2 5 5 6 3" xfId="32355" xr:uid="{00000000-0005-0000-0000-000027110000}"/>
    <cellStyle name="Comma 5 2 5 5 7" xfId="2989" xr:uid="{00000000-0005-0000-0000-000028110000}"/>
    <cellStyle name="Comma 5 2 5 5 7 2" xfId="15499" xr:uid="{00000000-0005-0000-0000-000029110000}"/>
    <cellStyle name="Comma 5 2 5 5 7 2 2" xfId="40373" xr:uid="{00000000-0005-0000-0000-00002A110000}"/>
    <cellStyle name="Comma 5 2 5 5 7 3" xfId="27932" xr:uid="{00000000-0005-0000-0000-00002B110000}"/>
    <cellStyle name="Comma 5 2 5 5 8" xfId="14907" xr:uid="{00000000-0005-0000-0000-00002C110000}"/>
    <cellStyle name="Comma 5 2 5 5 8 2" xfId="39781" xr:uid="{00000000-0005-0000-0000-00002D110000}"/>
    <cellStyle name="Comma 5 2 5 5 9" xfId="27340" xr:uid="{00000000-0005-0000-0000-00002E110000}"/>
    <cellStyle name="Comma 5 2 5 6" xfId="1064" xr:uid="{00000000-0005-0000-0000-00002F110000}"/>
    <cellStyle name="Comma 5 2 5 6 2" xfId="8946" xr:uid="{00000000-0005-0000-0000-000030110000}"/>
    <cellStyle name="Comma 5 2 5 6 2 2" xfId="21389" xr:uid="{00000000-0005-0000-0000-000031110000}"/>
    <cellStyle name="Comma 5 2 5 6 2 2 2" xfId="46263" xr:uid="{00000000-0005-0000-0000-000032110000}"/>
    <cellStyle name="Comma 5 2 5 6 2 3" xfId="33830" xr:uid="{00000000-0005-0000-0000-000033110000}"/>
    <cellStyle name="Comma 5 2 5 6 3" xfId="3928" xr:uid="{00000000-0005-0000-0000-000034110000}"/>
    <cellStyle name="Comma 5 2 5 6 3 2" xfId="16382" xr:uid="{00000000-0005-0000-0000-000035110000}"/>
    <cellStyle name="Comma 5 2 5 6 3 2 2" xfId="41256" xr:uid="{00000000-0005-0000-0000-000036110000}"/>
    <cellStyle name="Comma 5 2 5 6 3 3" xfId="28823" xr:uid="{00000000-0005-0000-0000-000037110000}"/>
    <cellStyle name="Comma 5 2 5 6 4" xfId="13864" xr:uid="{00000000-0005-0000-0000-000038110000}"/>
    <cellStyle name="Comma 5 2 5 6 4 2" xfId="38738" xr:uid="{00000000-0005-0000-0000-000039110000}"/>
    <cellStyle name="Comma 5 2 5 6 5" xfId="26297" xr:uid="{00000000-0005-0000-0000-00003A110000}"/>
    <cellStyle name="Comma 5 2 5 7" xfId="5209" xr:uid="{00000000-0005-0000-0000-00003B110000}"/>
    <cellStyle name="Comma 5 2 5 7 2" xfId="10225" xr:uid="{00000000-0005-0000-0000-00003C110000}"/>
    <cellStyle name="Comma 5 2 5 7 2 2" xfId="22668" xr:uid="{00000000-0005-0000-0000-00003D110000}"/>
    <cellStyle name="Comma 5 2 5 7 2 2 2" xfId="47542" xr:uid="{00000000-0005-0000-0000-00003E110000}"/>
    <cellStyle name="Comma 5 2 5 7 2 3" xfId="35109" xr:uid="{00000000-0005-0000-0000-00003F110000}"/>
    <cellStyle name="Comma 5 2 5 7 3" xfId="17661" xr:uid="{00000000-0005-0000-0000-000040110000}"/>
    <cellStyle name="Comma 5 2 5 7 3 2" xfId="42535" xr:uid="{00000000-0005-0000-0000-000041110000}"/>
    <cellStyle name="Comma 5 2 5 7 4" xfId="30102" xr:uid="{00000000-0005-0000-0000-000042110000}"/>
    <cellStyle name="Comma 5 2 5 8" xfId="7786" xr:uid="{00000000-0005-0000-0000-000043110000}"/>
    <cellStyle name="Comma 5 2 5 8 2" xfId="20232" xr:uid="{00000000-0005-0000-0000-000044110000}"/>
    <cellStyle name="Comma 5 2 5 8 2 2" xfId="45106" xr:uid="{00000000-0005-0000-0000-000045110000}"/>
    <cellStyle name="Comma 5 2 5 8 3" xfId="32673" xr:uid="{00000000-0005-0000-0000-000046110000}"/>
    <cellStyle name="Comma 5 2 5 9" xfId="11679" xr:uid="{00000000-0005-0000-0000-000047110000}"/>
    <cellStyle name="Comma 5 2 5 9 2" xfId="24113" xr:uid="{00000000-0005-0000-0000-000048110000}"/>
    <cellStyle name="Comma 5 2 5 9 2 2" xfId="48987" xr:uid="{00000000-0005-0000-0000-000049110000}"/>
    <cellStyle name="Comma 5 2 5 9 3" xfId="36554" xr:uid="{00000000-0005-0000-0000-00004A110000}"/>
    <cellStyle name="Comma 5 2 6" xfId="247" xr:uid="{00000000-0005-0000-0000-00004B110000}"/>
    <cellStyle name="Comma 5 2 6 10" xfId="6587" xr:uid="{00000000-0005-0000-0000-00004C110000}"/>
    <cellStyle name="Comma 5 2 6 10 2" xfId="19036" xr:uid="{00000000-0005-0000-0000-00004D110000}"/>
    <cellStyle name="Comma 5 2 6 10 2 2" xfId="43910" xr:uid="{00000000-0005-0000-0000-00004E110000}"/>
    <cellStyle name="Comma 5 2 6 10 3" xfId="31477" xr:uid="{00000000-0005-0000-0000-00004F110000}"/>
    <cellStyle name="Comma 5 2 6 11" xfId="2650" xr:uid="{00000000-0005-0000-0000-000050110000}"/>
    <cellStyle name="Comma 5 2 6 11 2" xfId="15168" xr:uid="{00000000-0005-0000-0000-000051110000}"/>
    <cellStyle name="Comma 5 2 6 11 2 2" xfId="40042" xr:uid="{00000000-0005-0000-0000-000052110000}"/>
    <cellStyle name="Comma 5 2 6 11 3" xfId="27601" xr:uid="{00000000-0005-0000-0000-000053110000}"/>
    <cellStyle name="Comma 5 2 6 12" xfId="13069" xr:uid="{00000000-0005-0000-0000-000054110000}"/>
    <cellStyle name="Comma 5 2 6 12 2" xfId="37943" xr:uid="{00000000-0005-0000-0000-000055110000}"/>
    <cellStyle name="Comma 5 2 6 13" xfId="25502" xr:uid="{00000000-0005-0000-0000-000056110000}"/>
    <cellStyle name="Comma 5 2 6 2" xfId="461" xr:uid="{00000000-0005-0000-0000-000057110000}"/>
    <cellStyle name="Comma 5 2 6 2 10" xfId="13274" xr:uid="{00000000-0005-0000-0000-000058110000}"/>
    <cellStyle name="Comma 5 2 6 2 10 2" xfId="38148" xr:uid="{00000000-0005-0000-0000-000059110000}"/>
    <cellStyle name="Comma 5 2 6 2 11" xfId="25707" xr:uid="{00000000-0005-0000-0000-00005A110000}"/>
    <cellStyle name="Comma 5 2 6 2 2" xfId="820" xr:uid="{00000000-0005-0000-0000-00005B110000}"/>
    <cellStyle name="Comma 5 2 6 2 2 2" xfId="1308" xr:uid="{00000000-0005-0000-0000-00005C110000}"/>
    <cellStyle name="Comma 5 2 6 2 2 2 2" xfId="9412" xr:uid="{00000000-0005-0000-0000-00005D110000}"/>
    <cellStyle name="Comma 5 2 6 2 2 2 2 2" xfId="21855" xr:uid="{00000000-0005-0000-0000-00005E110000}"/>
    <cellStyle name="Comma 5 2 6 2 2 2 2 2 2" xfId="46729" xr:uid="{00000000-0005-0000-0000-00005F110000}"/>
    <cellStyle name="Comma 5 2 6 2 2 2 2 3" xfId="34296" xr:uid="{00000000-0005-0000-0000-000060110000}"/>
    <cellStyle name="Comma 5 2 6 2 2 2 3" xfId="4394" xr:uid="{00000000-0005-0000-0000-000061110000}"/>
    <cellStyle name="Comma 5 2 6 2 2 2 3 2" xfId="16848" xr:uid="{00000000-0005-0000-0000-000062110000}"/>
    <cellStyle name="Comma 5 2 6 2 2 2 3 2 2" xfId="41722" xr:uid="{00000000-0005-0000-0000-000063110000}"/>
    <cellStyle name="Comma 5 2 6 2 2 2 3 3" xfId="29289" xr:uid="{00000000-0005-0000-0000-000064110000}"/>
    <cellStyle name="Comma 5 2 6 2 2 2 4" xfId="14108" xr:uid="{00000000-0005-0000-0000-000065110000}"/>
    <cellStyle name="Comma 5 2 6 2 2 2 4 2" xfId="38982" xr:uid="{00000000-0005-0000-0000-000066110000}"/>
    <cellStyle name="Comma 5 2 6 2 2 2 5" xfId="26541" xr:uid="{00000000-0005-0000-0000-000067110000}"/>
    <cellStyle name="Comma 5 2 6 2 2 3" xfId="5453" xr:uid="{00000000-0005-0000-0000-000068110000}"/>
    <cellStyle name="Comma 5 2 6 2 2 3 2" xfId="10469" xr:uid="{00000000-0005-0000-0000-000069110000}"/>
    <cellStyle name="Comma 5 2 6 2 2 3 2 2" xfId="22912" xr:uid="{00000000-0005-0000-0000-00006A110000}"/>
    <cellStyle name="Comma 5 2 6 2 2 3 2 2 2" xfId="47786" xr:uid="{00000000-0005-0000-0000-00006B110000}"/>
    <cellStyle name="Comma 5 2 6 2 2 3 2 3" xfId="35353" xr:uid="{00000000-0005-0000-0000-00006C110000}"/>
    <cellStyle name="Comma 5 2 6 2 2 3 3" xfId="17905" xr:uid="{00000000-0005-0000-0000-00006D110000}"/>
    <cellStyle name="Comma 5 2 6 2 2 3 3 2" xfId="42779" xr:uid="{00000000-0005-0000-0000-00006E110000}"/>
    <cellStyle name="Comma 5 2 6 2 2 3 4" xfId="30346" xr:uid="{00000000-0005-0000-0000-00006F110000}"/>
    <cellStyle name="Comma 5 2 6 2 2 4" xfId="8528" xr:uid="{00000000-0005-0000-0000-000070110000}"/>
    <cellStyle name="Comma 5 2 6 2 2 4 2" xfId="20972" xr:uid="{00000000-0005-0000-0000-000071110000}"/>
    <cellStyle name="Comma 5 2 6 2 2 4 2 2" xfId="45846" xr:uid="{00000000-0005-0000-0000-000072110000}"/>
    <cellStyle name="Comma 5 2 6 2 2 4 3" xfId="33413" xr:uid="{00000000-0005-0000-0000-000073110000}"/>
    <cellStyle name="Comma 5 2 6 2 2 5" xfId="11923" xr:uid="{00000000-0005-0000-0000-000074110000}"/>
    <cellStyle name="Comma 5 2 6 2 2 5 2" xfId="24357" xr:uid="{00000000-0005-0000-0000-000075110000}"/>
    <cellStyle name="Comma 5 2 6 2 2 5 2 2" xfId="49231" xr:uid="{00000000-0005-0000-0000-000076110000}"/>
    <cellStyle name="Comma 5 2 6 2 2 5 3" xfId="36798" xr:uid="{00000000-0005-0000-0000-000077110000}"/>
    <cellStyle name="Comma 5 2 6 2 2 6" xfId="7005" xr:uid="{00000000-0005-0000-0000-000078110000}"/>
    <cellStyle name="Comma 5 2 6 2 2 6 2" xfId="19454" xr:uid="{00000000-0005-0000-0000-000079110000}"/>
    <cellStyle name="Comma 5 2 6 2 2 6 2 2" xfId="44328" xr:uid="{00000000-0005-0000-0000-00007A110000}"/>
    <cellStyle name="Comma 5 2 6 2 2 6 3" xfId="31895" xr:uid="{00000000-0005-0000-0000-00007B110000}"/>
    <cellStyle name="Comma 5 2 6 2 2 7" xfId="3459" xr:uid="{00000000-0005-0000-0000-00007C110000}"/>
    <cellStyle name="Comma 5 2 6 2 2 7 2" xfId="15965" xr:uid="{00000000-0005-0000-0000-00007D110000}"/>
    <cellStyle name="Comma 5 2 6 2 2 7 2 2" xfId="40839" xr:uid="{00000000-0005-0000-0000-00007E110000}"/>
    <cellStyle name="Comma 5 2 6 2 2 7 3" xfId="28398" xr:uid="{00000000-0005-0000-0000-00007F110000}"/>
    <cellStyle name="Comma 5 2 6 2 2 8" xfId="13621" xr:uid="{00000000-0005-0000-0000-000080110000}"/>
    <cellStyle name="Comma 5 2 6 2 2 8 2" xfId="38495" xr:uid="{00000000-0005-0000-0000-000081110000}"/>
    <cellStyle name="Comma 5 2 6 2 2 9" xfId="26054" xr:uid="{00000000-0005-0000-0000-000082110000}"/>
    <cellStyle name="Comma 5 2 6 2 3" xfId="1656" xr:uid="{00000000-0005-0000-0000-000083110000}"/>
    <cellStyle name="Comma 5 2 6 2 3 2" xfId="5003" xr:uid="{00000000-0005-0000-0000-000084110000}"/>
    <cellStyle name="Comma 5 2 6 2 3 2 2" xfId="10020" xr:uid="{00000000-0005-0000-0000-000085110000}"/>
    <cellStyle name="Comma 5 2 6 2 3 2 2 2" xfId="22463" xr:uid="{00000000-0005-0000-0000-000086110000}"/>
    <cellStyle name="Comma 5 2 6 2 3 2 2 2 2" xfId="47337" xr:uid="{00000000-0005-0000-0000-000087110000}"/>
    <cellStyle name="Comma 5 2 6 2 3 2 2 3" xfId="34904" xr:uid="{00000000-0005-0000-0000-000088110000}"/>
    <cellStyle name="Comma 5 2 6 2 3 2 3" xfId="17456" xr:uid="{00000000-0005-0000-0000-000089110000}"/>
    <cellStyle name="Comma 5 2 6 2 3 2 3 2" xfId="42330" xr:uid="{00000000-0005-0000-0000-00008A110000}"/>
    <cellStyle name="Comma 5 2 6 2 3 2 4" xfId="29897" xr:uid="{00000000-0005-0000-0000-00008B110000}"/>
    <cellStyle name="Comma 5 2 6 2 3 3" xfId="5802" xr:uid="{00000000-0005-0000-0000-00008C110000}"/>
    <cellStyle name="Comma 5 2 6 2 3 3 2" xfId="10817" xr:uid="{00000000-0005-0000-0000-00008D110000}"/>
    <cellStyle name="Comma 5 2 6 2 3 3 2 2" xfId="23260" xr:uid="{00000000-0005-0000-0000-00008E110000}"/>
    <cellStyle name="Comma 5 2 6 2 3 3 2 2 2" xfId="48134" xr:uid="{00000000-0005-0000-0000-00008F110000}"/>
    <cellStyle name="Comma 5 2 6 2 3 3 2 3" xfId="35701" xr:uid="{00000000-0005-0000-0000-000090110000}"/>
    <cellStyle name="Comma 5 2 6 2 3 3 3" xfId="18253" xr:uid="{00000000-0005-0000-0000-000091110000}"/>
    <cellStyle name="Comma 5 2 6 2 3 3 3 2" xfId="43127" xr:uid="{00000000-0005-0000-0000-000092110000}"/>
    <cellStyle name="Comma 5 2 6 2 3 3 4" xfId="30694" xr:uid="{00000000-0005-0000-0000-000093110000}"/>
    <cellStyle name="Comma 5 2 6 2 3 4" xfId="8427" xr:uid="{00000000-0005-0000-0000-000094110000}"/>
    <cellStyle name="Comma 5 2 6 2 3 4 2" xfId="20871" xr:uid="{00000000-0005-0000-0000-000095110000}"/>
    <cellStyle name="Comma 5 2 6 2 3 4 2 2" xfId="45745" xr:uid="{00000000-0005-0000-0000-000096110000}"/>
    <cellStyle name="Comma 5 2 6 2 3 4 3" xfId="33312" xr:uid="{00000000-0005-0000-0000-000097110000}"/>
    <cellStyle name="Comma 5 2 6 2 3 5" xfId="12271" xr:uid="{00000000-0005-0000-0000-000098110000}"/>
    <cellStyle name="Comma 5 2 6 2 3 5 2" xfId="24705" xr:uid="{00000000-0005-0000-0000-000099110000}"/>
    <cellStyle name="Comma 5 2 6 2 3 5 2 2" xfId="49579" xr:uid="{00000000-0005-0000-0000-00009A110000}"/>
    <cellStyle name="Comma 5 2 6 2 3 5 3" xfId="37146" xr:uid="{00000000-0005-0000-0000-00009B110000}"/>
    <cellStyle name="Comma 5 2 6 2 3 6" xfId="7614" xr:uid="{00000000-0005-0000-0000-00009C110000}"/>
    <cellStyle name="Comma 5 2 6 2 3 6 2" xfId="20062" xr:uid="{00000000-0005-0000-0000-00009D110000}"/>
    <cellStyle name="Comma 5 2 6 2 3 6 2 2" xfId="44936" xr:uid="{00000000-0005-0000-0000-00009E110000}"/>
    <cellStyle name="Comma 5 2 6 2 3 6 3" xfId="32503" xr:uid="{00000000-0005-0000-0000-00009F110000}"/>
    <cellStyle name="Comma 5 2 6 2 3 7" xfId="3358" xr:uid="{00000000-0005-0000-0000-0000A0110000}"/>
    <cellStyle name="Comma 5 2 6 2 3 7 2" xfId="15864" xr:uid="{00000000-0005-0000-0000-0000A1110000}"/>
    <cellStyle name="Comma 5 2 6 2 3 7 2 2" xfId="40738" xr:uid="{00000000-0005-0000-0000-0000A2110000}"/>
    <cellStyle name="Comma 5 2 6 2 3 7 3" xfId="28297" xr:uid="{00000000-0005-0000-0000-0000A3110000}"/>
    <cellStyle name="Comma 5 2 6 2 3 8" xfId="14456" xr:uid="{00000000-0005-0000-0000-0000A4110000}"/>
    <cellStyle name="Comma 5 2 6 2 3 8 2" xfId="39330" xr:uid="{00000000-0005-0000-0000-0000A5110000}"/>
    <cellStyle name="Comma 5 2 6 2 3 9" xfId="26889" xr:uid="{00000000-0005-0000-0000-0000A6110000}"/>
    <cellStyle name="Comma 5 2 6 2 4" xfId="2379" xr:uid="{00000000-0005-0000-0000-0000A7110000}"/>
    <cellStyle name="Comma 5 2 6 2 4 2" xfId="6401" xr:uid="{00000000-0005-0000-0000-0000A8110000}"/>
    <cellStyle name="Comma 5 2 6 2 4 2 2" xfId="11416" xr:uid="{00000000-0005-0000-0000-0000A9110000}"/>
    <cellStyle name="Comma 5 2 6 2 4 2 2 2" xfId="23859" xr:uid="{00000000-0005-0000-0000-0000AA110000}"/>
    <cellStyle name="Comma 5 2 6 2 4 2 2 2 2" xfId="48733" xr:uid="{00000000-0005-0000-0000-0000AB110000}"/>
    <cellStyle name="Comma 5 2 6 2 4 2 2 3" xfId="36300" xr:uid="{00000000-0005-0000-0000-0000AC110000}"/>
    <cellStyle name="Comma 5 2 6 2 4 2 3" xfId="18852" xr:uid="{00000000-0005-0000-0000-0000AD110000}"/>
    <cellStyle name="Comma 5 2 6 2 4 2 3 2" xfId="43726" xr:uid="{00000000-0005-0000-0000-0000AE110000}"/>
    <cellStyle name="Comma 5 2 6 2 4 2 4" xfId="31293" xr:uid="{00000000-0005-0000-0000-0000AF110000}"/>
    <cellStyle name="Comma 5 2 6 2 4 3" xfId="12870" xr:uid="{00000000-0005-0000-0000-0000B0110000}"/>
    <cellStyle name="Comma 5 2 6 2 4 3 2" xfId="25304" xr:uid="{00000000-0005-0000-0000-0000B1110000}"/>
    <cellStyle name="Comma 5 2 6 2 4 3 2 2" xfId="50178" xr:uid="{00000000-0005-0000-0000-0000B2110000}"/>
    <cellStyle name="Comma 5 2 6 2 4 3 3" xfId="37745" xr:uid="{00000000-0005-0000-0000-0000B3110000}"/>
    <cellStyle name="Comma 5 2 6 2 4 4" xfId="9311" xr:uid="{00000000-0005-0000-0000-0000B4110000}"/>
    <cellStyle name="Comma 5 2 6 2 4 4 2" xfId="21754" xr:uid="{00000000-0005-0000-0000-0000B5110000}"/>
    <cellStyle name="Comma 5 2 6 2 4 4 2 2" xfId="46628" xr:uid="{00000000-0005-0000-0000-0000B6110000}"/>
    <cellStyle name="Comma 5 2 6 2 4 4 3" xfId="34195" xr:uid="{00000000-0005-0000-0000-0000B7110000}"/>
    <cellStyle name="Comma 5 2 6 2 4 5" xfId="4293" xr:uid="{00000000-0005-0000-0000-0000B8110000}"/>
    <cellStyle name="Comma 5 2 6 2 4 5 2" xfId="16747" xr:uid="{00000000-0005-0000-0000-0000B9110000}"/>
    <cellStyle name="Comma 5 2 6 2 4 5 2 2" xfId="41621" xr:uid="{00000000-0005-0000-0000-0000BA110000}"/>
    <cellStyle name="Comma 5 2 6 2 4 5 3" xfId="29188" xr:uid="{00000000-0005-0000-0000-0000BB110000}"/>
    <cellStyle name="Comma 5 2 6 2 4 6" xfId="15055" xr:uid="{00000000-0005-0000-0000-0000BC110000}"/>
    <cellStyle name="Comma 5 2 6 2 4 6 2" xfId="39929" xr:uid="{00000000-0005-0000-0000-0000BD110000}"/>
    <cellStyle name="Comma 5 2 6 2 4 7" xfId="27488" xr:uid="{00000000-0005-0000-0000-0000BE110000}"/>
    <cellStyle name="Comma 5 2 6 2 5" xfId="1212" xr:uid="{00000000-0005-0000-0000-0000BF110000}"/>
    <cellStyle name="Comma 5 2 6 2 5 2" xfId="10373" xr:uid="{00000000-0005-0000-0000-0000C0110000}"/>
    <cellStyle name="Comma 5 2 6 2 5 2 2" xfId="22816" xr:uid="{00000000-0005-0000-0000-0000C1110000}"/>
    <cellStyle name="Comma 5 2 6 2 5 2 2 2" xfId="47690" xr:uid="{00000000-0005-0000-0000-0000C2110000}"/>
    <cellStyle name="Comma 5 2 6 2 5 2 3" xfId="35257" xr:uid="{00000000-0005-0000-0000-0000C3110000}"/>
    <cellStyle name="Comma 5 2 6 2 5 3" xfId="5357" xr:uid="{00000000-0005-0000-0000-0000C4110000}"/>
    <cellStyle name="Comma 5 2 6 2 5 3 2" xfId="17809" xr:uid="{00000000-0005-0000-0000-0000C5110000}"/>
    <cellStyle name="Comma 5 2 6 2 5 3 2 2" xfId="42683" xr:uid="{00000000-0005-0000-0000-0000C6110000}"/>
    <cellStyle name="Comma 5 2 6 2 5 3 3" xfId="30250" xr:uid="{00000000-0005-0000-0000-0000C7110000}"/>
    <cellStyle name="Comma 5 2 6 2 5 4" xfId="14012" xr:uid="{00000000-0005-0000-0000-0000C8110000}"/>
    <cellStyle name="Comma 5 2 6 2 5 4 2" xfId="38886" xr:uid="{00000000-0005-0000-0000-0000C9110000}"/>
    <cellStyle name="Comma 5 2 6 2 5 5" xfId="26445" xr:uid="{00000000-0005-0000-0000-0000CA110000}"/>
    <cellStyle name="Comma 5 2 6 2 6" xfId="7934" xr:uid="{00000000-0005-0000-0000-0000CB110000}"/>
    <cellStyle name="Comma 5 2 6 2 6 2" xfId="20380" xr:uid="{00000000-0005-0000-0000-0000CC110000}"/>
    <cellStyle name="Comma 5 2 6 2 6 2 2" xfId="45254" xr:uid="{00000000-0005-0000-0000-0000CD110000}"/>
    <cellStyle name="Comma 5 2 6 2 6 3" xfId="32821" xr:uid="{00000000-0005-0000-0000-0000CE110000}"/>
    <cellStyle name="Comma 5 2 6 2 7" xfId="11827" xr:uid="{00000000-0005-0000-0000-0000CF110000}"/>
    <cellStyle name="Comma 5 2 6 2 7 2" xfId="24261" xr:uid="{00000000-0005-0000-0000-0000D0110000}"/>
    <cellStyle name="Comma 5 2 6 2 7 2 2" xfId="49135" xr:uid="{00000000-0005-0000-0000-0000D1110000}"/>
    <cellStyle name="Comma 5 2 6 2 7 3" xfId="36702" xr:uid="{00000000-0005-0000-0000-0000D2110000}"/>
    <cellStyle name="Comma 5 2 6 2 8" xfId="6904" xr:uid="{00000000-0005-0000-0000-0000D3110000}"/>
    <cellStyle name="Comma 5 2 6 2 8 2" xfId="19353" xr:uid="{00000000-0005-0000-0000-0000D4110000}"/>
    <cellStyle name="Comma 5 2 6 2 8 2 2" xfId="44227" xr:uid="{00000000-0005-0000-0000-0000D5110000}"/>
    <cellStyle name="Comma 5 2 6 2 8 3" xfId="31794" xr:uid="{00000000-0005-0000-0000-0000D6110000}"/>
    <cellStyle name="Comma 5 2 6 2 9" xfId="2855" xr:uid="{00000000-0005-0000-0000-0000D7110000}"/>
    <cellStyle name="Comma 5 2 6 2 9 2" xfId="15373" xr:uid="{00000000-0005-0000-0000-0000D8110000}"/>
    <cellStyle name="Comma 5 2 6 2 9 2 2" xfId="40247" xr:uid="{00000000-0005-0000-0000-0000D9110000}"/>
    <cellStyle name="Comma 5 2 6 2 9 3" xfId="27806" xr:uid="{00000000-0005-0000-0000-0000DA110000}"/>
    <cellStyle name="Comma 5 2 6 3" xfId="609" xr:uid="{00000000-0005-0000-0000-0000DB110000}"/>
    <cellStyle name="Comma 5 2 6 3 2" xfId="1307" xr:uid="{00000000-0005-0000-0000-0000DC110000}"/>
    <cellStyle name="Comma 5 2 6 3 2 2" xfId="9106" xr:uid="{00000000-0005-0000-0000-0000DD110000}"/>
    <cellStyle name="Comma 5 2 6 3 2 2 2" xfId="21549" xr:uid="{00000000-0005-0000-0000-0000DE110000}"/>
    <cellStyle name="Comma 5 2 6 3 2 2 2 2" xfId="46423" xr:uid="{00000000-0005-0000-0000-0000DF110000}"/>
    <cellStyle name="Comma 5 2 6 3 2 2 3" xfId="33990" xr:uid="{00000000-0005-0000-0000-0000E0110000}"/>
    <cellStyle name="Comma 5 2 6 3 2 3" xfId="4088" xr:uid="{00000000-0005-0000-0000-0000E1110000}"/>
    <cellStyle name="Comma 5 2 6 3 2 3 2" xfId="16542" xr:uid="{00000000-0005-0000-0000-0000E2110000}"/>
    <cellStyle name="Comma 5 2 6 3 2 3 2 2" xfId="41416" xr:uid="{00000000-0005-0000-0000-0000E3110000}"/>
    <cellStyle name="Comma 5 2 6 3 2 3 3" xfId="28983" xr:uid="{00000000-0005-0000-0000-0000E4110000}"/>
    <cellStyle name="Comma 5 2 6 3 2 4" xfId="14107" xr:uid="{00000000-0005-0000-0000-0000E5110000}"/>
    <cellStyle name="Comma 5 2 6 3 2 4 2" xfId="38981" xr:uid="{00000000-0005-0000-0000-0000E6110000}"/>
    <cellStyle name="Comma 5 2 6 3 2 5" xfId="26540" xr:uid="{00000000-0005-0000-0000-0000E7110000}"/>
    <cellStyle name="Comma 5 2 6 3 3" xfId="5452" xr:uid="{00000000-0005-0000-0000-0000E8110000}"/>
    <cellStyle name="Comma 5 2 6 3 3 2" xfId="10468" xr:uid="{00000000-0005-0000-0000-0000E9110000}"/>
    <cellStyle name="Comma 5 2 6 3 3 2 2" xfId="22911" xr:uid="{00000000-0005-0000-0000-0000EA110000}"/>
    <cellStyle name="Comma 5 2 6 3 3 2 2 2" xfId="47785" xr:uid="{00000000-0005-0000-0000-0000EB110000}"/>
    <cellStyle name="Comma 5 2 6 3 3 2 3" xfId="35352" xr:uid="{00000000-0005-0000-0000-0000EC110000}"/>
    <cellStyle name="Comma 5 2 6 3 3 3" xfId="17904" xr:uid="{00000000-0005-0000-0000-0000ED110000}"/>
    <cellStyle name="Comma 5 2 6 3 3 3 2" xfId="42778" xr:uid="{00000000-0005-0000-0000-0000EE110000}"/>
    <cellStyle name="Comma 5 2 6 3 3 4" xfId="30345" xr:uid="{00000000-0005-0000-0000-0000EF110000}"/>
    <cellStyle name="Comma 5 2 6 3 4" xfId="8222" xr:uid="{00000000-0005-0000-0000-0000F0110000}"/>
    <cellStyle name="Comma 5 2 6 3 4 2" xfId="20666" xr:uid="{00000000-0005-0000-0000-0000F1110000}"/>
    <cellStyle name="Comma 5 2 6 3 4 2 2" xfId="45540" xr:uid="{00000000-0005-0000-0000-0000F2110000}"/>
    <cellStyle name="Comma 5 2 6 3 4 3" xfId="33107" xr:uid="{00000000-0005-0000-0000-0000F3110000}"/>
    <cellStyle name="Comma 5 2 6 3 5" xfId="11922" xr:uid="{00000000-0005-0000-0000-0000F4110000}"/>
    <cellStyle name="Comma 5 2 6 3 5 2" xfId="24356" xr:uid="{00000000-0005-0000-0000-0000F5110000}"/>
    <cellStyle name="Comma 5 2 6 3 5 2 2" xfId="49230" xr:uid="{00000000-0005-0000-0000-0000F6110000}"/>
    <cellStyle name="Comma 5 2 6 3 5 3" xfId="36797" xr:uid="{00000000-0005-0000-0000-0000F7110000}"/>
    <cellStyle name="Comma 5 2 6 3 6" xfId="6699" xr:uid="{00000000-0005-0000-0000-0000F8110000}"/>
    <cellStyle name="Comma 5 2 6 3 6 2" xfId="19148" xr:uid="{00000000-0005-0000-0000-0000F9110000}"/>
    <cellStyle name="Comma 5 2 6 3 6 2 2" xfId="44022" xr:uid="{00000000-0005-0000-0000-0000FA110000}"/>
    <cellStyle name="Comma 5 2 6 3 6 3" xfId="31589" xr:uid="{00000000-0005-0000-0000-0000FB110000}"/>
    <cellStyle name="Comma 5 2 6 3 7" xfId="3153" xr:uid="{00000000-0005-0000-0000-0000FC110000}"/>
    <cellStyle name="Comma 5 2 6 3 7 2" xfId="15659" xr:uid="{00000000-0005-0000-0000-0000FD110000}"/>
    <cellStyle name="Comma 5 2 6 3 7 2 2" xfId="40533" xr:uid="{00000000-0005-0000-0000-0000FE110000}"/>
    <cellStyle name="Comma 5 2 6 3 7 3" xfId="28092" xr:uid="{00000000-0005-0000-0000-0000FF110000}"/>
    <cellStyle name="Comma 5 2 6 3 8" xfId="13416" xr:uid="{00000000-0005-0000-0000-000000120000}"/>
    <cellStyle name="Comma 5 2 6 3 8 2" xfId="38290" xr:uid="{00000000-0005-0000-0000-000001120000}"/>
    <cellStyle name="Comma 5 2 6 3 9" xfId="25849" xr:uid="{00000000-0005-0000-0000-000002120000}"/>
    <cellStyle name="Comma 5 2 6 4" xfId="1655" xr:uid="{00000000-0005-0000-0000-000003120000}"/>
    <cellStyle name="Comma 5 2 6 4 2" xfId="4393" xr:uid="{00000000-0005-0000-0000-000004120000}"/>
    <cellStyle name="Comma 5 2 6 4 2 2" xfId="9411" xr:uid="{00000000-0005-0000-0000-000005120000}"/>
    <cellStyle name="Comma 5 2 6 4 2 2 2" xfId="21854" xr:uid="{00000000-0005-0000-0000-000006120000}"/>
    <cellStyle name="Comma 5 2 6 4 2 2 2 2" xfId="46728" xr:uid="{00000000-0005-0000-0000-000007120000}"/>
    <cellStyle name="Comma 5 2 6 4 2 2 3" xfId="34295" xr:uid="{00000000-0005-0000-0000-000008120000}"/>
    <cellStyle name="Comma 5 2 6 4 2 3" xfId="16847" xr:uid="{00000000-0005-0000-0000-000009120000}"/>
    <cellStyle name="Comma 5 2 6 4 2 3 2" xfId="41721" xr:uid="{00000000-0005-0000-0000-00000A120000}"/>
    <cellStyle name="Comma 5 2 6 4 2 4" xfId="29288" xr:uid="{00000000-0005-0000-0000-00000B120000}"/>
    <cellStyle name="Comma 5 2 6 4 3" xfId="5801" xr:uid="{00000000-0005-0000-0000-00000C120000}"/>
    <cellStyle name="Comma 5 2 6 4 3 2" xfId="10816" xr:uid="{00000000-0005-0000-0000-00000D120000}"/>
    <cellStyle name="Comma 5 2 6 4 3 2 2" xfId="23259" xr:uid="{00000000-0005-0000-0000-00000E120000}"/>
    <cellStyle name="Comma 5 2 6 4 3 2 2 2" xfId="48133" xr:uid="{00000000-0005-0000-0000-00000F120000}"/>
    <cellStyle name="Comma 5 2 6 4 3 2 3" xfId="35700" xr:uid="{00000000-0005-0000-0000-000010120000}"/>
    <cellStyle name="Comma 5 2 6 4 3 3" xfId="18252" xr:uid="{00000000-0005-0000-0000-000011120000}"/>
    <cellStyle name="Comma 5 2 6 4 3 3 2" xfId="43126" xr:uid="{00000000-0005-0000-0000-000012120000}"/>
    <cellStyle name="Comma 5 2 6 4 3 4" xfId="30693" xr:uid="{00000000-0005-0000-0000-000013120000}"/>
    <cellStyle name="Comma 5 2 6 4 4" xfId="8527" xr:uid="{00000000-0005-0000-0000-000014120000}"/>
    <cellStyle name="Comma 5 2 6 4 4 2" xfId="20971" xr:uid="{00000000-0005-0000-0000-000015120000}"/>
    <cellStyle name="Comma 5 2 6 4 4 2 2" xfId="45845" xr:uid="{00000000-0005-0000-0000-000016120000}"/>
    <cellStyle name="Comma 5 2 6 4 4 3" xfId="33412" xr:uid="{00000000-0005-0000-0000-000017120000}"/>
    <cellStyle name="Comma 5 2 6 4 5" xfId="12270" xr:uid="{00000000-0005-0000-0000-000018120000}"/>
    <cellStyle name="Comma 5 2 6 4 5 2" xfId="24704" xr:uid="{00000000-0005-0000-0000-000019120000}"/>
    <cellStyle name="Comma 5 2 6 4 5 2 2" xfId="49578" xr:uid="{00000000-0005-0000-0000-00001A120000}"/>
    <cellStyle name="Comma 5 2 6 4 5 3" xfId="37145" xr:uid="{00000000-0005-0000-0000-00001B120000}"/>
    <cellStyle name="Comma 5 2 6 4 6" xfId="7004" xr:uid="{00000000-0005-0000-0000-00001C120000}"/>
    <cellStyle name="Comma 5 2 6 4 6 2" xfId="19453" xr:uid="{00000000-0005-0000-0000-00001D120000}"/>
    <cellStyle name="Comma 5 2 6 4 6 2 2" xfId="44327" xr:uid="{00000000-0005-0000-0000-00001E120000}"/>
    <cellStyle name="Comma 5 2 6 4 6 3" xfId="31894" xr:uid="{00000000-0005-0000-0000-00001F120000}"/>
    <cellStyle name="Comma 5 2 6 4 7" xfId="3458" xr:uid="{00000000-0005-0000-0000-000020120000}"/>
    <cellStyle name="Comma 5 2 6 4 7 2" xfId="15964" xr:uid="{00000000-0005-0000-0000-000021120000}"/>
    <cellStyle name="Comma 5 2 6 4 7 2 2" xfId="40838" xr:uid="{00000000-0005-0000-0000-000022120000}"/>
    <cellStyle name="Comma 5 2 6 4 7 3" xfId="28397" xr:uid="{00000000-0005-0000-0000-000023120000}"/>
    <cellStyle name="Comma 5 2 6 4 8" xfId="14455" xr:uid="{00000000-0005-0000-0000-000024120000}"/>
    <cellStyle name="Comma 5 2 6 4 8 2" xfId="39329" xr:uid="{00000000-0005-0000-0000-000025120000}"/>
    <cellStyle name="Comma 5 2 6 4 9" xfId="26888" xr:uid="{00000000-0005-0000-0000-000026120000}"/>
    <cellStyle name="Comma 5 2 6 5" xfId="2165" xr:uid="{00000000-0005-0000-0000-000027120000}"/>
    <cellStyle name="Comma 5 2 6 5 2" xfId="4798" xr:uid="{00000000-0005-0000-0000-000028120000}"/>
    <cellStyle name="Comma 5 2 6 5 2 2" xfId="9815" xr:uid="{00000000-0005-0000-0000-000029120000}"/>
    <cellStyle name="Comma 5 2 6 5 2 2 2" xfId="22258" xr:uid="{00000000-0005-0000-0000-00002A120000}"/>
    <cellStyle name="Comma 5 2 6 5 2 2 2 2" xfId="47132" xr:uid="{00000000-0005-0000-0000-00002B120000}"/>
    <cellStyle name="Comma 5 2 6 5 2 2 3" xfId="34699" xr:uid="{00000000-0005-0000-0000-00002C120000}"/>
    <cellStyle name="Comma 5 2 6 5 2 3" xfId="17251" xr:uid="{00000000-0005-0000-0000-00002D120000}"/>
    <cellStyle name="Comma 5 2 6 5 2 3 2" xfId="42125" xr:uid="{00000000-0005-0000-0000-00002E120000}"/>
    <cellStyle name="Comma 5 2 6 5 2 4" xfId="29692" xr:uid="{00000000-0005-0000-0000-00002F120000}"/>
    <cellStyle name="Comma 5 2 6 5 3" xfId="6196" xr:uid="{00000000-0005-0000-0000-000030120000}"/>
    <cellStyle name="Comma 5 2 6 5 3 2" xfId="11211" xr:uid="{00000000-0005-0000-0000-000031120000}"/>
    <cellStyle name="Comma 5 2 6 5 3 2 2" xfId="23654" xr:uid="{00000000-0005-0000-0000-000032120000}"/>
    <cellStyle name="Comma 5 2 6 5 3 2 2 2" xfId="48528" xr:uid="{00000000-0005-0000-0000-000033120000}"/>
    <cellStyle name="Comma 5 2 6 5 3 2 3" xfId="36095" xr:uid="{00000000-0005-0000-0000-000034120000}"/>
    <cellStyle name="Comma 5 2 6 5 3 3" xfId="18647" xr:uid="{00000000-0005-0000-0000-000035120000}"/>
    <cellStyle name="Comma 5 2 6 5 3 3 2" xfId="43521" xr:uid="{00000000-0005-0000-0000-000036120000}"/>
    <cellStyle name="Comma 5 2 6 5 3 4" xfId="31088" xr:uid="{00000000-0005-0000-0000-000037120000}"/>
    <cellStyle name="Comma 5 2 6 5 4" xfId="8108" xr:uid="{00000000-0005-0000-0000-000038120000}"/>
    <cellStyle name="Comma 5 2 6 5 4 2" xfId="20554" xr:uid="{00000000-0005-0000-0000-000039120000}"/>
    <cellStyle name="Comma 5 2 6 5 4 2 2" xfId="45428" xr:uid="{00000000-0005-0000-0000-00003A120000}"/>
    <cellStyle name="Comma 5 2 6 5 4 3" xfId="32995" xr:uid="{00000000-0005-0000-0000-00003B120000}"/>
    <cellStyle name="Comma 5 2 6 5 5" xfId="12665" xr:uid="{00000000-0005-0000-0000-00003C120000}"/>
    <cellStyle name="Comma 5 2 6 5 5 2" xfId="25099" xr:uid="{00000000-0005-0000-0000-00003D120000}"/>
    <cellStyle name="Comma 5 2 6 5 5 2 2" xfId="49973" xr:uid="{00000000-0005-0000-0000-00003E120000}"/>
    <cellStyle name="Comma 5 2 6 5 5 3" xfId="37540" xr:uid="{00000000-0005-0000-0000-00003F120000}"/>
    <cellStyle name="Comma 5 2 6 5 6" xfId="7409" xr:uid="{00000000-0005-0000-0000-000040120000}"/>
    <cellStyle name="Comma 5 2 6 5 6 2" xfId="19857" xr:uid="{00000000-0005-0000-0000-000041120000}"/>
    <cellStyle name="Comma 5 2 6 5 6 2 2" xfId="44731" xr:uid="{00000000-0005-0000-0000-000042120000}"/>
    <cellStyle name="Comma 5 2 6 5 6 3" xfId="32298" xr:uid="{00000000-0005-0000-0000-000043120000}"/>
    <cellStyle name="Comma 5 2 6 5 7" xfId="3038" xr:uid="{00000000-0005-0000-0000-000044120000}"/>
    <cellStyle name="Comma 5 2 6 5 7 2" xfId="15547" xr:uid="{00000000-0005-0000-0000-000045120000}"/>
    <cellStyle name="Comma 5 2 6 5 7 2 2" xfId="40421" xr:uid="{00000000-0005-0000-0000-000046120000}"/>
    <cellStyle name="Comma 5 2 6 5 7 3" xfId="27980" xr:uid="{00000000-0005-0000-0000-000047120000}"/>
    <cellStyle name="Comma 5 2 6 5 8" xfId="14850" xr:uid="{00000000-0005-0000-0000-000048120000}"/>
    <cellStyle name="Comma 5 2 6 5 8 2" xfId="39724" xr:uid="{00000000-0005-0000-0000-000049120000}"/>
    <cellStyle name="Comma 5 2 6 5 9" xfId="27283" xr:uid="{00000000-0005-0000-0000-00004A120000}"/>
    <cellStyle name="Comma 5 2 6 6" xfId="1007" xr:uid="{00000000-0005-0000-0000-00004B120000}"/>
    <cellStyle name="Comma 5 2 6 6 2" xfId="8994" xr:uid="{00000000-0005-0000-0000-00004C120000}"/>
    <cellStyle name="Comma 5 2 6 6 2 2" xfId="21437" xr:uid="{00000000-0005-0000-0000-00004D120000}"/>
    <cellStyle name="Comma 5 2 6 6 2 2 2" xfId="46311" xr:uid="{00000000-0005-0000-0000-00004E120000}"/>
    <cellStyle name="Comma 5 2 6 6 2 3" xfId="33878" xr:uid="{00000000-0005-0000-0000-00004F120000}"/>
    <cellStyle name="Comma 5 2 6 6 3" xfId="3976" xr:uid="{00000000-0005-0000-0000-000050120000}"/>
    <cellStyle name="Comma 5 2 6 6 3 2" xfId="16430" xr:uid="{00000000-0005-0000-0000-000051120000}"/>
    <cellStyle name="Comma 5 2 6 6 3 2 2" xfId="41304" xr:uid="{00000000-0005-0000-0000-000052120000}"/>
    <cellStyle name="Comma 5 2 6 6 3 3" xfId="28871" xr:uid="{00000000-0005-0000-0000-000053120000}"/>
    <cellStyle name="Comma 5 2 6 6 4" xfId="13807" xr:uid="{00000000-0005-0000-0000-000054120000}"/>
    <cellStyle name="Comma 5 2 6 6 4 2" xfId="38681" xr:uid="{00000000-0005-0000-0000-000055120000}"/>
    <cellStyle name="Comma 5 2 6 6 5" xfId="26240" xr:uid="{00000000-0005-0000-0000-000056120000}"/>
    <cellStyle name="Comma 5 2 6 7" xfId="5152" xr:uid="{00000000-0005-0000-0000-000057120000}"/>
    <cellStyle name="Comma 5 2 6 7 2" xfId="10168" xr:uid="{00000000-0005-0000-0000-000058120000}"/>
    <cellStyle name="Comma 5 2 6 7 2 2" xfId="22611" xr:uid="{00000000-0005-0000-0000-000059120000}"/>
    <cellStyle name="Comma 5 2 6 7 2 2 2" xfId="47485" xr:uid="{00000000-0005-0000-0000-00005A120000}"/>
    <cellStyle name="Comma 5 2 6 7 2 3" xfId="35052" xr:uid="{00000000-0005-0000-0000-00005B120000}"/>
    <cellStyle name="Comma 5 2 6 7 3" xfId="17604" xr:uid="{00000000-0005-0000-0000-00005C120000}"/>
    <cellStyle name="Comma 5 2 6 7 3 2" xfId="42478" xr:uid="{00000000-0005-0000-0000-00005D120000}"/>
    <cellStyle name="Comma 5 2 6 7 4" xfId="30045" xr:uid="{00000000-0005-0000-0000-00005E120000}"/>
    <cellStyle name="Comma 5 2 6 8" xfId="7729" xr:uid="{00000000-0005-0000-0000-00005F120000}"/>
    <cellStyle name="Comma 5 2 6 8 2" xfId="20175" xr:uid="{00000000-0005-0000-0000-000060120000}"/>
    <cellStyle name="Comma 5 2 6 8 2 2" xfId="45049" xr:uid="{00000000-0005-0000-0000-000061120000}"/>
    <cellStyle name="Comma 5 2 6 8 3" xfId="32616" xr:uid="{00000000-0005-0000-0000-000062120000}"/>
    <cellStyle name="Comma 5 2 6 9" xfId="11622" xr:uid="{00000000-0005-0000-0000-000063120000}"/>
    <cellStyle name="Comma 5 2 6 9 2" xfId="24056" xr:uid="{00000000-0005-0000-0000-000064120000}"/>
    <cellStyle name="Comma 5 2 6 9 2 2" xfId="48930" xr:uid="{00000000-0005-0000-0000-000065120000}"/>
    <cellStyle name="Comma 5 2 6 9 3" xfId="36497" xr:uid="{00000000-0005-0000-0000-000066120000}"/>
    <cellStyle name="Comma 5 2 7" xfId="517" xr:uid="{00000000-0005-0000-0000-000067120000}"/>
    <cellStyle name="Comma 5 2 7 10" xfId="2911" xr:uid="{00000000-0005-0000-0000-000068120000}"/>
    <cellStyle name="Comma 5 2 7 10 2" xfId="15429" xr:uid="{00000000-0005-0000-0000-000069120000}"/>
    <cellStyle name="Comma 5 2 7 10 2 2" xfId="40303" xr:uid="{00000000-0005-0000-0000-00006A120000}"/>
    <cellStyle name="Comma 5 2 7 10 3" xfId="27862" xr:uid="{00000000-0005-0000-0000-00006B120000}"/>
    <cellStyle name="Comma 5 2 7 11" xfId="13330" xr:uid="{00000000-0005-0000-0000-00006C120000}"/>
    <cellStyle name="Comma 5 2 7 11 2" xfId="38204" xr:uid="{00000000-0005-0000-0000-00006D120000}"/>
    <cellStyle name="Comma 5 2 7 12" xfId="25763" xr:uid="{00000000-0005-0000-0000-00006E120000}"/>
    <cellStyle name="Comma 5 2 7 2" xfId="876" xr:uid="{00000000-0005-0000-0000-00006F120000}"/>
    <cellStyle name="Comma 5 2 7 2 2" xfId="1309" xr:uid="{00000000-0005-0000-0000-000070120000}"/>
    <cellStyle name="Comma 5 2 7 2 2 2" xfId="9367" xr:uid="{00000000-0005-0000-0000-000071120000}"/>
    <cellStyle name="Comma 5 2 7 2 2 2 2" xfId="21810" xr:uid="{00000000-0005-0000-0000-000072120000}"/>
    <cellStyle name="Comma 5 2 7 2 2 2 2 2" xfId="46684" xr:uid="{00000000-0005-0000-0000-000073120000}"/>
    <cellStyle name="Comma 5 2 7 2 2 2 3" xfId="34251" xr:uid="{00000000-0005-0000-0000-000074120000}"/>
    <cellStyle name="Comma 5 2 7 2 2 3" xfId="4349" xr:uid="{00000000-0005-0000-0000-000075120000}"/>
    <cellStyle name="Comma 5 2 7 2 2 3 2" xfId="16803" xr:uid="{00000000-0005-0000-0000-000076120000}"/>
    <cellStyle name="Comma 5 2 7 2 2 3 2 2" xfId="41677" xr:uid="{00000000-0005-0000-0000-000077120000}"/>
    <cellStyle name="Comma 5 2 7 2 2 3 3" xfId="29244" xr:uid="{00000000-0005-0000-0000-000078120000}"/>
    <cellStyle name="Comma 5 2 7 2 2 4" xfId="14109" xr:uid="{00000000-0005-0000-0000-000079120000}"/>
    <cellStyle name="Comma 5 2 7 2 2 4 2" xfId="38983" xr:uid="{00000000-0005-0000-0000-00007A120000}"/>
    <cellStyle name="Comma 5 2 7 2 2 5" xfId="26542" xr:uid="{00000000-0005-0000-0000-00007B120000}"/>
    <cellStyle name="Comma 5 2 7 2 3" xfId="5454" xr:uid="{00000000-0005-0000-0000-00007C120000}"/>
    <cellStyle name="Comma 5 2 7 2 3 2" xfId="10470" xr:uid="{00000000-0005-0000-0000-00007D120000}"/>
    <cellStyle name="Comma 5 2 7 2 3 2 2" xfId="22913" xr:uid="{00000000-0005-0000-0000-00007E120000}"/>
    <cellStyle name="Comma 5 2 7 2 3 2 2 2" xfId="47787" xr:uid="{00000000-0005-0000-0000-00007F120000}"/>
    <cellStyle name="Comma 5 2 7 2 3 2 3" xfId="35354" xr:uid="{00000000-0005-0000-0000-000080120000}"/>
    <cellStyle name="Comma 5 2 7 2 3 3" xfId="17906" xr:uid="{00000000-0005-0000-0000-000081120000}"/>
    <cellStyle name="Comma 5 2 7 2 3 3 2" xfId="42780" xr:uid="{00000000-0005-0000-0000-000082120000}"/>
    <cellStyle name="Comma 5 2 7 2 3 4" xfId="30347" xr:uid="{00000000-0005-0000-0000-000083120000}"/>
    <cellStyle name="Comma 5 2 7 2 4" xfId="8483" xr:uid="{00000000-0005-0000-0000-000084120000}"/>
    <cellStyle name="Comma 5 2 7 2 4 2" xfId="20927" xr:uid="{00000000-0005-0000-0000-000085120000}"/>
    <cellStyle name="Comma 5 2 7 2 4 2 2" xfId="45801" xr:uid="{00000000-0005-0000-0000-000086120000}"/>
    <cellStyle name="Comma 5 2 7 2 4 3" xfId="33368" xr:uid="{00000000-0005-0000-0000-000087120000}"/>
    <cellStyle name="Comma 5 2 7 2 5" xfId="11924" xr:uid="{00000000-0005-0000-0000-000088120000}"/>
    <cellStyle name="Comma 5 2 7 2 5 2" xfId="24358" xr:uid="{00000000-0005-0000-0000-000089120000}"/>
    <cellStyle name="Comma 5 2 7 2 5 2 2" xfId="49232" xr:uid="{00000000-0005-0000-0000-00008A120000}"/>
    <cellStyle name="Comma 5 2 7 2 5 3" xfId="36799" xr:uid="{00000000-0005-0000-0000-00008B120000}"/>
    <cellStyle name="Comma 5 2 7 2 6" xfId="6960" xr:uid="{00000000-0005-0000-0000-00008C120000}"/>
    <cellStyle name="Comma 5 2 7 2 6 2" xfId="19409" xr:uid="{00000000-0005-0000-0000-00008D120000}"/>
    <cellStyle name="Comma 5 2 7 2 6 2 2" xfId="44283" xr:uid="{00000000-0005-0000-0000-00008E120000}"/>
    <cellStyle name="Comma 5 2 7 2 6 3" xfId="31850" xr:uid="{00000000-0005-0000-0000-00008F120000}"/>
    <cellStyle name="Comma 5 2 7 2 7" xfId="3414" xr:uid="{00000000-0005-0000-0000-000090120000}"/>
    <cellStyle name="Comma 5 2 7 2 7 2" xfId="15920" xr:uid="{00000000-0005-0000-0000-000091120000}"/>
    <cellStyle name="Comma 5 2 7 2 7 2 2" xfId="40794" xr:uid="{00000000-0005-0000-0000-000092120000}"/>
    <cellStyle name="Comma 5 2 7 2 7 3" xfId="28353" xr:uid="{00000000-0005-0000-0000-000093120000}"/>
    <cellStyle name="Comma 5 2 7 2 8" xfId="13677" xr:uid="{00000000-0005-0000-0000-000094120000}"/>
    <cellStyle name="Comma 5 2 7 2 8 2" xfId="38551" xr:uid="{00000000-0005-0000-0000-000095120000}"/>
    <cellStyle name="Comma 5 2 7 2 9" xfId="26110" xr:uid="{00000000-0005-0000-0000-000096120000}"/>
    <cellStyle name="Comma 5 2 7 3" xfId="1657" xr:uid="{00000000-0005-0000-0000-000097120000}"/>
    <cellStyle name="Comma 5 2 7 3 2" xfId="4395" xr:uid="{00000000-0005-0000-0000-000098120000}"/>
    <cellStyle name="Comma 5 2 7 3 2 2" xfId="9413" xr:uid="{00000000-0005-0000-0000-000099120000}"/>
    <cellStyle name="Comma 5 2 7 3 2 2 2" xfId="21856" xr:uid="{00000000-0005-0000-0000-00009A120000}"/>
    <cellStyle name="Comma 5 2 7 3 2 2 2 2" xfId="46730" xr:uid="{00000000-0005-0000-0000-00009B120000}"/>
    <cellStyle name="Comma 5 2 7 3 2 2 3" xfId="34297" xr:uid="{00000000-0005-0000-0000-00009C120000}"/>
    <cellStyle name="Comma 5 2 7 3 2 3" xfId="16849" xr:uid="{00000000-0005-0000-0000-00009D120000}"/>
    <cellStyle name="Comma 5 2 7 3 2 3 2" xfId="41723" xr:uid="{00000000-0005-0000-0000-00009E120000}"/>
    <cellStyle name="Comma 5 2 7 3 2 4" xfId="29290" xr:uid="{00000000-0005-0000-0000-00009F120000}"/>
    <cellStyle name="Comma 5 2 7 3 3" xfId="5803" xr:uid="{00000000-0005-0000-0000-0000A0120000}"/>
    <cellStyle name="Comma 5 2 7 3 3 2" xfId="10818" xr:uid="{00000000-0005-0000-0000-0000A1120000}"/>
    <cellStyle name="Comma 5 2 7 3 3 2 2" xfId="23261" xr:uid="{00000000-0005-0000-0000-0000A2120000}"/>
    <cellStyle name="Comma 5 2 7 3 3 2 2 2" xfId="48135" xr:uid="{00000000-0005-0000-0000-0000A3120000}"/>
    <cellStyle name="Comma 5 2 7 3 3 2 3" xfId="35702" xr:uid="{00000000-0005-0000-0000-0000A4120000}"/>
    <cellStyle name="Comma 5 2 7 3 3 3" xfId="18254" xr:uid="{00000000-0005-0000-0000-0000A5120000}"/>
    <cellStyle name="Comma 5 2 7 3 3 3 2" xfId="43128" xr:uid="{00000000-0005-0000-0000-0000A6120000}"/>
    <cellStyle name="Comma 5 2 7 3 3 4" xfId="30695" xr:uid="{00000000-0005-0000-0000-0000A7120000}"/>
    <cellStyle name="Comma 5 2 7 3 4" xfId="8529" xr:uid="{00000000-0005-0000-0000-0000A8120000}"/>
    <cellStyle name="Comma 5 2 7 3 4 2" xfId="20973" xr:uid="{00000000-0005-0000-0000-0000A9120000}"/>
    <cellStyle name="Comma 5 2 7 3 4 2 2" xfId="45847" xr:uid="{00000000-0005-0000-0000-0000AA120000}"/>
    <cellStyle name="Comma 5 2 7 3 4 3" xfId="33414" xr:uid="{00000000-0005-0000-0000-0000AB120000}"/>
    <cellStyle name="Comma 5 2 7 3 5" xfId="12272" xr:uid="{00000000-0005-0000-0000-0000AC120000}"/>
    <cellStyle name="Comma 5 2 7 3 5 2" xfId="24706" xr:uid="{00000000-0005-0000-0000-0000AD120000}"/>
    <cellStyle name="Comma 5 2 7 3 5 2 2" xfId="49580" xr:uid="{00000000-0005-0000-0000-0000AE120000}"/>
    <cellStyle name="Comma 5 2 7 3 5 3" xfId="37147" xr:uid="{00000000-0005-0000-0000-0000AF120000}"/>
    <cellStyle name="Comma 5 2 7 3 6" xfId="7006" xr:uid="{00000000-0005-0000-0000-0000B0120000}"/>
    <cellStyle name="Comma 5 2 7 3 6 2" xfId="19455" xr:uid="{00000000-0005-0000-0000-0000B1120000}"/>
    <cellStyle name="Comma 5 2 7 3 6 2 2" xfId="44329" xr:uid="{00000000-0005-0000-0000-0000B2120000}"/>
    <cellStyle name="Comma 5 2 7 3 6 3" xfId="31896" xr:uid="{00000000-0005-0000-0000-0000B3120000}"/>
    <cellStyle name="Comma 5 2 7 3 7" xfId="3460" xr:uid="{00000000-0005-0000-0000-0000B4120000}"/>
    <cellStyle name="Comma 5 2 7 3 7 2" xfId="15966" xr:uid="{00000000-0005-0000-0000-0000B5120000}"/>
    <cellStyle name="Comma 5 2 7 3 7 2 2" xfId="40840" xr:uid="{00000000-0005-0000-0000-0000B6120000}"/>
    <cellStyle name="Comma 5 2 7 3 7 3" xfId="28399" xr:uid="{00000000-0005-0000-0000-0000B7120000}"/>
    <cellStyle name="Comma 5 2 7 3 8" xfId="14457" xr:uid="{00000000-0005-0000-0000-0000B8120000}"/>
    <cellStyle name="Comma 5 2 7 3 8 2" xfId="39331" xr:uid="{00000000-0005-0000-0000-0000B9120000}"/>
    <cellStyle name="Comma 5 2 7 3 9" xfId="26890" xr:uid="{00000000-0005-0000-0000-0000BA120000}"/>
    <cellStyle name="Comma 5 2 7 4" xfId="2435" xr:uid="{00000000-0005-0000-0000-0000BB120000}"/>
    <cellStyle name="Comma 5 2 7 4 2" xfId="5059" xr:uid="{00000000-0005-0000-0000-0000BC120000}"/>
    <cellStyle name="Comma 5 2 7 4 2 2" xfId="10076" xr:uid="{00000000-0005-0000-0000-0000BD120000}"/>
    <cellStyle name="Comma 5 2 7 4 2 2 2" xfId="22519" xr:uid="{00000000-0005-0000-0000-0000BE120000}"/>
    <cellStyle name="Comma 5 2 7 4 2 2 2 2" xfId="47393" xr:uid="{00000000-0005-0000-0000-0000BF120000}"/>
    <cellStyle name="Comma 5 2 7 4 2 2 3" xfId="34960" xr:uid="{00000000-0005-0000-0000-0000C0120000}"/>
    <cellStyle name="Comma 5 2 7 4 2 3" xfId="17512" xr:uid="{00000000-0005-0000-0000-0000C1120000}"/>
    <cellStyle name="Comma 5 2 7 4 2 3 2" xfId="42386" xr:uid="{00000000-0005-0000-0000-0000C2120000}"/>
    <cellStyle name="Comma 5 2 7 4 2 4" xfId="29953" xr:uid="{00000000-0005-0000-0000-0000C3120000}"/>
    <cellStyle name="Comma 5 2 7 4 3" xfId="6457" xr:uid="{00000000-0005-0000-0000-0000C4120000}"/>
    <cellStyle name="Comma 5 2 7 4 3 2" xfId="11472" xr:uid="{00000000-0005-0000-0000-0000C5120000}"/>
    <cellStyle name="Comma 5 2 7 4 3 2 2" xfId="23915" xr:uid="{00000000-0005-0000-0000-0000C6120000}"/>
    <cellStyle name="Comma 5 2 7 4 3 2 2 2" xfId="48789" xr:uid="{00000000-0005-0000-0000-0000C7120000}"/>
    <cellStyle name="Comma 5 2 7 4 3 2 3" xfId="36356" xr:uid="{00000000-0005-0000-0000-0000C8120000}"/>
    <cellStyle name="Comma 5 2 7 4 3 3" xfId="18908" xr:uid="{00000000-0005-0000-0000-0000C9120000}"/>
    <cellStyle name="Comma 5 2 7 4 3 3 2" xfId="43782" xr:uid="{00000000-0005-0000-0000-0000CA120000}"/>
    <cellStyle name="Comma 5 2 7 4 3 4" xfId="31349" xr:uid="{00000000-0005-0000-0000-0000CB120000}"/>
    <cellStyle name="Comma 5 2 7 4 4" xfId="8164" xr:uid="{00000000-0005-0000-0000-0000CC120000}"/>
    <cellStyle name="Comma 5 2 7 4 4 2" xfId="20610" xr:uid="{00000000-0005-0000-0000-0000CD120000}"/>
    <cellStyle name="Comma 5 2 7 4 4 2 2" xfId="45484" xr:uid="{00000000-0005-0000-0000-0000CE120000}"/>
    <cellStyle name="Comma 5 2 7 4 4 3" xfId="33051" xr:uid="{00000000-0005-0000-0000-0000CF120000}"/>
    <cellStyle name="Comma 5 2 7 4 5" xfId="12926" xr:uid="{00000000-0005-0000-0000-0000D0120000}"/>
    <cellStyle name="Comma 5 2 7 4 5 2" xfId="25360" xr:uid="{00000000-0005-0000-0000-0000D1120000}"/>
    <cellStyle name="Comma 5 2 7 4 5 2 2" xfId="50234" xr:uid="{00000000-0005-0000-0000-0000D2120000}"/>
    <cellStyle name="Comma 5 2 7 4 5 3" xfId="37801" xr:uid="{00000000-0005-0000-0000-0000D3120000}"/>
    <cellStyle name="Comma 5 2 7 4 6" xfId="7670" xr:uid="{00000000-0005-0000-0000-0000D4120000}"/>
    <cellStyle name="Comma 5 2 7 4 6 2" xfId="20118" xr:uid="{00000000-0005-0000-0000-0000D5120000}"/>
    <cellStyle name="Comma 5 2 7 4 6 2 2" xfId="44992" xr:uid="{00000000-0005-0000-0000-0000D6120000}"/>
    <cellStyle name="Comma 5 2 7 4 6 3" xfId="32559" xr:uid="{00000000-0005-0000-0000-0000D7120000}"/>
    <cellStyle name="Comma 5 2 7 4 7" xfId="3094" xr:uid="{00000000-0005-0000-0000-0000D8120000}"/>
    <cellStyle name="Comma 5 2 7 4 7 2" xfId="15603" xr:uid="{00000000-0005-0000-0000-0000D9120000}"/>
    <cellStyle name="Comma 5 2 7 4 7 2 2" xfId="40477" xr:uid="{00000000-0005-0000-0000-0000DA120000}"/>
    <cellStyle name="Comma 5 2 7 4 7 3" xfId="28036" xr:uid="{00000000-0005-0000-0000-0000DB120000}"/>
    <cellStyle name="Comma 5 2 7 4 8" xfId="15111" xr:uid="{00000000-0005-0000-0000-0000DC120000}"/>
    <cellStyle name="Comma 5 2 7 4 8 2" xfId="39985" xr:uid="{00000000-0005-0000-0000-0000DD120000}"/>
    <cellStyle name="Comma 5 2 7 4 9" xfId="27544" xr:uid="{00000000-0005-0000-0000-0000DE120000}"/>
    <cellStyle name="Comma 5 2 7 5" xfId="1268" xr:uid="{00000000-0005-0000-0000-0000DF120000}"/>
    <cellStyle name="Comma 5 2 7 5 2" xfId="9050" xr:uid="{00000000-0005-0000-0000-0000E0120000}"/>
    <cellStyle name="Comma 5 2 7 5 2 2" xfId="21493" xr:uid="{00000000-0005-0000-0000-0000E1120000}"/>
    <cellStyle name="Comma 5 2 7 5 2 2 2" xfId="46367" xr:uid="{00000000-0005-0000-0000-0000E2120000}"/>
    <cellStyle name="Comma 5 2 7 5 2 3" xfId="33934" xr:uid="{00000000-0005-0000-0000-0000E3120000}"/>
    <cellStyle name="Comma 5 2 7 5 3" xfId="4032" xr:uid="{00000000-0005-0000-0000-0000E4120000}"/>
    <cellStyle name="Comma 5 2 7 5 3 2" xfId="16486" xr:uid="{00000000-0005-0000-0000-0000E5120000}"/>
    <cellStyle name="Comma 5 2 7 5 3 2 2" xfId="41360" xr:uid="{00000000-0005-0000-0000-0000E6120000}"/>
    <cellStyle name="Comma 5 2 7 5 3 3" xfId="28927" xr:uid="{00000000-0005-0000-0000-0000E7120000}"/>
    <cellStyle name="Comma 5 2 7 5 4" xfId="14068" xr:uid="{00000000-0005-0000-0000-0000E8120000}"/>
    <cellStyle name="Comma 5 2 7 5 4 2" xfId="38942" xr:uid="{00000000-0005-0000-0000-0000E9120000}"/>
    <cellStyle name="Comma 5 2 7 5 5" xfId="26501" xr:uid="{00000000-0005-0000-0000-0000EA120000}"/>
    <cellStyle name="Comma 5 2 7 6" xfId="5413" xr:uid="{00000000-0005-0000-0000-0000EB120000}"/>
    <cellStyle name="Comma 5 2 7 6 2" xfId="10429" xr:uid="{00000000-0005-0000-0000-0000EC120000}"/>
    <cellStyle name="Comma 5 2 7 6 2 2" xfId="22872" xr:uid="{00000000-0005-0000-0000-0000ED120000}"/>
    <cellStyle name="Comma 5 2 7 6 2 2 2" xfId="47746" xr:uid="{00000000-0005-0000-0000-0000EE120000}"/>
    <cellStyle name="Comma 5 2 7 6 2 3" xfId="35313" xr:uid="{00000000-0005-0000-0000-0000EF120000}"/>
    <cellStyle name="Comma 5 2 7 6 3" xfId="17865" xr:uid="{00000000-0005-0000-0000-0000F0120000}"/>
    <cellStyle name="Comma 5 2 7 6 3 2" xfId="42739" xr:uid="{00000000-0005-0000-0000-0000F1120000}"/>
    <cellStyle name="Comma 5 2 7 6 4" xfId="30306" xr:uid="{00000000-0005-0000-0000-0000F2120000}"/>
    <cellStyle name="Comma 5 2 7 7" xfId="7990" xr:uid="{00000000-0005-0000-0000-0000F3120000}"/>
    <cellStyle name="Comma 5 2 7 7 2" xfId="20436" xr:uid="{00000000-0005-0000-0000-0000F4120000}"/>
    <cellStyle name="Comma 5 2 7 7 2 2" xfId="45310" xr:uid="{00000000-0005-0000-0000-0000F5120000}"/>
    <cellStyle name="Comma 5 2 7 7 3" xfId="32877" xr:uid="{00000000-0005-0000-0000-0000F6120000}"/>
    <cellStyle name="Comma 5 2 7 8" xfId="11883" xr:uid="{00000000-0005-0000-0000-0000F7120000}"/>
    <cellStyle name="Comma 5 2 7 8 2" xfId="24317" xr:uid="{00000000-0005-0000-0000-0000F8120000}"/>
    <cellStyle name="Comma 5 2 7 8 2 2" xfId="49191" xr:uid="{00000000-0005-0000-0000-0000F9120000}"/>
    <cellStyle name="Comma 5 2 7 8 3" xfId="36758" xr:uid="{00000000-0005-0000-0000-0000FA120000}"/>
    <cellStyle name="Comma 5 2 7 9" xfId="6643" xr:uid="{00000000-0005-0000-0000-0000FB120000}"/>
    <cellStyle name="Comma 5 2 7 9 2" xfId="19092" xr:uid="{00000000-0005-0000-0000-0000FC120000}"/>
    <cellStyle name="Comma 5 2 7 9 2 2" xfId="43966" xr:uid="{00000000-0005-0000-0000-0000FD120000}"/>
    <cellStyle name="Comma 5 2 7 9 3" xfId="31533" xr:uid="{00000000-0005-0000-0000-0000FE120000}"/>
    <cellStyle name="Comma 5 2 8" xfId="353" xr:uid="{00000000-0005-0000-0000-0000FF120000}"/>
    <cellStyle name="Comma 5 2 8 10" xfId="13169" xr:uid="{00000000-0005-0000-0000-000000130000}"/>
    <cellStyle name="Comma 5 2 8 10 2" xfId="38043" xr:uid="{00000000-0005-0000-0000-000001130000}"/>
    <cellStyle name="Comma 5 2 8 11" xfId="25602" xr:uid="{00000000-0005-0000-0000-000002130000}"/>
    <cellStyle name="Comma 5 2 8 2" xfId="713" xr:uid="{00000000-0005-0000-0000-000003130000}"/>
    <cellStyle name="Comma 5 2 8 2 2" xfId="1310" xr:uid="{00000000-0005-0000-0000-000004130000}"/>
    <cellStyle name="Comma 5 2 8 2 2 2" xfId="9414" xr:uid="{00000000-0005-0000-0000-000005130000}"/>
    <cellStyle name="Comma 5 2 8 2 2 2 2" xfId="21857" xr:uid="{00000000-0005-0000-0000-000006130000}"/>
    <cellStyle name="Comma 5 2 8 2 2 2 2 2" xfId="46731" xr:uid="{00000000-0005-0000-0000-000007130000}"/>
    <cellStyle name="Comma 5 2 8 2 2 2 3" xfId="34298" xr:uid="{00000000-0005-0000-0000-000008130000}"/>
    <cellStyle name="Comma 5 2 8 2 2 3" xfId="4396" xr:uid="{00000000-0005-0000-0000-000009130000}"/>
    <cellStyle name="Comma 5 2 8 2 2 3 2" xfId="16850" xr:uid="{00000000-0005-0000-0000-00000A130000}"/>
    <cellStyle name="Comma 5 2 8 2 2 3 2 2" xfId="41724" xr:uid="{00000000-0005-0000-0000-00000B130000}"/>
    <cellStyle name="Comma 5 2 8 2 2 3 3" xfId="29291" xr:uid="{00000000-0005-0000-0000-00000C130000}"/>
    <cellStyle name="Comma 5 2 8 2 2 4" xfId="14110" xr:uid="{00000000-0005-0000-0000-00000D130000}"/>
    <cellStyle name="Comma 5 2 8 2 2 4 2" xfId="38984" xr:uid="{00000000-0005-0000-0000-00000E130000}"/>
    <cellStyle name="Comma 5 2 8 2 2 5" xfId="26543" xr:uid="{00000000-0005-0000-0000-00000F130000}"/>
    <cellStyle name="Comma 5 2 8 2 3" xfId="5455" xr:uid="{00000000-0005-0000-0000-000010130000}"/>
    <cellStyle name="Comma 5 2 8 2 3 2" xfId="10471" xr:uid="{00000000-0005-0000-0000-000011130000}"/>
    <cellStyle name="Comma 5 2 8 2 3 2 2" xfId="22914" xr:uid="{00000000-0005-0000-0000-000012130000}"/>
    <cellStyle name="Comma 5 2 8 2 3 2 2 2" xfId="47788" xr:uid="{00000000-0005-0000-0000-000013130000}"/>
    <cellStyle name="Comma 5 2 8 2 3 2 3" xfId="35355" xr:uid="{00000000-0005-0000-0000-000014130000}"/>
    <cellStyle name="Comma 5 2 8 2 3 3" xfId="17907" xr:uid="{00000000-0005-0000-0000-000015130000}"/>
    <cellStyle name="Comma 5 2 8 2 3 3 2" xfId="42781" xr:uid="{00000000-0005-0000-0000-000016130000}"/>
    <cellStyle name="Comma 5 2 8 2 3 4" xfId="30348" xr:uid="{00000000-0005-0000-0000-000017130000}"/>
    <cellStyle name="Comma 5 2 8 2 4" xfId="8530" xr:uid="{00000000-0005-0000-0000-000018130000}"/>
    <cellStyle name="Comma 5 2 8 2 4 2" xfId="20974" xr:uid="{00000000-0005-0000-0000-000019130000}"/>
    <cellStyle name="Comma 5 2 8 2 4 2 2" xfId="45848" xr:uid="{00000000-0005-0000-0000-00001A130000}"/>
    <cellStyle name="Comma 5 2 8 2 4 3" xfId="33415" xr:uid="{00000000-0005-0000-0000-00001B130000}"/>
    <cellStyle name="Comma 5 2 8 2 5" xfId="11925" xr:uid="{00000000-0005-0000-0000-00001C130000}"/>
    <cellStyle name="Comma 5 2 8 2 5 2" xfId="24359" xr:uid="{00000000-0005-0000-0000-00001D130000}"/>
    <cellStyle name="Comma 5 2 8 2 5 2 2" xfId="49233" xr:uid="{00000000-0005-0000-0000-00001E130000}"/>
    <cellStyle name="Comma 5 2 8 2 5 3" xfId="36800" xr:uid="{00000000-0005-0000-0000-00001F130000}"/>
    <cellStyle name="Comma 5 2 8 2 6" xfId="7007" xr:uid="{00000000-0005-0000-0000-000020130000}"/>
    <cellStyle name="Comma 5 2 8 2 6 2" xfId="19456" xr:uid="{00000000-0005-0000-0000-000021130000}"/>
    <cellStyle name="Comma 5 2 8 2 6 2 2" xfId="44330" xr:uid="{00000000-0005-0000-0000-000022130000}"/>
    <cellStyle name="Comma 5 2 8 2 6 3" xfId="31897" xr:uid="{00000000-0005-0000-0000-000023130000}"/>
    <cellStyle name="Comma 5 2 8 2 7" xfId="3461" xr:uid="{00000000-0005-0000-0000-000024130000}"/>
    <cellStyle name="Comma 5 2 8 2 7 2" xfId="15967" xr:uid="{00000000-0005-0000-0000-000025130000}"/>
    <cellStyle name="Comma 5 2 8 2 7 2 2" xfId="40841" xr:uid="{00000000-0005-0000-0000-000026130000}"/>
    <cellStyle name="Comma 5 2 8 2 7 3" xfId="28400" xr:uid="{00000000-0005-0000-0000-000027130000}"/>
    <cellStyle name="Comma 5 2 8 2 8" xfId="13516" xr:uid="{00000000-0005-0000-0000-000028130000}"/>
    <cellStyle name="Comma 5 2 8 2 8 2" xfId="38390" xr:uid="{00000000-0005-0000-0000-000029130000}"/>
    <cellStyle name="Comma 5 2 8 2 9" xfId="25949" xr:uid="{00000000-0005-0000-0000-00002A130000}"/>
    <cellStyle name="Comma 5 2 8 3" xfId="1658" xr:uid="{00000000-0005-0000-0000-00002B130000}"/>
    <cellStyle name="Comma 5 2 8 3 2" xfId="4898" xr:uid="{00000000-0005-0000-0000-00002C130000}"/>
    <cellStyle name="Comma 5 2 8 3 2 2" xfId="9915" xr:uid="{00000000-0005-0000-0000-00002D130000}"/>
    <cellStyle name="Comma 5 2 8 3 2 2 2" xfId="22358" xr:uid="{00000000-0005-0000-0000-00002E130000}"/>
    <cellStyle name="Comma 5 2 8 3 2 2 2 2" xfId="47232" xr:uid="{00000000-0005-0000-0000-00002F130000}"/>
    <cellStyle name="Comma 5 2 8 3 2 2 3" xfId="34799" xr:uid="{00000000-0005-0000-0000-000030130000}"/>
    <cellStyle name="Comma 5 2 8 3 2 3" xfId="17351" xr:uid="{00000000-0005-0000-0000-000031130000}"/>
    <cellStyle name="Comma 5 2 8 3 2 3 2" xfId="42225" xr:uid="{00000000-0005-0000-0000-000032130000}"/>
    <cellStyle name="Comma 5 2 8 3 2 4" xfId="29792" xr:uid="{00000000-0005-0000-0000-000033130000}"/>
    <cellStyle name="Comma 5 2 8 3 3" xfId="5804" xr:uid="{00000000-0005-0000-0000-000034130000}"/>
    <cellStyle name="Comma 5 2 8 3 3 2" xfId="10819" xr:uid="{00000000-0005-0000-0000-000035130000}"/>
    <cellStyle name="Comma 5 2 8 3 3 2 2" xfId="23262" xr:uid="{00000000-0005-0000-0000-000036130000}"/>
    <cellStyle name="Comma 5 2 8 3 3 2 2 2" xfId="48136" xr:uid="{00000000-0005-0000-0000-000037130000}"/>
    <cellStyle name="Comma 5 2 8 3 3 2 3" xfId="35703" xr:uid="{00000000-0005-0000-0000-000038130000}"/>
    <cellStyle name="Comma 5 2 8 3 3 3" xfId="18255" xr:uid="{00000000-0005-0000-0000-000039130000}"/>
    <cellStyle name="Comma 5 2 8 3 3 3 2" xfId="43129" xr:uid="{00000000-0005-0000-0000-00003A130000}"/>
    <cellStyle name="Comma 5 2 8 3 3 4" xfId="30696" xr:uid="{00000000-0005-0000-0000-00003B130000}"/>
    <cellStyle name="Comma 5 2 8 3 4" xfId="8322" xr:uid="{00000000-0005-0000-0000-00003C130000}"/>
    <cellStyle name="Comma 5 2 8 3 4 2" xfId="20766" xr:uid="{00000000-0005-0000-0000-00003D130000}"/>
    <cellStyle name="Comma 5 2 8 3 4 2 2" xfId="45640" xr:uid="{00000000-0005-0000-0000-00003E130000}"/>
    <cellStyle name="Comma 5 2 8 3 4 3" xfId="33207" xr:uid="{00000000-0005-0000-0000-00003F130000}"/>
    <cellStyle name="Comma 5 2 8 3 5" xfId="12273" xr:uid="{00000000-0005-0000-0000-000040130000}"/>
    <cellStyle name="Comma 5 2 8 3 5 2" xfId="24707" xr:uid="{00000000-0005-0000-0000-000041130000}"/>
    <cellStyle name="Comma 5 2 8 3 5 2 2" xfId="49581" xr:uid="{00000000-0005-0000-0000-000042130000}"/>
    <cellStyle name="Comma 5 2 8 3 5 3" xfId="37148" xr:uid="{00000000-0005-0000-0000-000043130000}"/>
    <cellStyle name="Comma 5 2 8 3 6" xfId="7509" xr:uid="{00000000-0005-0000-0000-000044130000}"/>
    <cellStyle name="Comma 5 2 8 3 6 2" xfId="19957" xr:uid="{00000000-0005-0000-0000-000045130000}"/>
    <cellStyle name="Comma 5 2 8 3 6 2 2" xfId="44831" xr:uid="{00000000-0005-0000-0000-000046130000}"/>
    <cellStyle name="Comma 5 2 8 3 6 3" xfId="32398" xr:uid="{00000000-0005-0000-0000-000047130000}"/>
    <cellStyle name="Comma 5 2 8 3 7" xfId="3253" xr:uid="{00000000-0005-0000-0000-000048130000}"/>
    <cellStyle name="Comma 5 2 8 3 7 2" xfId="15759" xr:uid="{00000000-0005-0000-0000-000049130000}"/>
    <cellStyle name="Comma 5 2 8 3 7 2 2" xfId="40633" xr:uid="{00000000-0005-0000-0000-00004A130000}"/>
    <cellStyle name="Comma 5 2 8 3 7 3" xfId="28192" xr:uid="{00000000-0005-0000-0000-00004B130000}"/>
    <cellStyle name="Comma 5 2 8 3 8" xfId="14458" xr:uid="{00000000-0005-0000-0000-00004C130000}"/>
    <cellStyle name="Comma 5 2 8 3 8 2" xfId="39332" xr:uid="{00000000-0005-0000-0000-00004D130000}"/>
    <cellStyle name="Comma 5 2 8 3 9" xfId="26891" xr:uid="{00000000-0005-0000-0000-00004E130000}"/>
    <cellStyle name="Comma 5 2 8 4" xfId="2271" xr:uid="{00000000-0005-0000-0000-00004F130000}"/>
    <cellStyle name="Comma 5 2 8 4 2" xfId="6296" xr:uid="{00000000-0005-0000-0000-000050130000}"/>
    <cellStyle name="Comma 5 2 8 4 2 2" xfId="11311" xr:uid="{00000000-0005-0000-0000-000051130000}"/>
    <cellStyle name="Comma 5 2 8 4 2 2 2" xfId="23754" xr:uid="{00000000-0005-0000-0000-000052130000}"/>
    <cellStyle name="Comma 5 2 8 4 2 2 2 2" xfId="48628" xr:uid="{00000000-0005-0000-0000-000053130000}"/>
    <cellStyle name="Comma 5 2 8 4 2 2 3" xfId="36195" xr:uid="{00000000-0005-0000-0000-000054130000}"/>
    <cellStyle name="Comma 5 2 8 4 2 3" xfId="18747" xr:uid="{00000000-0005-0000-0000-000055130000}"/>
    <cellStyle name="Comma 5 2 8 4 2 3 2" xfId="43621" xr:uid="{00000000-0005-0000-0000-000056130000}"/>
    <cellStyle name="Comma 5 2 8 4 2 4" xfId="31188" xr:uid="{00000000-0005-0000-0000-000057130000}"/>
    <cellStyle name="Comma 5 2 8 4 3" xfId="12765" xr:uid="{00000000-0005-0000-0000-000058130000}"/>
    <cellStyle name="Comma 5 2 8 4 3 2" xfId="25199" xr:uid="{00000000-0005-0000-0000-000059130000}"/>
    <cellStyle name="Comma 5 2 8 4 3 2 2" xfId="50073" xr:uid="{00000000-0005-0000-0000-00005A130000}"/>
    <cellStyle name="Comma 5 2 8 4 3 3" xfId="37640" xr:uid="{00000000-0005-0000-0000-00005B130000}"/>
    <cellStyle name="Comma 5 2 8 4 4" xfId="9206" xr:uid="{00000000-0005-0000-0000-00005C130000}"/>
    <cellStyle name="Comma 5 2 8 4 4 2" xfId="21649" xr:uid="{00000000-0005-0000-0000-00005D130000}"/>
    <cellStyle name="Comma 5 2 8 4 4 2 2" xfId="46523" xr:uid="{00000000-0005-0000-0000-00005E130000}"/>
    <cellStyle name="Comma 5 2 8 4 4 3" xfId="34090" xr:uid="{00000000-0005-0000-0000-00005F130000}"/>
    <cellStyle name="Comma 5 2 8 4 5" xfId="4188" xr:uid="{00000000-0005-0000-0000-000060130000}"/>
    <cellStyle name="Comma 5 2 8 4 5 2" xfId="16642" xr:uid="{00000000-0005-0000-0000-000061130000}"/>
    <cellStyle name="Comma 5 2 8 4 5 2 2" xfId="41516" xr:uid="{00000000-0005-0000-0000-000062130000}"/>
    <cellStyle name="Comma 5 2 8 4 5 3" xfId="29083" xr:uid="{00000000-0005-0000-0000-000063130000}"/>
    <cellStyle name="Comma 5 2 8 4 6" xfId="14950" xr:uid="{00000000-0005-0000-0000-000064130000}"/>
    <cellStyle name="Comma 5 2 8 4 6 2" xfId="39824" xr:uid="{00000000-0005-0000-0000-000065130000}"/>
    <cellStyle name="Comma 5 2 8 4 7" xfId="27383" xr:uid="{00000000-0005-0000-0000-000066130000}"/>
    <cellStyle name="Comma 5 2 8 5" xfId="1107" xr:uid="{00000000-0005-0000-0000-000067130000}"/>
    <cellStyle name="Comma 5 2 8 5 2" xfId="10268" xr:uid="{00000000-0005-0000-0000-000068130000}"/>
    <cellStyle name="Comma 5 2 8 5 2 2" xfId="22711" xr:uid="{00000000-0005-0000-0000-000069130000}"/>
    <cellStyle name="Comma 5 2 8 5 2 2 2" xfId="47585" xr:uid="{00000000-0005-0000-0000-00006A130000}"/>
    <cellStyle name="Comma 5 2 8 5 2 3" xfId="35152" xr:uid="{00000000-0005-0000-0000-00006B130000}"/>
    <cellStyle name="Comma 5 2 8 5 3" xfId="5252" xr:uid="{00000000-0005-0000-0000-00006C130000}"/>
    <cellStyle name="Comma 5 2 8 5 3 2" xfId="17704" xr:uid="{00000000-0005-0000-0000-00006D130000}"/>
    <cellStyle name="Comma 5 2 8 5 3 2 2" xfId="42578" xr:uid="{00000000-0005-0000-0000-00006E130000}"/>
    <cellStyle name="Comma 5 2 8 5 3 3" xfId="30145" xr:uid="{00000000-0005-0000-0000-00006F130000}"/>
    <cellStyle name="Comma 5 2 8 5 4" xfId="13907" xr:uid="{00000000-0005-0000-0000-000070130000}"/>
    <cellStyle name="Comma 5 2 8 5 4 2" xfId="38781" xr:uid="{00000000-0005-0000-0000-000071130000}"/>
    <cellStyle name="Comma 5 2 8 5 5" xfId="26340" xr:uid="{00000000-0005-0000-0000-000072130000}"/>
    <cellStyle name="Comma 5 2 8 6" xfId="7829" xr:uid="{00000000-0005-0000-0000-000073130000}"/>
    <cellStyle name="Comma 5 2 8 6 2" xfId="20275" xr:uid="{00000000-0005-0000-0000-000074130000}"/>
    <cellStyle name="Comma 5 2 8 6 2 2" xfId="45149" xr:uid="{00000000-0005-0000-0000-000075130000}"/>
    <cellStyle name="Comma 5 2 8 6 3" xfId="32716" xr:uid="{00000000-0005-0000-0000-000076130000}"/>
    <cellStyle name="Comma 5 2 8 7" xfId="11722" xr:uid="{00000000-0005-0000-0000-000077130000}"/>
    <cellStyle name="Comma 5 2 8 7 2" xfId="24156" xr:uid="{00000000-0005-0000-0000-000078130000}"/>
    <cellStyle name="Comma 5 2 8 7 2 2" xfId="49030" xr:uid="{00000000-0005-0000-0000-000079130000}"/>
    <cellStyle name="Comma 5 2 8 7 3" xfId="36597" xr:uid="{00000000-0005-0000-0000-00007A130000}"/>
    <cellStyle name="Comma 5 2 8 8" xfId="6799" xr:uid="{00000000-0005-0000-0000-00007B130000}"/>
    <cellStyle name="Comma 5 2 8 8 2" xfId="19248" xr:uid="{00000000-0005-0000-0000-00007C130000}"/>
    <cellStyle name="Comma 5 2 8 8 2 2" xfId="44122" xr:uid="{00000000-0005-0000-0000-00007D130000}"/>
    <cellStyle name="Comma 5 2 8 8 3" xfId="31689" xr:uid="{00000000-0005-0000-0000-00007E130000}"/>
    <cellStyle name="Comma 5 2 8 9" xfId="2750" xr:uid="{00000000-0005-0000-0000-00007F130000}"/>
    <cellStyle name="Comma 5 2 8 9 2" xfId="15268" xr:uid="{00000000-0005-0000-0000-000080130000}"/>
    <cellStyle name="Comma 5 2 8 9 2 2" xfId="40142" xr:uid="{00000000-0005-0000-0000-000081130000}"/>
    <cellStyle name="Comma 5 2 8 9 3" xfId="27701" xr:uid="{00000000-0005-0000-0000-000082130000}"/>
    <cellStyle name="Comma 5 2 9" xfId="200" xr:uid="{00000000-0005-0000-0000-000083130000}"/>
    <cellStyle name="Comma 5 2 9 10" xfId="13030" xr:uid="{00000000-0005-0000-0000-000084130000}"/>
    <cellStyle name="Comma 5 2 9 10 2" xfId="37904" xr:uid="{00000000-0005-0000-0000-000085130000}"/>
    <cellStyle name="Comma 5 2 9 11" xfId="25463" xr:uid="{00000000-0005-0000-0000-000086130000}"/>
    <cellStyle name="Comma 5 2 9 2" xfId="567" xr:uid="{00000000-0005-0000-0000-000087130000}"/>
    <cellStyle name="Comma 5 2 9 2 2" xfId="1311" xr:uid="{00000000-0005-0000-0000-000088130000}"/>
    <cellStyle name="Comma 5 2 9 2 2 2" xfId="9415" xr:uid="{00000000-0005-0000-0000-000089130000}"/>
    <cellStyle name="Comma 5 2 9 2 2 2 2" xfId="21858" xr:uid="{00000000-0005-0000-0000-00008A130000}"/>
    <cellStyle name="Comma 5 2 9 2 2 2 2 2" xfId="46732" xr:uid="{00000000-0005-0000-0000-00008B130000}"/>
    <cellStyle name="Comma 5 2 9 2 2 2 3" xfId="34299" xr:uid="{00000000-0005-0000-0000-00008C130000}"/>
    <cellStyle name="Comma 5 2 9 2 2 3" xfId="4397" xr:uid="{00000000-0005-0000-0000-00008D130000}"/>
    <cellStyle name="Comma 5 2 9 2 2 3 2" xfId="16851" xr:uid="{00000000-0005-0000-0000-00008E130000}"/>
    <cellStyle name="Comma 5 2 9 2 2 3 2 2" xfId="41725" xr:uid="{00000000-0005-0000-0000-00008F130000}"/>
    <cellStyle name="Comma 5 2 9 2 2 3 3" xfId="29292" xr:uid="{00000000-0005-0000-0000-000090130000}"/>
    <cellStyle name="Comma 5 2 9 2 2 4" xfId="14111" xr:uid="{00000000-0005-0000-0000-000091130000}"/>
    <cellStyle name="Comma 5 2 9 2 2 4 2" xfId="38985" xr:uid="{00000000-0005-0000-0000-000092130000}"/>
    <cellStyle name="Comma 5 2 9 2 2 5" xfId="26544" xr:uid="{00000000-0005-0000-0000-000093130000}"/>
    <cellStyle name="Comma 5 2 9 2 3" xfId="5456" xr:uid="{00000000-0005-0000-0000-000094130000}"/>
    <cellStyle name="Comma 5 2 9 2 3 2" xfId="10472" xr:uid="{00000000-0005-0000-0000-000095130000}"/>
    <cellStyle name="Comma 5 2 9 2 3 2 2" xfId="22915" xr:uid="{00000000-0005-0000-0000-000096130000}"/>
    <cellStyle name="Comma 5 2 9 2 3 2 2 2" xfId="47789" xr:uid="{00000000-0005-0000-0000-000097130000}"/>
    <cellStyle name="Comma 5 2 9 2 3 2 3" xfId="35356" xr:uid="{00000000-0005-0000-0000-000098130000}"/>
    <cellStyle name="Comma 5 2 9 2 3 3" xfId="17908" xr:uid="{00000000-0005-0000-0000-000099130000}"/>
    <cellStyle name="Comma 5 2 9 2 3 3 2" xfId="42782" xr:uid="{00000000-0005-0000-0000-00009A130000}"/>
    <cellStyle name="Comma 5 2 9 2 3 4" xfId="30349" xr:uid="{00000000-0005-0000-0000-00009B130000}"/>
    <cellStyle name="Comma 5 2 9 2 4" xfId="8531" xr:uid="{00000000-0005-0000-0000-00009C130000}"/>
    <cellStyle name="Comma 5 2 9 2 4 2" xfId="20975" xr:uid="{00000000-0005-0000-0000-00009D130000}"/>
    <cellStyle name="Comma 5 2 9 2 4 2 2" xfId="45849" xr:uid="{00000000-0005-0000-0000-00009E130000}"/>
    <cellStyle name="Comma 5 2 9 2 4 3" xfId="33416" xr:uid="{00000000-0005-0000-0000-00009F130000}"/>
    <cellStyle name="Comma 5 2 9 2 5" xfId="11926" xr:uid="{00000000-0005-0000-0000-0000A0130000}"/>
    <cellStyle name="Comma 5 2 9 2 5 2" xfId="24360" xr:uid="{00000000-0005-0000-0000-0000A1130000}"/>
    <cellStyle name="Comma 5 2 9 2 5 2 2" xfId="49234" xr:uid="{00000000-0005-0000-0000-0000A2130000}"/>
    <cellStyle name="Comma 5 2 9 2 5 3" xfId="36801" xr:uid="{00000000-0005-0000-0000-0000A3130000}"/>
    <cellStyle name="Comma 5 2 9 2 6" xfId="7008" xr:uid="{00000000-0005-0000-0000-0000A4130000}"/>
    <cellStyle name="Comma 5 2 9 2 6 2" xfId="19457" xr:uid="{00000000-0005-0000-0000-0000A5130000}"/>
    <cellStyle name="Comma 5 2 9 2 6 2 2" xfId="44331" xr:uid="{00000000-0005-0000-0000-0000A6130000}"/>
    <cellStyle name="Comma 5 2 9 2 6 3" xfId="31898" xr:uid="{00000000-0005-0000-0000-0000A7130000}"/>
    <cellStyle name="Comma 5 2 9 2 7" xfId="3462" xr:uid="{00000000-0005-0000-0000-0000A8130000}"/>
    <cellStyle name="Comma 5 2 9 2 7 2" xfId="15968" xr:uid="{00000000-0005-0000-0000-0000A9130000}"/>
    <cellStyle name="Comma 5 2 9 2 7 2 2" xfId="40842" xr:uid="{00000000-0005-0000-0000-0000AA130000}"/>
    <cellStyle name="Comma 5 2 9 2 7 3" xfId="28401" xr:uid="{00000000-0005-0000-0000-0000AB130000}"/>
    <cellStyle name="Comma 5 2 9 2 8" xfId="13377" xr:uid="{00000000-0005-0000-0000-0000AC130000}"/>
    <cellStyle name="Comma 5 2 9 2 8 2" xfId="38251" xr:uid="{00000000-0005-0000-0000-0000AD130000}"/>
    <cellStyle name="Comma 5 2 9 2 9" xfId="25810" xr:uid="{00000000-0005-0000-0000-0000AE130000}"/>
    <cellStyle name="Comma 5 2 9 3" xfId="1659" xr:uid="{00000000-0005-0000-0000-0000AF130000}"/>
    <cellStyle name="Comma 5 2 9 3 2" xfId="4759" xr:uid="{00000000-0005-0000-0000-0000B0130000}"/>
    <cellStyle name="Comma 5 2 9 3 2 2" xfId="9776" xr:uid="{00000000-0005-0000-0000-0000B1130000}"/>
    <cellStyle name="Comma 5 2 9 3 2 2 2" xfId="22219" xr:uid="{00000000-0005-0000-0000-0000B2130000}"/>
    <cellStyle name="Comma 5 2 9 3 2 2 2 2" xfId="47093" xr:uid="{00000000-0005-0000-0000-0000B3130000}"/>
    <cellStyle name="Comma 5 2 9 3 2 2 3" xfId="34660" xr:uid="{00000000-0005-0000-0000-0000B4130000}"/>
    <cellStyle name="Comma 5 2 9 3 2 3" xfId="17212" xr:uid="{00000000-0005-0000-0000-0000B5130000}"/>
    <cellStyle name="Comma 5 2 9 3 2 3 2" xfId="42086" xr:uid="{00000000-0005-0000-0000-0000B6130000}"/>
    <cellStyle name="Comma 5 2 9 3 2 4" xfId="29653" xr:uid="{00000000-0005-0000-0000-0000B7130000}"/>
    <cellStyle name="Comma 5 2 9 3 3" xfId="5805" xr:uid="{00000000-0005-0000-0000-0000B8130000}"/>
    <cellStyle name="Comma 5 2 9 3 3 2" xfId="10820" xr:uid="{00000000-0005-0000-0000-0000B9130000}"/>
    <cellStyle name="Comma 5 2 9 3 3 2 2" xfId="23263" xr:uid="{00000000-0005-0000-0000-0000BA130000}"/>
    <cellStyle name="Comma 5 2 9 3 3 2 2 2" xfId="48137" xr:uid="{00000000-0005-0000-0000-0000BB130000}"/>
    <cellStyle name="Comma 5 2 9 3 3 2 3" xfId="35704" xr:uid="{00000000-0005-0000-0000-0000BC130000}"/>
    <cellStyle name="Comma 5 2 9 3 3 3" xfId="18256" xr:uid="{00000000-0005-0000-0000-0000BD130000}"/>
    <cellStyle name="Comma 5 2 9 3 3 3 2" xfId="43130" xr:uid="{00000000-0005-0000-0000-0000BE130000}"/>
    <cellStyle name="Comma 5 2 9 3 3 4" xfId="30697" xr:uid="{00000000-0005-0000-0000-0000BF130000}"/>
    <cellStyle name="Comma 5 2 9 3 4" xfId="8862" xr:uid="{00000000-0005-0000-0000-0000C0130000}"/>
    <cellStyle name="Comma 5 2 9 3 4 2" xfId="21305" xr:uid="{00000000-0005-0000-0000-0000C1130000}"/>
    <cellStyle name="Comma 5 2 9 3 4 2 2" xfId="46179" xr:uid="{00000000-0005-0000-0000-0000C2130000}"/>
    <cellStyle name="Comma 5 2 9 3 4 3" xfId="33746" xr:uid="{00000000-0005-0000-0000-0000C3130000}"/>
    <cellStyle name="Comma 5 2 9 3 5" xfId="12274" xr:uid="{00000000-0005-0000-0000-0000C4130000}"/>
    <cellStyle name="Comma 5 2 9 3 5 2" xfId="24708" xr:uid="{00000000-0005-0000-0000-0000C5130000}"/>
    <cellStyle name="Comma 5 2 9 3 5 2 2" xfId="49582" xr:uid="{00000000-0005-0000-0000-0000C6130000}"/>
    <cellStyle name="Comma 5 2 9 3 5 3" xfId="37149" xr:uid="{00000000-0005-0000-0000-0000C7130000}"/>
    <cellStyle name="Comma 5 2 9 3 6" xfId="7370" xr:uid="{00000000-0005-0000-0000-0000C8130000}"/>
    <cellStyle name="Comma 5 2 9 3 6 2" xfId="19818" xr:uid="{00000000-0005-0000-0000-0000C9130000}"/>
    <cellStyle name="Comma 5 2 9 3 6 2 2" xfId="44692" xr:uid="{00000000-0005-0000-0000-0000CA130000}"/>
    <cellStyle name="Comma 5 2 9 3 6 3" xfId="32259" xr:uid="{00000000-0005-0000-0000-0000CB130000}"/>
    <cellStyle name="Comma 5 2 9 3 7" xfId="3844" xr:uid="{00000000-0005-0000-0000-0000CC130000}"/>
    <cellStyle name="Comma 5 2 9 3 7 2" xfId="16298" xr:uid="{00000000-0005-0000-0000-0000CD130000}"/>
    <cellStyle name="Comma 5 2 9 3 7 2 2" xfId="41172" xr:uid="{00000000-0005-0000-0000-0000CE130000}"/>
    <cellStyle name="Comma 5 2 9 3 7 3" xfId="28739" xr:uid="{00000000-0005-0000-0000-0000CF130000}"/>
    <cellStyle name="Comma 5 2 9 3 8" xfId="14459" xr:uid="{00000000-0005-0000-0000-0000D0130000}"/>
    <cellStyle name="Comma 5 2 9 3 8 2" xfId="39333" xr:uid="{00000000-0005-0000-0000-0000D1130000}"/>
    <cellStyle name="Comma 5 2 9 3 9" xfId="26892" xr:uid="{00000000-0005-0000-0000-0000D2130000}"/>
    <cellStyle name="Comma 5 2 9 4" xfId="2118" xr:uid="{00000000-0005-0000-0000-0000D3130000}"/>
    <cellStyle name="Comma 5 2 9 4 2" xfId="6157" xr:uid="{00000000-0005-0000-0000-0000D4130000}"/>
    <cellStyle name="Comma 5 2 9 4 2 2" xfId="11172" xr:uid="{00000000-0005-0000-0000-0000D5130000}"/>
    <cellStyle name="Comma 5 2 9 4 2 2 2" xfId="23615" xr:uid="{00000000-0005-0000-0000-0000D6130000}"/>
    <cellStyle name="Comma 5 2 9 4 2 2 2 2" xfId="48489" xr:uid="{00000000-0005-0000-0000-0000D7130000}"/>
    <cellStyle name="Comma 5 2 9 4 2 2 3" xfId="36056" xr:uid="{00000000-0005-0000-0000-0000D8130000}"/>
    <cellStyle name="Comma 5 2 9 4 2 3" xfId="18608" xr:uid="{00000000-0005-0000-0000-0000D9130000}"/>
    <cellStyle name="Comma 5 2 9 4 2 3 2" xfId="43482" xr:uid="{00000000-0005-0000-0000-0000DA130000}"/>
    <cellStyle name="Comma 5 2 9 4 2 4" xfId="31049" xr:uid="{00000000-0005-0000-0000-0000DB130000}"/>
    <cellStyle name="Comma 5 2 9 4 3" xfId="12626" xr:uid="{00000000-0005-0000-0000-0000DC130000}"/>
    <cellStyle name="Comma 5 2 9 4 3 2" xfId="25060" xr:uid="{00000000-0005-0000-0000-0000DD130000}"/>
    <cellStyle name="Comma 5 2 9 4 3 2 2" xfId="49934" xr:uid="{00000000-0005-0000-0000-0000DE130000}"/>
    <cellStyle name="Comma 5 2 9 4 3 3" xfId="37501" xr:uid="{00000000-0005-0000-0000-0000DF130000}"/>
    <cellStyle name="Comma 5 2 9 4 4" xfId="9067" xr:uid="{00000000-0005-0000-0000-0000E0130000}"/>
    <cellStyle name="Comma 5 2 9 4 4 2" xfId="21510" xr:uid="{00000000-0005-0000-0000-0000E1130000}"/>
    <cellStyle name="Comma 5 2 9 4 4 2 2" xfId="46384" xr:uid="{00000000-0005-0000-0000-0000E2130000}"/>
    <cellStyle name="Comma 5 2 9 4 4 3" xfId="33951" xr:uid="{00000000-0005-0000-0000-0000E3130000}"/>
    <cellStyle name="Comma 5 2 9 4 5" xfId="4049" xr:uid="{00000000-0005-0000-0000-0000E4130000}"/>
    <cellStyle name="Comma 5 2 9 4 5 2" xfId="16503" xr:uid="{00000000-0005-0000-0000-0000E5130000}"/>
    <cellStyle name="Comma 5 2 9 4 5 2 2" xfId="41377" xr:uid="{00000000-0005-0000-0000-0000E6130000}"/>
    <cellStyle name="Comma 5 2 9 4 5 3" xfId="28944" xr:uid="{00000000-0005-0000-0000-0000E7130000}"/>
    <cellStyle name="Comma 5 2 9 4 6" xfId="14811" xr:uid="{00000000-0005-0000-0000-0000E8130000}"/>
    <cellStyle name="Comma 5 2 9 4 6 2" xfId="39685" xr:uid="{00000000-0005-0000-0000-0000E9130000}"/>
    <cellStyle name="Comma 5 2 9 4 7" xfId="27244" xr:uid="{00000000-0005-0000-0000-0000EA130000}"/>
    <cellStyle name="Comma 5 2 9 5" xfId="968" xr:uid="{00000000-0005-0000-0000-0000EB130000}"/>
    <cellStyle name="Comma 5 2 9 5 2" xfId="10127" xr:uid="{00000000-0005-0000-0000-0000EC130000}"/>
    <cellStyle name="Comma 5 2 9 5 2 2" xfId="22570" xr:uid="{00000000-0005-0000-0000-0000ED130000}"/>
    <cellStyle name="Comma 5 2 9 5 2 2 2" xfId="47444" xr:uid="{00000000-0005-0000-0000-0000EE130000}"/>
    <cellStyle name="Comma 5 2 9 5 2 3" xfId="35011" xr:uid="{00000000-0005-0000-0000-0000EF130000}"/>
    <cellStyle name="Comma 5 2 9 5 3" xfId="5111" xr:uid="{00000000-0005-0000-0000-0000F0130000}"/>
    <cellStyle name="Comma 5 2 9 5 3 2" xfId="17563" xr:uid="{00000000-0005-0000-0000-0000F1130000}"/>
    <cellStyle name="Comma 5 2 9 5 3 2 2" xfId="42437" xr:uid="{00000000-0005-0000-0000-0000F2130000}"/>
    <cellStyle name="Comma 5 2 9 5 3 3" xfId="30004" xr:uid="{00000000-0005-0000-0000-0000F3130000}"/>
    <cellStyle name="Comma 5 2 9 5 4" xfId="13768" xr:uid="{00000000-0005-0000-0000-0000F4130000}"/>
    <cellStyle name="Comma 5 2 9 5 4 2" xfId="38642" xr:uid="{00000000-0005-0000-0000-0000F5130000}"/>
    <cellStyle name="Comma 5 2 9 5 5" xfId="26201" xr:uid="{00000000-0005-0000-0000-0000F6130000}"/>
    <cellStyle name="Comma 5 2 9 6" xfId="8183" xr:uid="{00000000-0005-0000-0000-0000F7130000}"/>
    <cellStyle name="Comma 5 2 9 6 2" xfId="20627" xr:uid="{00000000-0005-0000-0000-0000F8130000}"/>
    <cellStyle name="Comma 5 2 9 6 2 2" xfId="45501" xr:uid="{00000000-0005-0000-0000-0000F9130000}"/>
    <cellStyle name="Comma 5 2 9 6 3" xfId="33068" xr:uid="{00000000-0005-0000-0000-0000FA130000}"/>
    <cellStyle name="Comma 5 2 9 7" xfId="11583" xr:uid="{00000000-0005-0000-0000-0000FB130000}"/>
    <cellStyle name="Comma 5 2 9 7 2" xfId="24017" xr:uid="{00000000-0005-0000-0000-0000FC130000}"/>
    <cellStyle name="Comma 5 2 9 7 2 2" xfId="48891" xr:uid="{00000000-0005-0000-0000-0000FD130000}"/>
    <cellStyle name="Comma 5 2 9 7 3" xfId="36458" xr:uid="{00000000-0005-0000-0000-0000FE130000}"/>
    <cellStyle name="Comma 5 2 9 8" xfId="6660" xr:uid="{00000000-0005-0000-0000-0000FF130000}"/>
    <cellStyle name="Comma 5 2 9 8 2" xfId="19109" xr:uid="{00000000-0005-0000-0000-000000140000}"/>
    <cellStyle name="Comma 5 2 9 8 2 2" xfId="43983" xr:uid="{00000000-0005-0000-0000-000001140000}"/>
    <cellStyle name="Comma 5 2 9 8 3" xfId="31550" xr:uid="{00000000-0005-0000-0000-000002140000}"/>
    <cellStyle name="Comma 5 2 9 9" xfId="3114" xr:uid="{00000000-0005-0000-0000-000003140000}"/>
    <cellStyle name="Comma 5 2 9 9 2" xfId="15620" xr:uid="{00000000-0005-0000-0000-000004140000}"/>
    <cellStyle name="Comma 5 2 9 9 2 2" xfId="40494" xr:uid="{00000000-0005-0000-0000-000005140000}"/>
    <cellStyle name="Comma 5 2 9 9 3" xfId="28053" xr:uid="{00000000-0005-0000-0000-000006140000}"/>
    <cellStyle name="Comma 5 20" xfId="25376" xr:uid="{00000000-0005-0000-0000-000007140000}"/>
    <cellStyle name="Comma 5 3" xfId="123" xr:uid="{00000000-0005-0000-0000-000008140000}"/>
    <cellStyle name="Comma 5 3 10" xfId="947" xr:uid="{00000000-0005-0000-0000-000009140000}"/>
    <cellStyle name="Comma 5 3 10 2" xfId="11562" xr:uid="{00000000-0005-0000-0000-00000A140000}"/>
    <cellStyle name="Comma 5 3 10 2 2" xfId="23996" xr:uid="{00000000-0005-0000-0000-00000B140000}"/>
    <cellStyle name="Comma 5 3 10 2 2 2" xfId="48870" xr:uid="{00000000-0005-0000-0000-00000C140000}"/>
    <cellStyle name="Comma 5 3 10 2 3" xfId="36437" xr:uid="{00000000-0005-0000-0000-00000D140000}"/>
    <cellStyle name="Comma 5 3 10 3" xfId="10106" xr:uid="{00000000-0005-0000-0000-00000E140000}"/>
    <cellStyle name="Comma 5 3 10 3 2" xfId="22549" xr:uid="{00000000-0005-0000-0000-00000F140000}"/>
    <cellStyle name="Comma 5 3 10 3 2 2" xfId="47423" xr:uid="{00000000-0005-0000-0000-000010140000}"/>
    <cellStyle name="Comma 5 3 10 3 3" xfId="34990" xr:uid="{00000000-0005-0000-0000-000011140000}"/>
    <cellStyle name="Comma 5 3 10 4" xfId="5090" xr:uid="{00000000-0005-0000-0000-000012140000}"/>
    <cellStyle name="Comma 5 3 10 4 2" xfId="17542" xr:uid="{00000000-0005-0000-0000-000013140000}"/>
    <cellStyle name="Comma 5 3 10 4 2 2" xfId="42416" xr:uid="{00000000-0005-0000-0000-000014140000}"/>
    <cellStyle name="Comma 5 3 10 4 3" xfId="29983" xr:uid="{00000000-0005-0000-0000-000015140000}"/>
    <cellStyle name="Comma 5 3 10 5" xfId="13747" xr:uid="{00000000-0005-0000-0000-000016140000}"/>
    <cellStyle name="Comma 5 3 10 5 2" xfId="38621" xr:uid="{00000000-0005-0000-0000-000017140000}"/>
    <cellStyle name="Comma 5 3 10 6" xfId="26180" xr:uid="{00000000-0005-0000-0000-000018140000}"/>
    <cellStyle name="Comma 5 3 11" xfId="917" xr:uid="{00000000-0005-0000-0000-000019140000}"/>
    <cellStyle name="Comma 5 3 11 2" xfId="7714" xr:uid="{00000000-0005-0000-0000-00001A140000}"/>
    <cellStyle name="Comma 5 3 11 2 2" xfId="20160" xr:uid="{00000000-0005-0000-0000-00001B140000}"/>
    <cellStyle name="Comma 5 3 11 2 2 2" xfId="45034" xr:uid="{00000000-0005-0000-0000-00001C140000}"/>
    <cellStyle name="Comma 5 3 11 2 3" xfId="32601" xr:uid="{00000000-0005-0000-0000-00001D140000}"/>
    <cellStyle name="Comma 5 3 11 3" xfId="13717" xr:uid="{00000000-0005-0000-0000-00001E140000}"/>
    <cellStyle name="Comma 5 3 11 3 2" xfId="38591" xr:uid="{00000000-0005-0000-0000-00001F140000}"/>
    <cellStyle name="Comma 5 3 11 4" xfId="26150" xr:uid="{00000000-0005-0000-0000-000020140000}"/>
    <cellStyle name="Comma 5 3 12" xfId="11532" xr:uid="{00000000-0005-0000-0000-000021140000}"/>
    <cellStyle name="Comma 5 3 12 2" xfId="23966" xr:uid="{00000000-0005-0000-0000-000022140000}"/>
    <cellStyle name="Comma 5 3 12 2 2" xfId="48840" xr:uid="{00000000-0005-0000-0000-000023140000}"/>
    <cellStyle name="Comma 5 3 12 3" xfId="36407" xr:uid="{00000000-0005-0000-0000-000024140000}"/>
    <cellStyle name="Comma 5 3 13" xfId="6494" xr:uid="{00000000-0005-0000-0000-000025140000}"/>
    <cellStyle name="Comma 5 3 13 2" xfId="18943" xr:uid="{00000000-0005-0000-0000-000026140000}"/>
    <cellStyle name="Comma 5 3 13 2 2" xfId="43817" xr:uid="{00000000-0005-0000-0000-000027140000}"/>
    <cellStyle name="Comma 5 3 13 3" xfId="31384" xr:uid="{00000000-0005-0000-0000-000028140000}"/>
    <cellStyle name="Comma 5 3 14" xfId="2635" xr:uid="{00000000-0005-0000-0000-000029140000}"/>
    <cellStyle name="Comma 5 3 14 2" xfId="15153" xr:uid="{00000000-0005-0000-0000-00002A140000}"/>
    <cellStyle name="Comma 5 3 14 2 2" xfId="40027" xr:uid="{00000000-0005-0000-0000-00002B140000}"/>
    <cellStyle name="Comma 5 3 14 3" xfId="27586" xr:uid="{00000000-0005-0000-0000-00002C140000}"/>
    <cellStyle name="Comma 5 3 15" xfId="12955" xr:uid="{00000000-0005-0000-0000-00002D140000}"/>
    <cellStyle name="Comma 5 3 15 2" xfId="37829" xr:uid="{00000000-0005-0000-0000-00002E140000}"/>
    <cellStyle name="Comma 5 3 16" xfId="25388" xr:uid="{00000000-0005-0000-0000-00002F140000}"/>
    <cellStyle name="Comma 5 3 2" xfId="149" xr:uid="{00000000-0005-0000-0000-000030140000}"/>
    <cellStyle name="Comma 5 3 2 10" xfId="11664" xr:uid="{00000000-0005-0000-0000-000031140000}"/>
    <cellStyle name="Comma 5 3 2 10 2" xfId="24098" xr:uid="{00000000-0005-0000-0000-000032140000}"/>
    <cellStyle name="Comma 5 3 2 10 2 2" xfId="48972" xr:uid="{00000000-0005-0000-0000-000033140000}"/>
    <cellStyle name="Comma 5 3 2 10 3" xfId="36539" xr:uid="{00000000-0005-0000-0000-000034140000}"/>
    <cellStyle name="Comma 5 3 2 11" xfId="6524" xr:uid="{00000000-0005-0000-0000-000035140000}"/>
    <cellStyle name="Comma 5 3 2 11 2" xfId="18973" xr:uid="{00000000-0005-0000-0000-000036140000}"/>
    <cellStyle name="Comma 5 3 2 11 2 2" xfId="43847" xr:uid="{00000000-0005-0000-0000-000037140000}"/>
    <cellStyle name="Comma 5 3 2 11 3" xfId="31414" xr:uid="{00000000-0005-0000-0000-000038140000}"/>
    <cellStyle name="Comma 5 3 2 12" xfId="2692" xr:uid="{00000000-0005-0000-0000-000039140000}"/>
    <cellStyle name="Comma 5 3 2 12 2" xfId="15210" xr:uid="{00000000-0005-0000-0000-00003A140000}"/>
    <cellStyle name="Comma 5 3 2 12 2 2" xfId="40084" xr:uid="{00000000-0005-0000-0000-00003B140000}"/>
    <cellStyle name="Comma 5 3 2 12 3" xfId="27643" xr:uid="{00000000-0005-0000-0000-00003C140000}"/>
    <cellStyle name="Comma 5 3 2 13" xfId="12979" xr:uid="{00000000-0005-0000-0000-00003D140000}"/>
    <cellStyle name="Comma 5 3 2 13 2" xfId="37853" xr:uid="{00000000-0005-0000-0000-00003E140000}"/>
    <cellStyle name="Comma 5 3 2 14" xfId="25412" xr:uid="{00000000-0005-0000-0000-00003F140000}"/>
    <cellStyle name="Comma 5 3 2 2" xfId="502" xr:uid="{00000000-0005-0000-0000-000040140000}"/>
    <cellStyle name="Comma 5 3 2 2 10" xfId="2896" xr:uid="{00000000-0005-0000-0000-000041140000}"/>
    <cellStyle name="Comma 5 3 2 2 10 2" xfId="15414" xr:uid="{00000000-0005-0000-0000-000042140000}"/>
    <cellStyle name="Comma 5 3 2 2 10 2 2" xfId="40288" xr:uid="{00000000-0005-0000-0000-000043140000}"/>
    <cellStyle name="Comma 5 3 2 2 10 3" xfId="27847" xr:uid="{00000000-0005-0000-0000-000044140000}"/>
    <cellStyle name="Comma 5 3 2 2 11" xfId="13315" xr:uid="{00000000-0005-0000-0000-000045140000}"/>
    <cellStyle name="Comma 5 3 2 2 11 2" xfId="38189" xr:uid="{00000000-0005-0000-0000-000046140000}"/>
    <cellStyle name="Comma 5 3 2 2 12" xfId="25748" xr:uid="{00000000-0005-0000-0000-000047140000}"/>
    <cellStyle name="Comma 5 3 2 2 2" xfId="861" xr:uid="{00000000-0005-0000-0000-000048140000}"/>
    <cellStyle name="Comma 5 3 2 2 2 2" xfId="1314" xr:uid="{00000000-0005-0000-0000-000049140000}"/>
    <cellStyle name="Comma 5 3 2 2 2 2 2" xfId="9352" xr:uid="{00000000-0005-0000-0000-00004A140000}"/>
    <cellStyle name="Comma 5 3 2 2 2 2 2 2" xfId="21795" xr:uid="{00000000-0005-0000-0000-00004B140000}"/>
    <cellStyle name="Comma 5 3 2 2 2 2 2 2 2" xfId="46669" xr:uid="{00000000-0005-0000-0000-00004C140000}"/>
    <cellStyle name="Comma 5 3 2 2 2 2 2 3" xfId="34236" xr:uid="{00000000-0005-0000-0000-00004D140000}"/>
    <cellStyle name="Comma 5 3 2 2 2 2 3" xfId="4334" xr:uid="{00000000-0005-0000-0000-00004E140000}"/>
    <cellStyle name="Comma 5 3 2 2 2 2 3 2" xfId="16788" xr:uid="{00000000-0005-0000-0000-00004F140000}"/>
    <cellStyle name="Comma 5 3 2 2 2 2 3 2 2" xfId="41662" xr:uid="{00000000-0005-0000-0000-000050140000}"/>
    <cellStyle name="Comma 5 3 2 2 2 2 3 3" xfId="29229" xr:uid="{00000000-0005-0000-0000-000051140000}"/>
    <cellStyle name="Comma 5 3 2 2 2 2 4" xfId="14114" xr:uid="{00000000-0005-0000-0000-000052140000}"/>
    <cellStyle name="Comma 5 3 2 2 2 2 4 2" xfId="38988" xr:uid="{00000000-0005-0000-0000-000053140000}"/>
    <cellStyle name="Comma 5 3 2 2 2 2 5" xfId="26547" xr:uid="{00000000-0005-0000-0000-000054140000}"/>
    <cellStyle name="Comma 5 3 2 2 2 3" xfId="5459" xr:uid="{00000000-0005-0000-0000-000055140000}"/>
    <cellStyle name="Comma 5 3 2 2 2 3 2" xfId="10475" xr:uid="{00000000-0005-0000-0000-000056140000}"/>
    <cellStyle name="Comma 5 3 2 2 2 3 2 2" xfId="22918" xr:uid="{00000000-0005-0000-0000-000057140000}"/>
    <cellStyle name="Comma 5 3 2 2 2 3 2 2 2" xfId="47792" xr:uid="{00000000-0005-0000-0000-000058140000}"/>
    <cellStyle name="Comma 5 3 2 2 2 3 2 3" xfId="35359" xr:uid="{00000000-0005-0000-0000-000059140000}"/>
    <cellStyle name="Comma 5 3 2 2 2 3 3" xfId="17911" xr:uid="{00000000-0005-0000-0000-00005A140000}"/>
    <cellStyle name="Comma 5 3 2 2 2 3 3 2" xfId="42785" xr:uid="{00000000-0005-0000-0000-00005B140000}"/>
    <cellStyle name="Comma 5 3 2 2 2 3 4" xfId="30352" xr:uid="{00000000-0005-0000-0000-00005C140000}"/>
    <cellStyle name="Comma 5 3 2 2 2 4" xfId="8468" xr:uid="{00000000-0005-0000-0000-00005D140000}"/>
    <cellStyle name="Comma 5 3 2 2 2 4 2" xfId="20912" xr:uid="{00000000-0005-0000-0000-00005E140000}"/>
    <cellStyle name="Comma 5 3 2 2 2 4 2 2" xfId="45786" xr:uid="{00000000-0005-0000-0000-00005F140000}"/>
    <cellStyle name="Comma 5 3 2 2 2 4 3" xfId="33353" xr:uid="{00000000-0005-0000-0000-000060140000}"/>
    <cellStyle name="Comma 5 3 2 2 2 5" xfId="11929" xr:uid="{00000000-0005-0000-0000-000061140000}"/>
    <cellStyle name="Comma 5 3 2 2 2 5 2" xfId="24363" xr:uid="{00000000-0005-0000-0000-000062140000}"/>
    <cellStyle name="Comma 5 3 2 2 2 5 2 2" xfId="49237" xr:uid="{00000000-0005-0000-0000-000063140000}"/>
    <cellStyle name="Comma 5 3 2 2 2 5 3" xfId="36804" xr:uid="{00000000-0005-0000-0000-000064140000}"/>
    <cellStyle name="Comma 5 3 2 2 2 6" xfId="6945" xr:uid="{00000000-0005-0000-0000-000065140000}"/>
    <cellStyle name="Comma 5 3 2 2 2 6 2" xfId="19394" xr:uid="{00000000-0005-0000-0000-000066140000}"/>
    <cellStyle name="Comma 5 3 2 2 2 6 2 2" xfId="44268" xr:uid="{00000000-0005-0000-0000-000067140000}"/>
    <cellStyle name="Comma 5 3 2 2 2 6 3" xfId="31835" xr:uid="{00000000-0005-0000-0000-000068140000}"/>
    <cellStyle name="Comma 5 3 2 2 2 7" xfId="3399" xr:uid="{00000000-0005-0000-0000-000069140000}"/>
    <cellStyle name="Comma 5 3 2 2 2 7 2" xfId="15905" xr:uid="{00000000-0005-0000-0000-00006A140000}"/>
    <cellStyle name="Comma 5 3 2 2 2 7 2 2" xfId="40779" xr:uid="{00000000-0005-0000-0000-00006B140000}"/>
    <cellStyle name="Comma 5 3 2 2 2 7 3" xfId="28338" xr:uid="{00000000-0005-0000-0000-00006C140000}"/>
    <cellStyle name="Comma 5 3 2 2 2 8" xfId="13662" xr:uid="{00000000-0005-0000-0000-00006D140000}"/>
    <cellStyle name="Comma 5 3 2 2 2 8 2" xfId="38536" xr:uid="{00000000-0005-0000-0000-00006E140000}"/>
    <cellStyle name="Comma 5 3 2 2 2 9" xfId="26095" xr:uid="{00000000-0005-0000-0000-00006F140000}"/>
    <cellStyle name="Comma 5 3 2 2 3" xfId="1662" xr:uid="{00000000-0005-0000-0000-000070140000}"/>
    <cellStyle name="Comma 5 3 2 2 3 2" xfId="4400" xr:uid="{00000000-0005-0000-0000-000071140000}"/>
    <cellStyle name="Comma 5 3 2 2 3 2 2" xfId="9418" xr:uid="{00000000-0005-0000-0000-000072140000}"/>
    <cellStyle name="Comma 5 3 2 2 3 2 2 2" xfId="21861" xr:uid="{00000000-0005-0000-0000-000073140000}"/>
    <cellStyle name="Comma 5 3 2 2 3 2 2 2 2" xfId="46735" xr:uid="{00000000-0005-0000-0000-000074140000}"/>
    <cellStyle name="Comma 5 3 2 2 3 2 2 3" xfId="34302" xr:uid="{00000000-0005-0000-0000-000075140000}"/>
    <cellStyle name="Comma 5 3 2 2 3 2 3" xfId="16854" xr:uid="{00000000-0005-0000-0000-000076140000}"/>
    <cellStyle name="Comma 5 3 2 2 3 2 3 2" xfId="41728" xr:uid="{00000000-0005-0000-0000-000077140000}"/>
    <cellStyle name="Comma 5 3 2 2 3 2 4" xfId="29295" xr:uid="{00000000-0005-0000-0000-000078140000}"/>
    <cellStyle name="Comma 5 3 2 2 3 3" xfId="5808" xr:uid="{00000000-0005-0000-0000-000079140000}"/>
    <cellStyle name="Comma 5 3 2 2 3 3 2" xfId="10823" xr:uid="{00000000-0005-0000-0000-00007A140000}"/>
    <cellStyle name="Comma 5 3 2 2 3 3 2 2" xfId="23266" xr:uid="{00000000-0005-0000-0000-00007B140000}"/>
    <cellStyle name="Comma 5 3 2 2 3 3 2 2 2" xfId="48140" xr:uid="{00000000-0005-0000-0000-00007C140000}"/>
    <cellStyle name="Comma 5 3 2 2 3 3 2 3" xfId="35707" xr:uid="{00000000-0005-0000-0000-00007D140000}"/>
    <cellStyle name="Comma 5 3 2 2 3 3 3" xfId="18259" xr:uid="{00000000-0005-0000-0000-00007E140000}"/>
    <cellStyle name="Comma 5 3 2 2 3 3 3 2" xfId="43133" xr:uid="{00000000-0005-0000-0000-00007F140000}"/>
    <cellStyle name="Comma 5 3 2 2 3 3 4" xfId="30700" xr:uid="{00000000-0005-0000-0000-000080140000}"/>
    <cellStyle name="Comma 5 3 2 2 3 4" xfId="8534" xr:uid="{00000000-0005-0000-0000-000081140000}"/>
    <cellStyle name="Comma 5 3 2 2 3 4 2" xfId="20978" xr:uid="{00000000-0005-0000-0000-000082140000}"/>
    <cellStyle name="Comma 5 3 2 2 3 4 2 2" xfId="45852" xr:uid="{00000000-0005-0000-0000-000083140000}"/>
    <cellStyle name="Comma 5 3 2 2 3 4 3" xfId="33419" xr:uid="{00000000-0005-0000-0000-000084140000}"/>
    <cellStyle name="Comma 5 3 2 2 3 5" xfId="12277" xr:uid="{00000000-0005-0000-0000-000085140000}"/>
    <cellStyle name="Comma 5 3 2 2 3 5 2" xfId="24711" xr:uid="{00000000-0005-0000-0000-000086140000}"/>
    <cellStyle name="Comma 5 3 2 2 3 5 2 2" xfId="49585" xr:uid="{00000000-0005-0000-0000-000087140000}"/>
    <cellStyle name="Comma 5 3 2 2 3 5 3" xfId="37152" xr:uid="{00000000-0005-0000-0000-000088140000}"/>
    <cellStyle name="Comma 5 3 2 2 3 6" xfId="7011" xr:uid="{00000000-0005-0000-0000-000089140000}"/>
    <cellStyle name="Comma 5 3 2 2 3 6 2" xfId="19460" xr:uid="{00000000-0005-0000-0000-00008A140000}"/>
    <cellStyle name="Comma 5 3 2 2 3 6 2 2" xfId="44334" xr:uid="{00000000-0005-0000-0000-00008B140000}"/>
    <cellStyle name="Comma 5 3 2 2 3 6 3" xfId="31901" xr:uid="{00000000-0005-0000-0000-00008C140000}"/>
    <cellStyle name="Comma 5 3 2 2 3 7" xfId="3465" xr:uid="{00000000-0005-0000-0000-00008D140000}"/>
    <cellStyle name="Comma 5 3 2 2 3 7 2" xfId="15971" xr:uid="{00000000-0005-0000-0000-00008E140000}"/>
    <cellStyle name="Comma 5 3 2 2 3 7 2 2" xfId="40845" xr:uid="{00000000-0005-0000-0000-00008F140000}"/>
    <cellStyle name="Comma 5 3 2 2 3 7 3" xfId="28404" xr:uid="{00000000-0005-0000-0000-000090140000}"/>
    <cellStyle name="Comma 5 3 2 2 3 8" xfId="14462" xr:uid="{00000000-0005-0000-0000-000091140000}"/>
    <cellStyle name="Comma 5 3 2 2 3 8 2" xfId="39336" xr:uid="{00000000-0005-0000-0000-000092140000}"/>
    <cellStyle name="Comma 5 3 2 2 3 9" xfId="26895" xr:uid="{00000000-0005-0000-0000-000093140000}"/>
    <cellStyle name="Comma 5 3 2 2 4" xfId="2420" xr:uid="{00000000-0005-0000-0000-000094140000}"/>
    <cellStyle name="Comma 5 3 2 2 4 2" xfId="5044" xr:uid="{00000000-0005-0000-0000-000095140000}"/>
    <cellStyle name="Comma 5 3 2 2 4 2 2" xfId="10061" xr:uid="{00000000-0005-0000-0000-000096140000}"/>
    <cellStyle name="Comma 5 3 2 2 4 2 2 2" xfId="22504" xr:uid="{00000000-0005-0000-0000-000097140000}"/>
    <cellStyle name="Comma 5 3 2 2 4 2 2 2 2" xfId="47378" xr:uid="{00000000-0005-0000-0000-000098140000}"/>
    <cellStyle name="Comma 5 3 2 2 4 2 2 3" xfId="34945" xr:uid="{00000000-0005-0000-0000-000099140000}"/>
    <cellStyle name="Comma 5 3 2 2 4 2 3" xfId="17497" xr:uid="{00000000-0005-0000-0000-00009A140000}"/>
    <cellStyle name="Comma 5 3 2 2 4 2 3 2" xfId="42371" xr:uid="{00000000-0005-0000-0000-00009B140000}"/>
    <cellStyle name="Comma 5 3 2 2 4 2 4" xfId="29938" xr:uid="{00000000-0005-0000-0000-00009C140000}"/>
    <cellStyle name="Comma 5 3 2 2 4 3" xfId="6442" xr:uid="{00000000-0005-0000-0000-00009D140000}"/>
    <cellStyle name="Comma 5 3 2 2 4 3 2" xfId="11457" xr:uid="{00000000-0005-0000-0000-00009E140000}"/>
    <cellStyle name="Comma 5 3 2 2 4 3 2 2" xfId="23900" xr:uid="{00000000-0005-0000-0000-00009F140000}"/>
    <cellStyle name="Comma 5 3 2 2 4 3 2 2 2" xfId="48774" xr:uid="{00000000-0005-0000-0000-0000A0140000}"/>
    <cellStyle name="Comma 5 3 2 2 4 3 2 3" xfId="36341" xr:uid="{00000000-0005-0000-0000-0000A1140000}"/>
    <cellStyle name="Comma 5 3 2 2 4 3 3" xfId="18893" xr:uid="{00000000-0005-0000-0000-0000A2140000}"/>
    <cellStyle name="Comma 5 3 2 2 4 3 3 2" xfId="43767" xr:uid="{00000000-0005-0000-0000-0000A3140000}"/>
    <cellStyle name="Comma 5 3 2 2 4 3 4" xfId="31334" xr:uid="{00000000-0005-0000-0000-0000A4140000}"/>
    <cellStyle name="Comma 5 3 2 2 4 4" xfId="8149" xr:uid="{00000000-0005-0000-0000-0000A5140000}"/>
    <cellStyle name="Comma 5 3 2 2 4 4 2" xfId="20595" xr:uid="{00000000-0005-0000-0000-0000A6140000}"/>
    <cellStyle name="Comma 5 3 2 2 4 4 2 2" xfId="45469" xr:uid="{00000000-0005-0000-0000-0000A7140000}"/>
    <cellStyle name="Comma 5 3 2 2 4 4 3" xfId="33036" xr:uid="{00000000-0005-0000-0000-0000A8140000}"/>
    <cellStyle name="Comma 5 3 2 2 4 5" xfId="12911" xr:uid="{00000000-0005-0000-0000-0000A9140000}"/>
    <cellStyle name="Comma 5 3 2 2 4 5 2" xfId="25345" xr:uid="{00000000-0005-0000-0000-0000AA140000}"/>
    <cellStyle name="Comma 5 3 2 2 4 5 2 2" xfId="50219" xr:uid="{00000000-0005-0000-0000-0000AB140000}"/>
    <cellStyle name="Comma 5 3 2 2 4 5 3" xfId="37786" xr:uid="{00000000-0005-0000-0000-0000AC140000}"/>
    <cellStyle name="Comma 5 3 2 2 4 6" xfId="7655" xr:uid="{00000000-0005-0000-0000-0000AD140000}"/>
    <cellStyle name="Comma 5 3 2 2 4 6 2" xfId="20103" xr:uid="{00000000-0005-0000-0000-0000AE140000}"/>
    <cellStyle name="Comma 5 3 2 2 4 6 2 2" xfId="44977" xr:uid="{00000000-0005-0000-0000-0000AF140000}"/>
    <cellStyle name="Comma 5 3 2 2 4 6 3" xfId="32544" xr:uid="{00000000-0005-0000-0000-0000B0140000}"/>
    <cellStyle name="Comma 5 3 2 2 4 7" xfId="3079" xr:uid="{00000000-0005-0000-0000-0000B1140000}"/>
    <cellStyle name="Comma 5 3 2 2 4 7 2" xfId="15588" xr:uid="{00000000-0005-0000-0000-0000B2140000}"/>
    <cellStyle name="Comma 5 3 2 2 4 7 2 2" xfId="40462" xr:uid="{00000000-0005-0000-0000-0000B3140000}"/>
    <cellStyle name="Comma 5 3 2 2 4 7 3" xfId="28021" xr:uid="{00000000-0005-0000-0000-0000B4140000}"/>
    <cellStyle name="Comma 5 3 2 2 4 8" xfId="15096" xr:uid="{00000000-0005-0000-0000-0000B5140000}"/>
    <cellStyle name="Comma 5 3 2 2 4 8 2" xfId="39970" xr:uid="{00000000-0005-0000-0000-0000B6140000}"/>
    <cellStyle name="Comma 5 3 2 2 4 9" xfId="27529" xr:uid="{00000000-0005-0000-0000-0000B7140000}"/>
    <cellStyle name="Comma 5 3 2 2 5" xfId="1253" xr:uid="{00000000-0005-0000-0000-0000B8140000}"/>
    <cellStyle name="Comma 5 3 2 2 5 2" xfId="9035" xr:uid="{00000000-0005-0000-0000-0000B9140000}"/>
    <cellStyle name="Comma 5 3 2 2 5 2 2" xfId="21478" xr:uid="{00000000-0005-0000-0000-0000BA140000}"/>
    <cellStyle name="Comma 5 3 2 2 5 2 2 2" xfId="46352" xr:uid="{00000000-0005-0000-0000-0000BB140000}"/>
    <cellStyle name="Comma 5 3 2 2 5 2 3" xfId="33919" xr:uid="{00000000-0005-0000-0000-0000BC140000}"/>
    <cellStyle name="Comma 5 3 2 2 5 3" xfId="4017" xr:uid="{00000000-0005-0000-0000-0000BD140000}"/>
    <cellStyle name="Comma 5 3 2 2 5 3 2" xfId="16471" xr:uid="{00000000-0005-0000-0000-0000BE140000}"/>
    <cellStyle name="Comma 5 3 2 2 5 3 2 2" xfId="41345" xr:uid="{00000000-0005-0000-0000-0000BF140000}"/>
    <cellStyle name="Comma 5 3 2 2 5 3 3" xfId="28912" xr:uid="{00000000-0005-0000-0000-0000C0140000}"/>
    <cellStyle name="Comma 5 3 2 2 5 4" xfId="14053" xr:uid="{00000000-0005-0000-0000-0000C1140000}"/>
    <cellStyle name="Comma 5 3 2 2 5 4 2" xfId="38927" xr:uid="{00000000-0005-0000-0000-0000C2140000}"/>
    <cellStyle name="Comma 5 3 2 2 5 5" xfId="26486" xr:uid="{00000000-0005-0000-0000-0000C3140000}"/>
    <cellStyle name="Comma 5 3 2 2 6" xfId="5398" xr:uid="{00000000-0005-0000-0000-0000C4140000}"/>
    <cellStyle name="Comma 5 3 2 2 6 2" xfId="10414" xr:uid="{00000000-0005-0000-0000-0000C5140000}"/>
    <cellStyle name="Comma 5 3 2 2 6 2 2" xfId="22857" xr:uid="{00000000-0005-0000-0000-0000C6140000}"/>
    <cellStyle name="Comma 5 3 2 2 6 2 2 2" xfId="47731" xr:uid="{00000000-0005-0000-0000-0000C7140000}"/>
    <cellStyle name="Comma 5 3 2 2 6 2 3" xfId="35298" xr:uid="{00000000-0005-0000-0000-0000C8140000}"/>
    <cellStyle name="Comma 5 3 2 2 6 3" xfId="17850" xr:uid="{00000000-0005-0000-0000-0000C9140000}"/>
    <cellStyle name="Comma 5 3 2 2 6 3 2" xfId="42724" xr:uid="{00000000-0005-0000-0000-0000CA140000}"/>
    <cellStyle name="Comma 5 3 2 2 6 4" xfId="30291" xr:uid="{00000000-0005-0000-0000-0000CB140000}"/>
    <cellStyle name="Comma 5 3 2 2 7" xfId="7975" xr:uid="{00000000-0005-0000-0000-0000CC140000}"/>
    <cellStyle name="Comma 5 3 2 2 7 2" xfId="20421" xr:uid="{00000000-0005-0000-0000-0000CD140000}"/>
    <cellStyle name="Comma 5 3 2 2 7 2 2" xfId="45295" xr:uid="{00000000-0005-0000-0000-0000CE140000}"/>
    <cellStyle name="Comma 5 3 2 2 7 3" xfId="32862" xr:uid="{00000000-0005-0000-0000-0000CF140000}"/>
    <cellStyle name="Comma 5 3 2 2 8" xfId="11868" xr:uid="{00000000-0005-0000-0000-0000D0140000}"/>
    <cellStyle name="Comma 5 3 2 2 8 2" xfId="24302" xr:uid="{00000000-0005-0000-0000-0000D1140000}"/>
    <cellStyle name="Comma 5 3 2 2 8 2 2" xfId="49176" xr:uid="{00000000-0005-0000-0000-0000D2140000}"/>
    <cellStyle name="Comma 5 3 2 2 8 3" xfId="36743" xr:uid="{00000000-0005-0000-0000-0000D3140000}"/>
    <cellStyle name="Comma 5 3 2 2 9" xfId="6628" xr:uid="{00000000-0005-0000-0000-0000D4140000}"/>
    <cellStyle name="Comma 5 3 2 2 9 2" xfId="19077" xr:uid="{00000000-0005-0000-0000-0000D5140000}"/>
    <cellStyle name="Comma 5 3 2 2 9 2 2" xfId="43951" xr:uid="{00000000-0005-0000-0000-0000D6140000}"/>
    <cellStyle name="Comma 5 3 2 2 9 3" xfId="31518" xr:uid="{00000000-0005-0000-0000-0000D7140000}"/>
    <cellStyle name="Comma 5 3 2 3" xfId="395" xr:uid="{00000000-0005-0000-0000-0000D8140000}"/>
    <cellStyle name="Comma 5 3 2 3 10" xfId="13211" xr:uid="{00000000-0005-0000-0000-0000D9140000}"/>
    <cellStyle name="Comma 5 3 2 3 10 2" xfId="38085" xr:uid="{00000000-0005-0000-0000-0000DA140000}"/>
    <cellStyle name="Comma 5 3 2 3 11" xfId="25644" xr:uid="{00000000-0005-0000-0000-0000DB140000}"/>
    <cellStyle name="Comma 5 3 2 3 2" xfId="755" xr:uid="{00000000-0005-0000-0000-0000DC140000}"/>
    <cellStyle name="Comma 5 3 2 3 2 2" xfId="1315" xr:uid="{00000000-0005-0000-0000-0000DD140000}"/>
    <cellStyle name="Comma 5 3 2 3 2 2 2" xfId="9419" xr:uid="{00000000-0005-0000-0000-0000DE140000}"/>
    <cellStyle name="Comma 5 3 2 3 2 2 2 2" xfId="21862" xr:uid="{00000000-0005-0000-0000-0000DF140000}"/>
    <cellStyle name="Comma 5 3 2 3 2 2 2 2 2" xfId="46736" xr:uid="{00000000-0005-0000-0000-0000E0140000}"/>
    <cellStyle name="Comma 5 3 2 3 2 2 2 3" xfId="34303" xr:uid="{00000000-0005-0000-0000-0000E1140000}"/>
    <cellStyle name="Comma 5 3 2 3 2 2 3" xfId="4401" xr:uid="{00000000-0005-0000-0000-0000E2140000}"/>
    <cellStyle name="Comma 5 3 2 3 2 2 3 2" xfId="16855" xr:uid="{00000000-0005-0000-0000-0000E3140000}"/>
    <cellStyle name="Comma 5 3 2 3 2 2 3 2 2" xfId="41729" xr:uid="{00000000-0005-0000-0000-0000E4140000}"/>
    <cellStyle name="Comma 5 3 2 3 2 2 3 3" xfId="29296" xr:uid="{00000000-0005-0000-0000-0000E5140000}"/>
    <cellStyle name="Comma 5 3 2 3 2 2 4" xfId="14115" xr:uid="{00000000-0005-0000-0000-0000E6140000}"/>
    <cellStyle name="Comma 5 3 2 3 2 2 4 2" xfId="38989" xr:uid="{00000000-0005-0000-0000-0000E7140000}"/>
    <cellStyle name="Comma 5 3 2 3 2 2 5" xfId="26548" xr:uid="{00000000-0005-0000-0000-0000E8140000}"/>
    <cellStyle name="Comma 5 3 2 3 2 3" xfId="5460" xr:uid="{00000000-0005-0000-0000-0000E9140000}"/>
    <cellStyle name="Comma 5 3 2 3 2 3 2" xfId="10476" xr:uid="{00000000-0005-0000-0000-0000EA140000}"/>
    <cellStyle name="Comma 5 3 2 3 2 3 2 2" xfId="22919" xr:uid="{00000000-0005-0000-0000-0000EB140000}"/>
    <cellStyle name="Comma 5 3 2 3 2 3 2 2 2" xfId="47793" xr:uid="{00000000-0005-0000-0000-0000EC140000}"/>
    <cellStyle name="Comma 5 3 2 3 2 3 2 3" xfId="35360" xr:uid="{00000000-0005-0000-0000-0000ED140000}"/>
    <cellStyle name="Comma 5 3 2 3 2 3 3" xfId="17912" xr:uid="{00000000-0005-0000-0000-0000EE140000}"/>
    <cellStyle name="Comma 5 3 2 3 2 3 3 2" xfId="42786" xr:uid="{00000000-0005-0000-0000-0000EF140000}"/>
    <cellStyle name="Comma 5 3 2 3 2 3 4" xfId="30353" xr:uid="{00000000-0005-0000-0000-0000F0140000}"/>
    <cellStyle name="Comma 5 3 2 3 2 4" xfId="8535" xr:uid="{00000000-0005-0000-0000-0000F1140000}"/>
    <cellStyle name="Comma 5 3 2 3 2 4 2" xfId="20979" xr:uid="{00000000-0005-0000-0000-0000F2140000}"/>
    <cellStyle name="Comma 5 3 2 3 2 4 2 2" xfId="45853" xr:uid="{00000000-0005-0000-0000-0000F3140000}"/>
    <cellStyle name="Comma 5 3 2 3 2 4 3" xfId="33420" xr:uid="{00000000-0005-0000-0000-0000F4140000}"/>
    <cellStyle name="Comma 5 3 2 3 2 5" xfId="11930" xr:uid="{00000000-0005-0000-0000-0000F5140000}"/>
    <cellStyle name="Comma 5 3 2 3 2 5 2" xfId="24364" xr:uid="{00000000-0005-0000-0000-0000F6140000}"/>
    <cellStyle name="Comma 5 3 2 3 2 5 2 2" xfId="49238" xr:uid="{00000000-0005-0000-0000-0000F7140000}"/>
    <cellStyle name="Comma 5 3 2 3 2 5 3" xfId="36805" xr:uid="{00000000-0005-0000-0000-0000F8140000}"/>
    <cellStyle name="Comma 5 3 2 3 2 6" xfId="7012" xr:uid="{00000000-0005-0000-0000-0000F9140000}"/>
    <cellStyle name="Comma 5 3 2 3 2 6 2" xfId="19461" xr:uid="{00000000-0005-0000-0000-0000FA140000}"/>
    <cellStyle name="Comma 5 3 2 3 2 6 2 2" xfId="44335" xr:uid="{00000000-0005-0000-0000-0000FB140000}"/>
    <cellStyle name="Comma 5 3 2 3 2 6 3" xfId="31902" xr:uid="{00000000-0005-0000-0000-0000FC140000}"/>
    <cellStyle name="Comma 5 3 2 3 2 7" xfId="3466" xr:uid="{00000000-0005-0000-0000-0000FD140000}"/>
    <cellStyle name="Comma 5 3 2 3 2 7 2" xfId="15972" xr:uid="{00000000-0005-0000-0000-0000FE140000}"/>
    <cellStyle name="Comma 5 3 2 3 2 7 2 2" xfId="40846" xr:uid="{00000000-0005-0000-0000-0000FF140000}"/>
    <cellStyle name="Comma 5 3 2 3 2 7 3" xfId="28405" xr:uid="{00000000-0005-0000-0000-000000150000}"/>
    <cellStyle name="Comma 5 3 2 3 2 8" xfId="13558" xr:uid="{00000000-0005-0000-0000-000001150000}"/>
    <cellStyle name="Comma 5 3 2 3 2 8 2" xfId="38432" xr:uid="{00000000-0005-0000-0000-000002150000}"/>
    <cellStyle name="Comma 5 3 2 3 2 9" xfId="25991" xr:uid="{00000000-0005-0000-0000-000003150000}"/>
    <cellStyle name="Comma 5 3 2 3 3" xfId="1663" xr:uid="{00000000-0005-0000-0000-000004150000}"/>
    <cellStyle name="Comma 5 3 2 3 3 2" xfId="4940" xr:uid="{00000000-0005-0000-0000-000005150000}"/>
    <cellStyle name="Comma 5 3 2 3 3 2 2" xfId="9957" xr:uid="{00000000-0005-0000-0000-000006150000}"/>
    <cellStyle name="Comma 5 3 2 3 3 2 2 2" xfId="22400" xr:uid="{00000000-0005-0000-0000-000007150000}"/>
    <cellStyle name="Comma 5 3 2 3 3 2 2 2 2" xfId="47274" xr:uid="{00000000-0005-0000-0000-000008150000}"/>
    <cellStyle name="Comma 5 3 2 3 3 2 2 3" xfId="34841" xr:uid="{00000000-0005-0000-0000-000009150000}"/>
    <cellStyle name="Comma 5 3 2 3 3 2 3" xfId="17393" xr:uid="{00000000-0005-0000-0000-00000A150000}"/>
    <cellStyle name="Comma 5 3 2 3 3 2 3 2" xfId="42267" xr:uid="{00000000-0005-0000-0000-00000B150000}"/>
    <cellStyle name="Comma 5 3 2 3 3 2 4" xfId="29834" xr:uid="{00000000-0005-0000-0000-00000C150000}"/>
    <cellStyle name="Comma 5 3 2 3 3 3" xfId="5809" xr:uid="{00000000-0005-0000-0000-00000D150000}"/>
    <cellStyle name="Comma 5 3 2 3 3 3 2" xfId="10824" xr:uid="{00000000-0005-0000-0000-00000E150000}"/>
    <cellStyle name="Comma 5 3 2 3 3 3 2 2" xfId="23267" xr:uid="{00000000-0005-0000-0000-00000F150000}"/>
    <cellStyle name="Comma 5 3 2 3 3 3 2 2 2" xfId="48141" xr:uid="{00000000-0005-0000-0000-000010150000}"/>
    <cellStyle name="Comma 5 3 2 3 3 3 2 3" xfId="35708" xr:uid="{00000000-0005-0000-0000-000011150000}"/>
    <cellStyle name="Comma 5 3 2 3 3 3 3" xfId="18260" xr:uid="{00000000-0005-0000-0000-000012150000}"/>
    <cellStyle name="Comma 5 3 2 3 3 3 3 2" xfId="43134" xr:uid="{00000000-0005-0000-0000-000013150000}"/>
    <cellStyle name="Comma 5 3 2 3 3 3 4" xfId="30701" xr:uid="{00000000-0005-0000-0000-000014150000}"/>
    <cellStyle name="Comma 5 3 2 3 3 4" xfId="8364" xr:uid="{00000000-0005-0000-0000-000015150000}"/>
    <cellStyle name="Comma 5 3 2 3 3 4 2" xfId="20808" xr:uid="{00000000-0005-0000-0000-000016150000}"/>
    <cellStyle name="Comma 5 3 2 3 3 4 2 2" xfId="45682" xr:uid="{00000000-0005-0000-0000-000017150000}"/>
    <cellStyle name="Comma 5 3 2 3 3 4 3" xfId="33249" xr:uid="{00000000-0005-0000-0000-000018150000}"/>
    <cellStyle name="Comma 5 3 2 3 3 5" xfId="12278" xr:uid="{00000000-0005-0000-0000-000019150000}"/>
    <cellStyle name="Comma 5 3 2 3 3 5 2" xfId="24712" xr:uid="{00000000-0005-0000-0000-00001A150000}"/>
    <cellStyle name="Comma 5 3 2 3 3 5 2 2" xfId="49586" xr:uid="{00000000-0005-0000-0000-00001B150000}"/>
    <cellStyle name="Comma 5 3 2 3 3 5 3" xfId="37153" xr:uid="{00000000-0005-0000-0000-00001C150000}"/>
    <cellStyle name="Comma 5 3 2 3 3 6" xfId="7551" xr:uid="{00000000-0005-0000-0000-00001D150000}"/>
    <cellStyle name="Comma 5 3 2 3 3 6 2" xfId="19999" xr:uid="{00000000-0005-0000-0000-00001E150000}"/>
    <cellStyle name="Comma 5 3 2 3 3 6 2 2" xfId="44873" xr:uid="{00000000-0005-0000-0000-00001F150000}"/>
    <cellStyle name="Comma 5 3 2 3 3 6 3" xfId="32440" xr:uid="{00000000-0005-0000-0000-000020150000}"/>
    <cellStyle name="Comma 5 3 2 3 3 7" xfId="3295" xr:uid="{00000000-0005-0000-0000-000021150000}"/>
    <cellStyle name="Comma 5 3 2 3 3 7 2" xfId="15801" xr:uid="{00000000-0005-0000-0000-000022150000}"/>
    <cellStyle name="Comma 5 3 2 3 3 7 2 2" xfId="40675" xr:uid="{00000000-0005-0000-0000-000023150000}"/>
    <cellStyle name="Comma 5 3 2 3 3 7 3" xfId="28234" xr:uid="{00000000-0005-0000-0000-000024150000}"/>
    <cellStyle name="Comma 5 3 2 3 3 8" xfId="14463" xr:uid="{00000000-0005-0000-0000-000025150000}"/>
    <cellStyle name="Comma 5 3 2 3 3 8 2" xfId="39337" xr:uid="{00000000-0005-0000-0000-000026150000}"/>
    <cellStyle name="Comma 5 3 2 3 3 9" xfId="26896" xr:uid="{00000000-0005-0000-0000-000027150000}"/>
    <cellStyle name="Comma 5 3 2 3 4" xfId="2313" xr:uid="{00000000-0005-0000-0000-000028150000}"/>
    <cellStyle name="Comma 5 3 2 3 4 2" xfId="6338" xr:uid="{00000000-0005-0000-0000-000029150000}"/>
    <cellStyle name="Comma 5 3 2 3 4 2 2" xfId="11353" xr:uid="{00000000-0005-0000-0000-00002A150000}"/>
    <cellStyle name="Comma 5 3 2 3 4 2 2 2" xfId="23796" xr:uid="{00000000-0005-0000-0000-00002B150000}"/>
    <cellStyle name="Comma 5 3 2 3 4 2 2 2 2" xfId="48670" xr:uid="{00000000-0005-0000-0000-00002C150000}"/>
    <cellStyle name="Comma 5 3 2 3 4 2 2 3" xfId="36237" xr:uid="{00000000-0005-0000-0000-00002D150000}"/>
    <cellStyle name="Comma 5 3 2 3 4 2 3" xfId="18789" xr:uid="{00000000-0005-0000-0000-00002E150000}"/>
    <cellStyle name="Comma 5 3 2 3 4 2 3 2" xfId="43663" xr:uid="{00000000-0005-0000-0000-00002F150000}"/>
    <cellStyle name="Comma 5 3 2 3 4 2 4" xfId="31230" xr:uid="{00000000-0005-0000-0000-000030150000}"/>
    <cellStyle name="Comma 5 3 2 3 4 3" xfId="12807" xr:uid="{00000000-0005-0000-0000-000031150000}"/>
    <cellStyle name="Comma 5 3 2 3 4 3 2" xfId="25241" xr:uid="{00000000-0005-0000-0000-000032150000}"/>
    <cellStyle name="Comma 5 3 2 3 4 3 2 2" xfId="50115" xr:uid="{00000000-0005-0000-0000-000033150000}"/>
    <cellStyle name="Comma 5 3 2 3 4 3 3" xfId="37682" xr:uid="{00000000-0005-0000-0000-000034150000}"/>
    <cellStyle name="Comma 5 3 2 3 4 4" xfId="9248" xr:uid="{00000000-0005-0000-0000-000035150000}"/>
    <cellStyle name="Comma 5 3 2 3 4 4 2" xfId="21691" xr:uid="{00000000-0005-0000-0000-000036150000}"/>
    <cellStyle name="Comma 5 3 2 3 4 4 2 2" xfId="46565" xr:uid="{00000000-0005-0000-0000-000037150000}"/>
    <cellStyle name="Comma 5 3 2 3 4 4 3" xfId="34132" xr:uid="{00000000-0005-0000-0000-000038150000}"/>
    <cellStyle name="Comma 5 3 2 3 4 5" xfId="4230" xr:uid="{00000000-0005-0000-0000-000039150000}"/>
    <cellStyle name="Comma 5 3 2 3 4 5 2" xfId="16684" xr:uid="{00000000-0005-0000-0000-00003A150000}"/>
    <cellStyle name="Comma 5 3 2 3 4 5 2 2" xfId="41558" xr:uid="{00000000-0005-0000-0000-00003B150000}"/>
    <cellStyle name="Comma 5 3 2 3 4 5 3" xfId="29125" xr:uid="{00000000-0005-0000-0000-00003C150000}"/>
    <cellStyle name="Comma 5 3 2 3 4 6" xfId="14992" xr:uid="{00000000-0005-0000-0000-00003D150000}"/>
    <cellStyle name="Comma 5 3 2 3 4 6 2" xfId="39866" xr:uid="{00000000-0005-0000-0000-00003E150000}"/>
    <cellStyle name="Comma 5 3 2 3 4 7" xfId="27425" xr:uid="{00000000-0005-0000-0000-00003F150000}"/>
    <cellStyle name="Comma 5 3 2 3 5" xfId="1149" xr:uid="{00000000-0005-0000-0000-000040150000}"/>
    <cellStyle name="Comma 5 3 2 3 5 2" xfId="10310" xr:uid="{00000000-0005-0000-0000-000041150000}"/>
    <cellStyle name="Comma 5 3 2 3 5 2 2" xfId="22753" xr:uid="{00000000-0005-0000-0000-000042150000}"/>
    <cellStyle name="Comma 5 3 2 3 5 2 2 2" xfId="47627" xr:uid="{00000000-0005-0000-0000-000043150000}"/>
    <cellStyle name="Comma 5 3 2 3 5 2 3" xfId="35194" xr:uid="{00000000-0005-0000-0000-000044150000}"/>
    <cellStyle name="Comma 5 3 2 3 5 3" xfId="5294" xr:uid="{00000000-0005-0000-0000-000045150000}"/>
    <cellStyle name="Comma 5 3 2 3 5 3 2" xfId="17746" xr:uid="{00000000-0005-0000-0000-000046150000}"/>
    <cellStyle name="Comma 5 3 2 3 5 3 2 2" xfId="42620" xr:uid="{00000000-0005-0000-0000-000047150000}"/>
    <cellStyle name="Comma 5 3 2 3 5 3 3" xfId="30187" xr:uid="{00000000-0005-0000-0000-000048150000}"/>
    <cellStyle name="Comma 5 3 2 3 5 4" xfId="13949" xr:uid="{00000000-0005-0000-0000-000049150000}"/>
    <cellStyle name="Comma 5 3 2 3 5 4 2" xfId="38823" xr:uid="{00000000-0005-0000-0000-00004A150000}"/>
    <cellStyle name="Comma 5 3 2 3 5 5" xfId="26382" xr:uid="{00000000-0005-0000-0000-00004B150000}"/>
    <cellStyle name="Comma 5 3 2 3 6" xfId="7871" xr:uid="{00000000-0005-0000-0000-00004C150000}"/>
    <cellStyle name="Comma 5 3 2 3 6 2" xfId="20317" xr:uid="{00000000-0005-0000-0000-00004D150000}"/>
    <cellStyle name="Comma 5 3 2 3 6 2 2" xfId="45191" xr:uid="{00000000-0005-0000-0000-00004E150000}"/>
    <cellStyle name="Comma 5 3 2 3 6 3" xfId="32758" xr:uid="{00000000-0005-0000-0000-00004F150000}"/>
    <cellStyle name="Comma 5 3 2 3 7" xfId="11764" xr:uid="{00000000-0005-0000-0000-000050150000}"/>
    <cellStyle name="Comma 5 3 2 3 7 2" xfId="24198" xr:uid="{00000000-0005-0000-0000-000051150000}"/>
    <cellStyle name="Comma 5 3 2 3 7 2 2" xfId="49072" xr:uid="{00000000-0005-0000-0000-000052150000}"/>
    <cellStyle name="Comma 5 3 2 3 7 3" xfId="36639" xr:uid="{00000000-0005-0000-0000-000053150000}"/>
    <cellStyle name="Comma 5 3 2 3 8" xfId="6841" xr:uid="{00000000-0005-0000-0000-000054150000}"/>
    <cellStyle name="Comma 5 3 2 3 8 2" xfId="19290" xr:uid="{00000000-0005-0000-0000-000055150000}"/>
    <cellStyle name="Comma 5 3 2 3 8 2 2" xfId="44164" xr:uid="{00000000-0005-0000-0000-000056150000}"/>
    <cellStyle name="Comma 5 3 2 3 8 3" xfId="31731" xr:uid="{00000000-0005-0000-0000-000057150000}"/>
    <cellStyle name="Comma 5 3 2 3 9" xfId="2792" xr:uid="{00000000-0005-0000-0000-000058150000}"/>
    <cellStyle name="Comma 5 3 2 3 9 2" xfId="15310" xr:uid="{00000000-0005-0000-0000-000059150000}"/>
    <cellStyle name="Comma 5 3 2 3 9 2 2" xfId="40184" xr:uid="{00000000-0005-0000-0000-00005A150000}"/>
    <cellStyle name="Comma 5 3 2 3 9 3" xfId="27743" xr:uid="{00000000-0005-0000-0000-00005B150000}"/>
    <cellStyle name="Comma 5 3 2 4" xfId="293" xr:uid="{00000000-0005-0000-0000-00005C150000}"/>
    <cellStyle name="Comma 5 3 2 4 2" xfId="1313" xr:uid="{00000000-0005-0000-0000-00005D150000}"/>
    <cellStyle name="Comma 5 3 2 4 2 2" xfId="9148" xr:uid="{00000000-0005-0000-0000-00005E150000}"/>
    <cellStyle name="Comma 5 3 2 4 2 2 2" xfId="21591" xr:uid="{00000000-0005-0000-0000-00005F150000}"/>
    <cellStyle name="Comma 5 3 2 4 2 2 2 2" xfId="46465" xr:uid="{00000000-0005-0000-0000-000060150000}"/>
    <cellStyle name="Comma 5 3 2 4 2 2 3" xfId="34032" xr:uid="{00000000-0005-0000-0000-000061150000}"/>
    <cellStyle name="Comma 5 3 2 4 2 3" xfId="4130" xr:uid="{00000000-0005-0000-0000-000062150000}"/>
    <cellStyle name="Comma 5 3 2 4 2 3 2" xfId="16584" xr:uid="{00000000-0005-0000-0000-000063150000}"/>
    <cellStyle name="Comma 5 3 2 4 2 3 2 2" xfId="41458" xr:uid="{00000000-0005-0000-0000-000064150000}"/>
    <cellStyle name="Comma 5 3 2 4 2 3 3" xfId="29025" xr:uid="{00000000-0005-0000-0000-000065150000}"/>
    <cellStyle name="Comma 5 3 2 4 2 4" xfId="14113" xr:uid="{00000000-0005-0000-0000-000066150000}"/>
    <cellStyle name="Comma 5 3 2 4 2 4 2" xfId="38987" xr:uid="{00000000-0005-0000-0000-000067150000}"/>
    <cellStyle name="Comma 5 3 2 4 2 5" xfId="26546" xr:uid="{00000000-0005-0000-0000-000068150000}"/>
    <cellStyle name="Comma 5 3 2 4 3" xfId="5458" xr:uid="{00000000-0005-0000-0000-000069150000}"/>
    <cellStyle name="Comma 5 3 2 4 3 2" xfId="10474" xr:uid="{00000000-0005-0000-0000-00006A150000}"/>
    <cellStyle name="Comma 5 3 2 4 3 2 2" xfId="22917" xr:uid="{00000000-0005-0000-0000-00006B150000}"/>
    <cellStyle name="Comma 5 3 2 4 3 2 2 2" xfId="47791" xr:uid="{00000000-0005-0000-0000-00006C150000}"/>
    <cellStyle name="Comma 5 3 2 4 3 2 3" xfId="35358" xr:uid="{00000000-0005-0000-0000-00006D150000}"/>
    <cellStyle name="Comma 5 3 2 4 3 3" xfId="17910" xr:uid="{00000000-0005-0000-0000-00006E150000}"/>
    <cellStyle name="Comma 5 3 2 4 3 3 2" xfId="42784" xr:uid="{00000000-0005-0000-0000-00006F150000}"/>
    <cellStyle name="Comma 5 3 2 4 3 4" xfId="30351" xr:uid="{00000000-0005-0000-0000-000070150000}"/>
    <cellStyle name="Comma 5 3 2 4 4" xfId="8264" xr:uid="{00000000-0005-0000-0000-000071150000}"/>
    <cellStyle name="Comma 5 3 2 4 4 2" xfId="20708" xr:uid="{00000000-0005-0000-0000-000072150000}"/>
    <cellStyle name="Comma 5 3 2 4 4 2 2" xfId="45582" xr:uid="{00000000-0005-0000-0000-000073150000}"/>
    <cellStyle name="Comma 5 3 2 4 4 3" xfId="33149" xr:uid="{00000000-0005-0000-0000-000074150000}"/>
    <cellStyle name="Comma 5 3 2 4 5" xfId="11928" xr:uid="{00000000-0005-0000-0000-000075150000}"/>
    <cellStyle name="Comma 5 3 2 4 5 2" xfId="24362" xr:uid="{00000000-0005-0000-0000-000076150000}"/>
    <cellStyle name="Comma 5 3 2 4 5 2 2" xfId="49236" xr:uid="{00000000-0005-0000-0000-000077150000}"/>
    <cellStyle name="Comma 5 3 2 4 5 3" xfId="36803" xr:uid="{00000000-0005-0000-0000-000078150000}"/>
    <cellStyle name="Comma 5 3 2 4 6" xfId="6741" xr:uid="{00000000-0005-0000-0000-000079150000}"/>
    <cellStyle name="Comma 5 3 2 4 6 2" xfId="19190" xr:uid="{00000000-0005-0000-0000-00007A150000}"/>
    <cellStyle name="Comma 5 3 2 4 6 2 2" xfId="44064" xr:uid="{00000000-0005-0000-0000-00007B150000}"/>
    <cellStyle name="Comma 5 3 2 4 6 3" xfId="31631" xr:uid="{00000000-0005-0000-0000-00007C150000}"/>
    <cellStyle name="Comma 5 3 2 4 7" xfId="3195" xr:uid="{00000000-0005-0000-0000-00007D150000}"/>
    <cellStyle name="Comma 5 3 2 4 7 2" xfId="15701" xr:uid="{00000000-0005-0000-0000-00007E150000}"/>
    <cellStyle name="Comma 5 3 2 4 7 2 2" xfId="40575" xr:uid="{00000000-0005-0000-0000-00007F150000}"/>
    <cellStyle name="Comma 5 3 2 4 7 3" xfId="28134" xr:uid="{00000000-0005-0000-0000-000080150000}"/>
    <cellStyle name="Comma 5 3 2 4 8" xfId="13111" xr:uid="{00000000-0005-0000-0000-000081150000}"/>
    <cellStyle name="Comma 5 3 2 4 8 2" xfId="37985" xr:uid="{00000000-0005-0000-0000-000082150000}"/>
    <cellStyle name="Comma 5 3 2 4 9" xfId="25544" xr:uid="{00000000-0005-0000-0000-000083150000}"/>
    <cellStyle name="Comma 5 3 2 5" xfId="654" xr:uid="{00000000-0005-0000-0000-000084150000}"/>
    <cellStyle name="Comma 5 3 2 5 2" xfId="1661" xr:uid="{00000000-0005-0000-0000-000085150000}"/>
    <cellStyle name="Comma 5 3 2 5 2 2" xfId="9417" xr:uid="{00000000-0005-0000-0000-000086150000}"/>
    <cellStyle name="Comma 5 3 2 5 2 2 2" xfId="21860" xr:uid="{00000000-0005-0000-0000-000087150000}"/>
    <cellStyle name="Comma 5 3 2 5 2 2 2 2" xfId="46734" xr:uid="{00000000-0005-0000-0000-000088150000}"/>
    <cellStyle name="Comma 5 3 2 5 2 2 3" xfId="34301" xr:uid="{00000000-0005-0000-0000-000089150000}"/>
    <cellStyle name="Comma 5 3 2 5 2 3" xfId="4399" xr:uid="{00000000-0005-0000-0000-00008A150000}"/>
    <cellStyle name="Comma 5 3 2 5 2 3 2" xfId="16853" xr:uid="{00000000-0005-0000-0000-00008B150000}"/>
    <cellStyle name="Comma 5 3 2 5 2 3 2 2" xfId="41727" xr:uid="{00000000-0005-0000-0000-00008C150000}"/>
    <cellStyle name="Comma 5 3 2 5 2 3 3" xfId="29294" xr:uid="{00000000-0005-0000-0000-00008D150000}"/>
    <cellStyle name="Comma 5 3 2 5 2 4" xfId="14461" xr:uid="{00000000-0005-0000-0000-00008E150000}"/>
    <cellStyle name="Comma 5 3 2 5 2 4 2" xfId="39335" xr:uid="{00000000-0005-0000-0000-00008F150000}"/>
    <cellStyle name="Comma 5 3 2 5 2 5" xfId="26894" xr:uid="{00000000-0005-0000-0000-000090150000}"/>
    <cellStyle name="Comma 5 3 2 5 3" xfId="5807" xr:uid="{00000000-0005-0000-0000-000091150000}"/>
    <cellStyle name="Comma 5 3 2 5 3 2" xfId="10822" xr:uid="{00000000-0005-0000-0000-000092150000}"/>
    <cellStyle name="Comma 5 3 2 5 3 2 2" xfId="23265" xr:uid="{00000000-0005-0000-0000-000093150000}"/>
    <cellStyle name="Comma 5 3 2 5 3 2 2 2" xfId="48139" xr:uid="{00000000-0005-0000-0000-000094150000}"/>
    <cellStyle name="Comma 5 3 2 5 3 2 3" xfId="35706" xr:uid="{00000000-0005-0000-0000-000095150000}"/>
    <cellStyle name="Comma 5 3 2 5 3 3" xfId="18258" xr:uid="{00000000-0005-0000-0000-000096150000}"/>
    <cellStyle name="Comma 5 3 2 5 3 3 2" xfId="43132" xr:uid="{00000000-0005-0000-0000-000097150000}"/>
    <cellStyle name="Comma 5 3 2 5 3 4" xfId="30699" xr:uid="{00000000-0005-0000-0000-000098150000}"/>
    <cellStyle name="Comma 5 3 2 5 4" xfId="8533" xr:uid="{00000000-0005-0000-0000-000099150000}"/>
    <cellStyle name="Comma 5 3 2 5 4 2" xfId="20977" xr:uid="{00000000-0005-0000-0000-00009A150000}"/>
    <cellStyle name="Comma 5 3 2 5 4 2 2" xfId="45851" xr:uid="{00000000-0005-0000-0000-00009B150000}"/>
    <cellStyle name="Comma 5 3 2 5 4 3" xfId="33418" xr:uid="{00000000-0005-0000-0000-00009C150000}"/>
    <cellStyle name="Comma 5 3 2 5 5" xfId="12276" xr:uid="{00000000-0005-0000-0000-00009D150000}"/>
    <cellStyle name="Comma 5 3 2 5 5 2" xfId="24710" xr:uid="{00000000-0005-0000-0000-00009E150000}"/>
    <cellStyle name="Comma 5 3 2 5 5 2 2" xfId="49584" xr:uid="{00000000-0005-0000-0000-00009F150000}"/>
    <cellStyle name="Comma 5 3 2 5 5 3" xfId="37151" xr:uid="{00000000-0005-0000-0000-0000A0150000}"/>
    <cellStyle name="Comma 5 3 2 5 6" xfId="7010" xr:uid="{00000000-0005-0000-0000-0000A1150000}"/>
    <cellStyle name="Comma 5 3 2 5 6 2" xfId="19459" xr:uid="{00000000-0005-0000-0000-0000A2150000}"/>
    <cellStyle name="Comma 5 3 2 5 6 2 2" xfId="44333" xr:uid="{00000000-0005-0000-0000-0000A3150000}"/>
    <cellStyle name="Comma 5 3 2 5 6 3" xfId="31900" xr:uid="{00000000-0005-0000-0000-0000A4150000}"/>
    <cellStyle name="Comma 5 3 2 5 7" xfId="3464" xr:uid="{00000000-0005-0000-0000-0000A5150000}"/>
    <cellStyle name="Comma 5 3 2 5 7 2" xfId="15970" xr:uid="{00000000-0005-0000-0000-0000A6150000}"/>
    <cellStyle name="Comma 5 3 2 5 7 2 2" xfId="40844" xr:uid="{00000000-0005-0000-0000-0000A7150000}"/>
    <cellStyle name="Comma 5 3 2 5 7 3" xfId="28403" xr:uid="{00000000-0005-0000-0000-0000A8150000}"/>
    <cellStyle name="Comma 5 3 2 5 8" xfId="13458" xr:uid="{00000000-0005-0000-0000-0000A9150000}"/>
    <cellStyle name="Comma 5 3 2 5 8 2" xfId="38332" xr:uid="{00000000-0005-0000-0000-0000AA150000}"/>
    <cellStyle name="Comma 5 3 2 5 9" xfId="25891" xr:uid="{00000000-0005-0000-0000-0000AB150000}"/>
    <cellStyle name="Comma 5 3 2 6" xfId="2211" xr:uid="{00000000-0005-0000-0000-0000AC150000}"/>
    <cellStyle name="Comma 5 3 2 6 2" xfId="4840" xr:uid="{00000000-0005-0000-0000-0000AD150000}"/>
    <cellStyle name="Comma 5 3 2 6 2 2" xfId="9857" xr:uid="{00000000-0005-0000-0000-0000AE150000}"/>
    <cellStyle name="Comma 5 3 2 6 2 2 2" xfId="22300" xr:uid="{00000000-0005-0000-0000-0000AF150000}"/>
    <cellStyle name="Comma 5 3 2 6 2 2 2 2" xfId="47174" xr:uid="{00000000-0005-0000-0000-0000B0150000}"/>
    <cellStyle name="Comma 5 3 2 6 2 2 3" xfId="34741" xr:uid="{00000000-0005-0000-0000-0000B1150000}"/>
    <cellStyle name="Comma 5 3 2 6 2 3" xfId="17293" xr:uid="{00000000-0005-0000-0000-0000B2150000}"/>
    <cellStyle name="Comma 5 3 2 6 2 3 2" xfId="42167" xr:uid="{00000000-0005-0000-0000-0000B3150000}"/>
    <cellStyle name="Comma 5 3 2 6 2 4" xfId="29734" xr:uid="{00000000-0005-0000-0000-0000B4150000}"/>
    <cellStyle name="Comma 5 3 2 6 3" xfId="6238" xr:uid="{00000000-0005-0000-0000-0000B5150000}"/>
    <cellStyle name="Comma 5 3 2 6 3 2" xfId="11253" xr:uid="{00000000-0005-0000-0000-0000B6150000}"/>
    <cellStyle name="Comma 5 3 2 6 3 2 2" xfId="23696" xr:uid="{00000000-0005-0000-0000-0000B7150000}"/>
    <cellStyle name="Comma 5 3 2 6 3 2 2 2" xfId="48570" xr:uid="{00000000-0005-0000-0000-0000B8150000}"/>
    <cellStyle name="Comma 5 3 2 6 3 2 3" xfId="36137" xr:uid="{00000000-0005-0000-0000-0000B9150000}"/>
    <cellStyle name="Comma 5 3 2 6 3 3" xfId="18689" xr:uid="{00000000-0005-0000-0000-0000BA150000}"/>
    <cellStyle name="Comma 5 3 2 6 3 3 2" xfId="43563" xr:uid="{00000000-0005-0000-0000-0000BB150000}"/>
    <cellStyle name="Comma 5 3 2 6 3 4" xfId="31130" xr:uid="{00000000-0005-0000-0000-0000BC150000}"/>
    <cellStyle name="Comma 5 3 2 6 4" xfId="8045" xr:uid="{00000000-0005-0000-0000-0000BD150000}"/>
    <cellStyle name="Comma 5 3 2 6 4 2" xfId="20491" xr:uid="{00000000-0005-0000-0000-0000BE150000}"/>
    <cellStyle name="Comma 5 3 2 6 4 2 2" xfId="45365" xr:uid="{00000000-0005-0000-0000-0000BF150000}"/>
    <cellStyle name="Comma 5 3 2 6 4 3" xfId="32932" xr:uid="{00000000-0005-0000-0000-0000C0150000}"/>
    <cellStyle name="Comma 5 3 2 6 5" xfId="12707" xr:uid="{00000000-0005-0000-0000-0000C1150000}"/>
    <cellStyle name="Comma 5 3 2 6 5 2" xfId="25141" xr:uid="{00000000-0005-0000-0000-0000C2150000}"/>
    <cellStyle name="Comma 5 3 2 6 5 2 2" xfId="50015" xr:uid="{00000000-0005-0000-0000-0000C3150000}"/>
    <cellStyle name="Comma 5 3 2 6 5 3" xfId="37582" xr:uid="{00000000-0005-0000-0000-0000C4150000}"/>
    <cellStyle name="Comma 5 3 2 6 6" xfId="7451" xr:uid="{00000000-0005-0000-0000-0000C5150000}"/>
    <cellStyle name="Comma 5 3 2 6 6 2" xfId="19899" xr:uid="{00000000-0005-0000-0000-0000C6150000}"/>
    <cellStyle name="Comma 5 3 2 6 6 2 2" xfId="44773" xr:uid="{00000000-0005-0000-0000-0000C7150000}"/>
    <cellStyle name="Comma 5 3 2 6 6 3" xfId="32340" xr:uid="{00000000-0005-0000-0000-0000C8150000}"/>
    <cellStyle name="Comma 5 3 2 6 7" xfId="2972" xr:uid="{00000000-0005-0000-0000-0000C9150000}"/>
    <cellStyle name="Comma 5 3 2 6 7 2" xfId="15484" xr:uid="{00000000-0005-0000-0000-0000CA150000}"/>
    <cellStyle name="Comma 5 3 2 6 7 2 2" xfId="40358" xr:uid="{00000000-0005-0000-0000-0000CB150000}"/>
    <cellStyle name="Comma 5 3 2 6 7 3" xfId="27917" xr:uid="{00000000-0005-0000-0000-0000CC150000}"/>
    <cellStyle name="Comma 5 3 2 6 8" xfId="14892" xr:uid="{00000000-0005-0000-0000-0000CD150000}"/>
    <cellStyle name="Comma 5 3 2 6 8 2" xfId="39766" xr:uid="{00000000-0005-0000-0000-0000CE150000}"/>
    <cellStyle name="Comma 5 3 2 6 9" xfId="27325" xr:uid="{00000000-0005-0000-0000-0000CF150000}"/>
    <cellStyle name="Comma 5 3 2 7" xfId="1049" xr:uid="{00000000-0005-0000-0000-0000D0150000}"/>
    <cellStyle name="Comma 5 3 2 7 2" xfId="8931" xr:uid="{00000000-0005-0000-0000-0000D1150000}"/>
    <cellStyle name="Comma 5 3 2 7 2 2" xfId="21374" xr:uid="{00000000-0005-0000-0000-0000D2150000}"/>
    <cellStyle name="Comma 5 3 2 7 2 2 2" xfId="46248" xr:uid="{00000000-0005-0000-0000-0000D3150000}"/>
    <cellStyle name="Comma 5 3 2 7 2 3" xfId="33815" xr:uid="{00000000-0005-0000-0000-0000D4150000}"/>
    <cellStyle name="Comma 5 3 2 7 3" xfId="3913" xr:uid="{00000000-0005-0000-0000-0000D5150000}"/>
    <cellStyle name="Comma 5 3 2 7 3 2" xfId="16367" xr:uid="{00000000-0005-0000-0000-0000D6150000}"/>
    <cellStyle name="Comma 5 3 2 7 3 2 2" xfId="41241" xr:uid="{00000000-0005-0000-0000-0000D7150000}"/>
    <cellStyle name="Comma 5 3 2 7 3 3" xfId="28808" xr:uid="{00000000-0005-0000-0000-0000D8150000}"/>
    <cellStyle name="Comma 5 3 2 7 4" xfId="13849" xr:uid="{00000000-0005-0000-0000-0000D9150000}"/>
    <cellStyle name="Comma 5 3 2 7 4 2" xfId="38723" xr:uid="{00000000-0005-0000-0000-0000DA150000}"/>
    <cellStyle name="Comma 5 3 2 7 5" xfId="26282" xr:uid="{00000000-0005-0000-0000-0000DB150000}"/>
    <cellStyle name="Comma 5 3 2 8" xfId="5194" xr:uid="{00000000-0005-0000-0000-0000DC150000}"/>
    <cellStyle name="Comma 5 3 2 8 2" xfId="10210" xr:uid="{00000000-0005-0000-0000-0000DD150000}"/>
    <cellStyle name="Comma 5 3 2 8 2 2" xfId="22653" xr:uid="{00000000-0005-0000-0000-0000DE150000}"/>
    <cellStyle name="Comma 5 3 2 8 2 2 2" xfId="47527" xr:uid="{00000000-0005-0000-0000-0000DF150000}"/>
    <cellStyle name="Comma 5 3 2 8 2 3" xfId="35094" xr:uid="{00000000-0005-0000-0000-0000E0150000}"/>
    <cellStyle name="Comma 5 3 2 8 3" xfId="17646" xr:uid="{00000000-0005-0000-0000-0000E1150000}"/>
    <cellStyle name="Comma 5 3 2 8 3 2" xfId="42520" xr:uid="{00000000-0005-0000-0000-0000E2150000}"/>
    <cellStyle name="Comma 5 3 2 8 4" xfId="30087" xr:uid="{00000000-0005-0000-0000-0000E3150000}"/>
    <cellStyle name="Comma 5 3 2 9" xfId="7771" xr:uid="{00000000-0005-0000-0000-0000E4150000}"/>
    <cellStyle name="Comma 5 3 2 9 2" xfId="20217" xr:uid="{00000000-0005-0000-0000-0000E5150000}"/>
    <cellStyle name="Comma 5 3 2 9 2 2" xfId="45091" xr:uid="{00000000-0005-0000-0000-0000E6150000}"/>
    <cellStyle name="Comma 5 3 2 9 3" xfId="32658" xr:uid="{00000000-0005-0000-0000-0000E7150000}"/>
    <cellStyle name="Comma 5 3 3" xfId="179" xr:uid="{00000000-0005-0000-0000-0000E8150000}"/>
    <cellStyle name="Comma 5 3 3 10" xfId="6567" xr:uid="{00000000-0005-0000-0000-0000E9150000}"/>
    <cellStyle name="Comma 5 3 3 10 2" xfId="19016" xr:uid="{00000000-0005-0000-0000-0000EA150000}"/>
    <cellStyle name="Comma 5 3 3 10 2 2" xfId="43890" xr:uid="{00000000-0005-0000-0000-0000EB150000}"/>
    <cellStyle name="Comma 5 3 3 10 3" xfId="31457" xr:uid="{00000000-0005-0000-0000-0000EC150000}"/>
    <cellStyle name="Comma 5 3 3 11" xfId="2735" xr:uid="{00000000-0005-0000-0000-0000ED150000}"/>
    <cellStyle name="Comma 5 3 3 11 2" xfId="15253" xr:uid="{00000000-0005-0000-0000-0000EE150000}"/>
    <cellStyle name="Comma 5 3 3 11 2 2" xfId="40127" xr:uid="{00000000-0005-0000-0000-0000EF150000}"/>
    <cellStyle name="Comma 5 3 3 11 3" xfId="27686" xr:uid="{00000000-0005-0000-0000-0000F0150000}"/>
    <cellStyle name="Comma 5 3 3 12" xfId="13009" xr:uid="{00000000-0005-0000-0000-0000F1150000}"/>
    <cellStyle name="Comma 5 3 3 12 2" xfId="37883" xr:uid="{00000000-0005-0000-0000-0000F2150000}"/>
    <cellStyle name="Comma 5 3 3 13" xfId="25442" xr:uid="{00000000-0005-0000-0000-0000F3150000}"/>
    <cellStyle name="Comma 5 3 3 2" xfId="440" xr:uid="{00000000-0005-0000-0000-0000F4150000}"/>
    <cellStyle name="Comma 5 3 3 2 10" xfId="13254" xr:uid="{00000000-0005-0000-0000-0000F5150000}"/>
    <cellStyle name="Comma 5 3 3 2 10 2" xfId="38128" xr:uid="{00000000-0005-0000-0000-0000F6150000}"/>
    <cellStyle name="Comma 5 3 3 2 11" xfId="25687" xr:uid="{00000000-0005-0000-0000-0000F7150000}"/>
    <cellStyle name="Comma 5 3 3 2 2" xfId="800" xr:uid="{00000000-0005-0000-0000-0000F8150000}"/>
    <cellStyle name="Comma 5 3 3 2 2 2" xfId="1317" xr:uid="{00000000-0005-0000-0000-0000F9150000}"/>
    <cellStyle name="Comma 5 3 3 2 2 2 2" xfId="9421" xr:uid="{00000000-0005-0000-0000-0000FA150000}"/>
    <cellStyle name="Comma 5 3 3 2 2 2 2 2" xfId="21864" xr:uid="{00000000-0005-0000-0000-0000FB150000}"/>
    <cellStyle name="Comma 5 3 3 2 2 2 2 2 2" xfId="46738" xr:uid="{00000000-0005-0000-0000-0000FC150000}"/>
    <cellStyle name="Comma 5 3 3 2 2 2 2 3" xfId="34305" xr:uid="{00000000-0005-0000-0000-0000FD150000}"/>
    <cellStyle name="Comma 5 3 3 2 2 2 3" xfId="4403" xr:uid="{00000000-0005-0000-0000-0000FE150000}"/>
    <cellStyle name="Comma 5 3 3 2 2 2 3 2" xfId="16857" xr:uid="{00000000-0005-0000-0000-0000FF150000}"/>
    <cellStyle name="Comma 5 3 3 2 2 2 3 2 2" xfId="41731" xr:uid="{00000000-0005-0000-0000-000000160000}"/>
    <cellStyle name="Comma 5 3 3 2 2 2 3 3" xfId="29298" xr:uid="{00000000-0005-0000-0000-000001160000}"/>
    <cellStyle name="Comma 5 3 3 2 2 2 4" xfId="14117" xr:uid="{00000000-0005-0000-0000-000002160000}"/>
    <cellStyle name="Comma 5 3 3 2 2 2 4 2" xfId="38991" xr:uid="{00000000-0005-0000-0000-000003160000}"/>
    <cellStyle name="Comma 5 3 3 2 2 2 5" xfId="26550" xr:uid="{00000000-0005-0000-0000-000004160000}"/>
    <cellStyle name="Comma 5 3 3 2 2 3" xfId="5462" xr:uid="{00000000-0005-0000-0000-000005160000}"/>
    <cellStyle name="Comma 5 3 3 2 2 3 2" xfId="10478" xr:uid="{00000000-0005-0000-0000-000006160000}"/>
    <cellStyle name="Comma 5 3 3 2 2 3 2 2" xfId="22921" xr:uid="{00000000-0005-0000-0000-000007160000}"/>
    <cellStyle name="Comma 5 3 3 2 2 3 2 2 2" xfId="47795" xr:uid="{00000000-0005-0000-0000-000008160000}"/>
    <cellStyle name="Comma 5 3 3 2 2 3 2 3" xfId="35362" xr:uid="{00000000-0005-0000-0000-000009160000}"/>
    <cellStyle name="Comma 5 3 3 2 2 3 3" xfId="17914" xr:uid="{00000000-0005-0000-0000-00000A160000}"/>
    <cellStyle name="Comma 5 3 3 2 2 3 3 2" xfId="42788" xr:uid="{00000000-0005-0000-0000-00000B160000}"/>
    <cellStyle name="Comma 5 3 3 2 2 3 4" xfId="30355" xr:uid="{00000000-0005-0000-0000-00000C160000}"/>
    <cellStyle name="Comma 5 3 3 2 2 4" xfId="8537" xr:uid="{00000000-0005-0000-0000-00000D160000}"/>
    <cellStyle name="Comma 5 3 3 2 2 4 2" xfId="20981" xr:uid="{00000000-0005-0000-0000-00000E160000}"/>
    <cellStyle name="Comma 5 3 3 2 2 4 2 2" xfId="45855" xr:uid="{00000000-0005-0000-0000-00000F160000}"/>
    <cellStyle name="Comma 5 3 3 2 2 4 3" xfId="33422" xr:uid="{00000000-0005-0000-0000-000010160000}"/>
    <cellStyle name="Comma 5 3 3 2 2 5" xfId="11932" xr:uid="{00000000-0005-0000-0000-000011160000}"/>
    <cellStyle name="Comma 5 3 3 2 2 5 2" xfId="24366" xr:uid="{00000000-0005-0000-0000-000012160000}"/>
    <cellStyle name="Comma 5 3 3 2 2 5 2 2" xfId="49240" xr:uid="{00000000-0005-0000-0000-000013160000}"/>
    <cellStyle name="Comma 5 3 3 2 2 5 3" xfId="36807" xr:uid="{00000000-0005-0000-0000-000014160000}"/>
    <cellStyle name="Comma 5 3 3 2 2 6" xfId="7014" xr:uid="{00000000-0005-0000-0000-000015160000}"/>
    <cellStyle name="Comma 5 3 3 2 2 6 2" xfId="19463" xr:uid="{00000000-0005-0000-0000-000016160000}"/>
    <cellStyle name="Comma 5 3 3 2 2 6 2 2" xfId="44337" xr:uid="{00000000-0005-0000-0000-000017160000}"/>
    <cellStyle name="Comma 5 3 3 2 2 6 3" xfId="31904" xr:uid="{00000000-0005-0000-0000-000018160000}"/>
    <cellStyle name="Comma 5 3 3 2 2 7" xfId="3468" xr:uid="{00000000-0005-0000-0000-000019160000}"/>
    <cellStyle name="Comma 5 3 3 2 2 7 2" xfId="15974" xr:uid="{00000000-0005-0000-0000-00001A160000}"/>
    <cellStyle name="Comma 5 3 3 2 2 7 2 2" xfId="40848" xr:uid="{00000000-0005-0000-0000-00001B160000}"/>
    <cellStyle name="Comma 5 3 3 2 2 7 3" xfId="28407" xr:uid="{00000000-0005-0000-0000-00001C160000}"/>
    <cellStyle name="Comma 5 3 3 2 2 8" xfId="13601" xr:uid="{00000000-0005-0000-0000-00001D160000}"/>
    <cellStyle name="Comma 5 3 3 2 2 8 2" xfId="38475" xr:uid="{00000000-0005-0000-0000-00001E160000}"/>
    <cellStyle name="Comma 5 3 3 2 2 9" xfId="26034" xr:uid="{00000000-0005-0000-0000-00001F160000}"/>
    <cellStyle name="Comma 5 3 3 2 3" xfId="1665" xr:uid="{00000000-0005-0000-0000-000020160000}"/>
    <cellStyle name="Comma 5 3 3 2 3 2" xfId="4983" xr:uid="{00000000-0005-0000-0000-000021160000}"/>
    <cellStyle name="Comma 5 3 3 2 3 2 2" xfId="10000" xr:uid="{00000000-0005-0000-0000-000022160000}"/>
    <cellStyle name="Comma 5 3 3 2 3 2 2 2" xfId="22443" xr:uid="{00000000-0005-0000-0000-000023160000}"/>
    <cellStyle name="Comma 5 3 3 2 3 2 2 2 2" xfId="47317" xr:uid="{00000000-0005-0000-0000-000024160000}"/>
    <cellStyle name="Comma 5 3 3 2 3 2 2 3" xfId="34884" xr:uid="{00000000-0005-0000-0000-000025160000}"/>
    <cellStyle name="Comma 5 3 3 2 3 2 3" xfId="17436" xr:uid="{00000000-0005-0000-0000-000026160000}"/>
    <cellStyle name="Comma 5 3 3 2 3 2 3 2" xfId="42310" xr:uid="{00000000-0005-0000-0000-000027160000}"/>
    <cellStyle name="Comma 5 3 3 2 3 2 4" xfId="29877" xr:uid="{00000000-0005-0000-0000-000028160000}"/>
    <cellStyle name="Comma 5 3 3 2 3 3" xfId="5811" xr:uid="{00000000-0005-0000-0000-000029160000}"/>
    <cellStyle name="Comma 5 3 3 2 3 3 2" xfId="10826" xr:uid="{00000000-0005-0000-0000-00002A160000}"/>
    <cellStyle name="Comma 5 3 3 2 3 3 2 2" xfId="23269" xr:uid="{00000000-0005-0000-0000-00002B160000}"/>
    <cellStyle name="Comma 5 3 3 2 3 3 2 2 2" xfId="48143" xr:uid="{00000000-0005-0000-0000-00002C160000}"/>
    <cellStyle name="Comma 5 3 3 2 3 3 2 3" xfId="35710" xr:uid="{00000000-0005-0000-0000-00002D160000}"/>
    <cellStyle name="Comma 5 3 3 2 3 3 3" xfId="18262" xr:uid="{00000000-0005-0000-0000-00002E160000}"/>
    <cellStyle name="Comma 5 3 3 2 3 3 3 2" xfId="43136" xr:uid="{00000000-0005-0000-0000-00002F160000}"/>
    <cellStyle name="Comma 5 3 3 2 3 3 4" xfId="30703" xr:uid="{00000000-0005-0000-0000-000030160000}"/>
    <cellStyle name="Comma 5 3 3 2 3 4" xfId="8407" xr:uid="{00000000-0005-0000-0000-000031160000}"/>
    <cellStyle name="Comma 5 3 3 2 3 4 2" xfId="20851" xr:uid="{00000000-0005-0000-0000-000032160000}"/>
    <cellStyle name="Comma 5 3 3 2 3 4 2 2" xfId="45725" xr:uid="{00000000-0005-0000-0000-000033160000}"/>
    <cellStyle name="Comma 5 3 3 2 3 4 3" xfId="33292" xr:uid="{00000000-0005-0000-0000-000034160000}"/>
    <cellStyle name="Comma 5 3 3 2 3 5" xfId="12280" xr:uid="{00000000-0005-0000-0000-000035160000}"/>
    <cellStyle name="Comma 5 3 3 2 3 5 2" xfId="24714" xr:uid="{00000000-0005-0000-0000-000036160000}"/>
    <cellStyle name="Comma 5 3 3 2 3 5 2 2" xfId="49588" xr:uid="{00000000-0005-0000-0000-000037160000}"/>
    <cellStyle name="Comma 5 3 3 2 3 5 3" xfId="37155" xr:uid="{00000000-0005-0000-0000-000038160000}"/>
    <cellStyle name="Comma 5 3 3 2 3 6" xfId="7594" xr:uid="{00000000-0005-0000-0000-000039160000}"/>
    <cellStyle name="Comma 5 3 3 2 3 6 2" xfId="20042" xr:uid="{00000000-0005-0000-0000-00003A160000}"/>
    <cellStyle name="Comma 5 3 3 2 3 6 2 2" xfId="44916" xr:uid="{00000000-0005-0000-0000-00003B160000}"/>
    <cellStyle name="Comma 5 3 3 2 3 6 3" xfId="32483" xr:uid="{00000000-0005-0000-0000-00003C160000}"/>
    <cellStyle name="Comma 5 3 3 2 3 7" xfId="3338" xr:uid="{00000000-0005-0000-0000-00003D160000}"/>
    <cellStyle name="Comma 5 3 3 2 3 7 2" xfId="15844" xr:uid="{00000000-0005-0000-0000-00003E160000}"/>
    <cellStyle name="Comma 5 3 3 2 3 7 2 2" xfId="40718" xr:uid="{00000000-0005-0000-0000-00003F160000}"/>
    <cellStyle name="Comma 5 3 3 2 3 7 3" xfId="28277" xr:uid="{00000000-0005-0000-0000-000040160000}"/>
    <cellStyle name="Comma 5 3 3 2 3 8" xfId="14465" xr:uid="{00000000-0005-0000-0000-000041160000}"/>
    <cellStyle name="Comma 5 3 3 2 3 8 2" xfId="39339" xr:uid="{00000000-0005-0000-0000-000042160000}"/>
    <cellStyle name="Comma 5 3 3 2 3 9" xfId="26898" xr:uid="{00000000-0005-0000-0000-000043160000}"/>
    <cellStyle name="Comma 5 3 3 2 4" xfId="2358" xr:uid="{00000000-0005-0000-0000-000044160000}"/>
    <cellStyle name="Comma 5 3 3 2 4 2" xfId="6381" xr:uid="{00000000-0005-0000-0000-000045160000}"/>
    <cellStyle name="Comma 5 3 3 2 4 2 2" xfId="11396" xr:uid="{00000000-0005-0000-0000-000046160000}"/>
    <cellStyle name="Comma 5 3 3 2 4 2 2 2" xfId="23839" xr:uid="{00000000-0005-0000-0000-000047160000}"/>
    <cellStyle name="Comma 5 3 3 2 4 2 2 2 2" xfId="48713" xr:uid="{00000000-0005-0000-0000-000048160000}"/>
    <cellStyle name="Comma 5 3 3 2 4 2 2 3" xfId="36280" xr:uid="{00000000-0005-0000-0000-000049160000}"/>
    <cellStyle name="Comma 5 3 3 2 4 2 3" xfId="18832" xr:uid="{00000000-0005-0000-0000-00004A160000}"/>
    <cellStyle name="Comma 5 3 3 2 4 2 3 2" xfId="43706" xr:uid="{00000000-0005-0000-0000-00004B160000}"/>
    <cellStyle name="Comma 5 3 3 2 4 2 4" xfId="31273" xr:uid="{00000000-0005-0000-0000-00004C160000}"/>
    <cellStyle name="Comma 5 3 3 2 4 3" xfId="12850" xr:uid="{00000000-0005-0000-0000-00004D160000}"/>
    <cellStyle name="Comma 5 3 3 2 4 3 2" xfId="25284" xr:uid="{00000000-0005-0000-0000-00004E160000}"/>
    <cellStyle name="Comma 5 3 3 2 4 3 2 2" xfId="50158" xr:uid="{00000000-0005-0000-0000-00004F160000}"/>
    <cellStyle name="Comma 5 3 3 2 4 3 3" xfId="37725" xr:uid="{00000000-0005-0000-0000-000050160000}"/>
    <cellStyle name="Comma 5 3 3 2 4 4" xfId="9291" xr:uid="{00000000-0005-0000-0000-000051160000}"/>
    <cellStyle name="Comma 5 3 3 2 4 4 2" xfId="21734" xr:uid="{00000000-0005-0000-0000-000052160000}"/>
    <cellStyle name="Comma 5 3 3 2 4 4 2 2" xfId="46608" xr:uid="{00000000-0005-0000-0000-000053160000}"/>
    <cellStyle name="Comma 5 3 3 2 4 4 3" xfId="34175" xr:uid="{00000000-0005-0000-0000-000054160000}"/>
    <cellStyle name="Comma 5 3 3 2 4 5" xfId="4273" xr:uid="{00000000-0005-0000-0000-000055160000}"/>
    <cellStyle name="Comma 5 3 3 2 4 5 2" xfId="16727" xr:uid="{00000000-0005-0000-0000-000056160000}"/>
    <cellStyle name="Comma 5 3 3 2 4 5 2 2" xfId="41601" xr:uid="{00000000-0005-0000-0000-000057160000}"/>
    <cellStyle name="Comma 5 3 3 2 4 5 3" xfId="29168" xr:uid="{00000000-0005-0000-0000-000058160000}"/>
    <cellStyle name="Comma 5 3 3 2 4 6" xfId="15035" xr:uid="{00000000-0005-0000-0000-000059160000}"/>
    <cellStyle name="Comma 5 3 3 2 4 6 2" xfId="39909" xr:uid="{00000000-0005-0000-0000-00005A160000}"/>
    <cellStyle name="Comma 5 3 3 2 4 7" xfId="27468" xr:uid="{00000000-0005-0000-0000-00005B160000}"/>
    <cellStyle name="Comma 5 3 3 2 5" xfId="1192" xr:uid="{00000000-0005-0000-0000-00005C160000}"/>
    <cellStyle name="Comma 5 3 3 2 5 2" xfId="10353" xr:uid="{00000000-0005-0000-0000-00005D160000}"/>
    <cellStyle name="Comma 5 3 3 2 5 2 2" xfId="22796" xr:uid="{00000000-0005-0000-0000-00005E160000}"/>
    <cellStyle name="Comma 5 3 3 2 5 2 2 2" xfId="47670" xr:uid="{00000000-0005-0000-0000-00005F160000}"/>
    <cellStyle name="Comma 5 3 3 2 5 2 3" xfId="35237" xr:uid="{00000000-0005-0000-0000-000060160000}"/>
    <cellStyle name="Comma 5 3 3 2 5 3" xfId="5337" xr:uid="{00000000-0005-0000-0000-000061160000}"/>
    <cellStyle name="Comma 5 3 3 2 5 3 2" xfId="17789" xr:uid="{00000000-0005-0000-0000-000062160000}"/>
    <cellStyle name="Comma 5 3 3 2 5 3 2 2" xfId="42663" xr:uid="{00000000-0005-0000-0000-000063160000}"/>
    <cellStyle name="Comma 5 3 3 2 5 3 3" xfId="30230" xr:uid="{00000000-0005-0000-0000-000064160000}"/>
    <cellStyle name="Comma 5 3 3 2 5 4" xfId="13992" xr:uid="{00000000-0005-0000-0000-000065160000}"/>
    <cellStyle name="Comma 5 3 3 2 5 4 2" xfId="38866" xr:uid="{00000000-0005-0000-0000-000066160000}"/>
    <cellStyle name="Comma 5 3 3 2 5 5" xfId="26425" xr:uid="{00000000-0005-0000-0000-000067160000}"/>
    <cellStyle name="Comma 5 3 3 2 6" xfId="7914" xr:uid="{00000000-0005-0000-0000-000068160000}"/>
    <cellStyle name="Comma 5 3 3 2 6 2" xfId="20360" xr:uid="{00000000-0005-0000-0000-000069160000}"/>
    <cellStyle name="Comma 5 3 3 2 6 2 2" xfId="45234" xr:uid="{00000000-0005-0000-0000-00006A160000}"/>
    <cellStyle name="Comma 5 3 3 2 6 3" xfId="32801" xr:uid="{00000000-0005-0000-0000-00006B160000}"/>
    <cellStyle name="Comma 5 3 3 2 7" xfId="11807" xr:uid="{00000000-0005-0000-0000-00006C160000}"/>
    <cellStyle name="Comma 5 3 3 2 7 2" xfId="24241" xr:uid="{00000000-0005-0000-0000-00006D160000}"/>
    <cellStyle name="Comma 5 3 3 2 7 2 2" xfId="49115" xr:uid="{00000000-0005-0000-0000-00006E160000}"/>
    <cellStyle name="Comma 5 3 3 2 7 3" xfId="36682" xr:uid="{00000000-0005-0000-0000-00006F160000}"/>
    <cellStyle name="Comma 5 3 3 2 8" xfId="6884" xr:uid="{00000000-0005-0000-0000-000070160000}"/>
    <cellStyle name="Comma 5 3 3 2 8 2" xfId="19333" xr:uid="{00000000-0005-0000-0000-000071160000}"/>
    <cellStyle name="Comma 5 3 3 2 8 2 2" xfId="44207" xr:uid="{00000000-0005-0000-0000-000072160000}"/>
    <cellStyle name="Comma 5 3 3 2 8 3" xfId="31774" xr:uid="{00000000-0005-0000-0000-000073160000}"/>
    <cellStyle name="Comma 5 3 3 2 9" xfId="2835" xr:uid="{00000000-0005-0000-0000-000074160000}"/>
    <cellStyle name="Comma 5 3 3 2 9 2" xfId="15353" xr:uid="{00000000-0005-0000-0000-000075160000}"/>
    <cellStyle name="Comma 5 3 3 2 9 2 2" xfId="40227" xr:uid="{00000000-0005-0000-0000-000076160000}"/>
    <cellStyle name="Comma 5 3 3 2 9 3" xfId="27786" xr:uid="{00000000-0005-0000-0000-000077160000}"/>
    <cellStyle name="Comma 5 3 3 3" xfId="338" xr:uid="{00000000-0005-0000-0000-000078160000}"/>
    <cellStyle name="Comma 5 3 3 3 2" xfId="1316" xr:uid="{00000000-0005-0000-0000-000079160000}"/>
    <cellStyle name="Comma 5 3 3 3 2 2" xfId="9191" xr:uid="{00000000-0005-0000-0000-00007A160000}"/>
    <cellStyle name="Comma 5 3 3 3 2 2 2" xfId="21634" xr:uid="{00000000-0005-0000-0000-00007B160000}"/>
    <cellStyle name="Comma 5 3 3 3 2 2 2 2" xfId="46508" xr:uid="{00000000-0005-0000-0000-00007C160000}"/>
    <cellStyle name="Comma 5 3 3 3 2 2 3" xfId="34075" xr:uid="{00000000-0005-0000-0000-00007D160000}"/>
    <cellStyle name="Comma 5 3 3 3 2 3" xfId="4173" xr:uid="{00000000-0005-0000-0000-00007E160000}"/>
    <cellStyle name="Comma 5 3 3 3 2 3 2" xfId="16627" xr:uid="{00000000-0005-0000-0000-00007F160000}"/>
    <cellStyle name="Comma 5 3 3 3 2 3 2 2" xfId="41501" xr:uid="{00000000-0005-0000-0000-000080160000}"/>
    <cellStyle name="Comma 5 3 3 3 2 3 3" xfId="29068" xr:uid="{00000000-0005-0000-0000-000081160000}"/>
    <cellStyle name="Comma 5 3 3 3 2 4" xfId="14116" xr:uid="{00000000-0005-0000-0000-000082160000}"/>
    <cellStyle name="Comma 5 3 3 3 2 4 2" xfId="38990" xr:uid="{00000000-0005-0000-0000-000083160000}"/>
    <cellStyle name="Comma 5 3 3 3 2 5" xfId="26549" xr:uid="{00000000-0005-0000-0000-000084160000}"/>
    <cellStyle name="Comma 5 3 3 3 3" xfId="5461" xr:uid="{00000000-0005-0000-0000-000085160000}"/>
    <cellStyle name="Comma 5 3 3 3 3 2" xfId="10477" xr:uid="{00000000-0005-0000-0000-000086160000}"/>
    <cellStyle name="Comma 5 3 3 3 3 2 2" xfId="22920" xr:uid="{00000000-0005-0000-0000-000087160000}"/>
    <cellStyle name="Comma 5 3 3 3 3 2 2 2" xfId="47794" xr:uid="{00000000-0005-0000-0000-000088160000}"/>
    <cellStyle name="Comma 5 3 3 3 3 2 3" xfId="35361" xr:uid="{00000000-0005-0000-0000-000089160000}"/>
    <cellStyle name="Comma 5 3 3 3 3 3" xfId="17913" xr:uid="{00000000-0005-0000-0000-00008A160000}"/>
    <cellStyle name="Comma 5 3 3 3 3 3 2" xfId="42787" xr:uid="{00000000-0005-0000-0000-00008B160000}"/>
    <cellStyle name="Comma 5 3 3 3 3 4" xfId="30354" xr:uid="{00000000-0005-0000-0000-00008C160000}"/>
    <cellStyle name="Comma 5 3 3 3 4" xfId="8307" xr:uid="{00000000-0005-0000-0000-00008D160000}"/>
    <cellStyle name="Comma 5 3 3 3 4 2" xfId="20751" xr:uid="{00000000-0005-0000-0000-00008E160000}"/>
    <cellStyle name="Comma 5 3 3 3 4 2 2" xfId="45625" xr:uid="{00000000-0005-0000-0000-00008F160000}"/>
    <cellStyle name="Comma 5 3 3 3 4 3" xfId="33192" xr:uid="{00000000-0005-0000-0000-000090160000}"/>
    <cellStyle name="Comma 5 3 3 3 5" xfId="11931" xr:uid="{00000000-0005-0000-0000-000091160000}"/>
    <cellStyle name="Comma 5 3 3 3 5 2" xfId="24365" xr:uid="{00000000-0005-0000-0000-000092160000}"/>
    <cellStyle name="Comma 5 3 3 3 5 2 2" xfId="49239" xr:uid="{00000000-0005-0000-0000-000093160000}"/>
    <cellStyle name="Comma 5 3 3 3 5 3" xfId="36806" xr:uid="{00000000-0005-0000-0000-000094160000}"/>
    <cellStyle name="Comma 5 3 3 3 6" xfId="6784" xr:uid="{00000000-0005-0000-0000-000095160000}"/>
    <cellStyle name="Comma 5 3 3 3 6 2" xfId="19233" xr:uid="{00000000-0005-0000-0000-000096160000}"/>
    <cellStyle name="Comma 5 3 3 3 6 2 2" xfId="44107" xr:uid="{00000000-0005-0000-0000-000097160000}"/>
    <cellStyle name="Comma 5 3 3 3 6 3" xfId="31674" xr:uid="{00000000-0005-0000-0000-000098160000}"/>
    <cellStyle name="Comma 5 3 3 3 7" xfId="3238" xr:uid="{00000000-0005-0000-0000-000099160000}"/>
    <cellStyle name="Comma 5 3 3 3 7 2" xfId="15744" xr:uid="{00000000-0005-0000-0000-00009A160000}"/>
    <cellStyle name="Comma 5 3 3 3 7 2 2" xfId="40618" xr:uid="{00000000-0005-0000-0000-00009B160000}"/>
    <cellStyle name="Comma 5 3 3 3 7 3" xfId="28177" xr:uid="{00000000-0005-0000-0000-00009C160000}"/>
    <cellStyle name="Comma 5 3 3 3 8" xfId="13154" xr:uid="{00000000-0005-0000-0000-00009D160000}"/>
    <cellStyle name="Comma 5 3 3 3 8 2" xfId="38028" xr:uid="{00000000-0005-0000-0000-00009E160000}"/>
    <cellStyle name="Comma 5 3 3 3 9" xfId="25587" xr:uid="{00000000-0005-0000-0000-00009F160000}"/>
    <cellStyle name="Comma 5 3 3 4" xfId="698" xr:uid="{00000000-0005-0000-0000-0000A0160000}"/>
    <cellStyle name="Comma 5 3 3 4 2" xfId="1664" xr:uid="{00000000-0005-0000-0000-0000A1160000}"/>
    <cellStyle name="Comma 5 3 3 4 2 2" xfId="9420" xr:uid="{00000000-0005-0000-0000-0000A2160000}"/>
    <cellStyle name="Comma 5 3 3 4 2 2 2" xfId="21863" xr:uid="{00000000-0005-0000-0000-0000A3160000}"/>
    <cellStyle name="Comma 5 3 3 4 2 2 2 2" xfId="46737" xr:uid="{00000000-0005-0000-0000-0000A4160000}"/>
    <cellStyle name="Comma 5 3 3 4 2 2 3" xfId="34304" xr:uid="{00000000-0005-0000-0000-0000A5160000}"/>
    <cellStyle name="Comma 5 3 3 4 2 3" xfId="4402" xr:uid="{00000000-0005-0000-0000-0000A6160000}"/>
    <cellStyle name="Comma 5 3 3 4 2 3 2" xfId="16856" xr:uid="{00000000-0005-0000-0000-0000A7160000}"/>
    <cellStyle name="Comma 5 3 3 4 2 3 2 2" xfId="41730" xr:uid="{00000000-0005-0000-0000-0000A8160000}"/>
    <cellStyle name="Comma 5 3 3 4 2 3 3" xfId="29297" xr:uid="{00000000-0005-0000-0000-0000A9160000}"/>
    <cellStyle name="Comma 5 3 3 4 2 4" xfId="14464" xr:uid="{00000000-0005-0000-0000-0000AA160000}"/>
    <cellStyle name="Comma 5 3 3 4 2 4 2" xfId="39338" xr:uid="{00000000-0005-0000-0000-0000AB160000}"/>
    <cellStyle name="Comma 5 3 3 4 2 5" xfId="26897" xr:uid="{00000000-0005-0000-0000-0000AC160000}"/>
    <cellStyle name="Comma 5 3 3 4 3" xfId="5810" xr:uid="{00000000-0005-0000-0000-0000AD160000}"/>
    <cellStyle name="Comma 5 3 3 4 3 2" xfId="10825" xr:uid="{00000000-0005-0000-0000-0000AE160000}"/>
    <cellStyle name="Comma 5 3 3 4 3 2 2" xfId="23268" xr:uid="{00000000-0005-0000-0000-0000AF160000}"/>
    <cellStyle name="Comma 5 3 3 4 3 2 2 2" xfId="48142" xr:uid="{00000000-0005-0000-0000-0000B0160000}"/>
    <cellStyle name="Comma 5 3 3 4 3 2 3" xfId="35709" xr:uid="{00000000-0005-0000-0000-0000B1160000}"/>
    <cellStyle name="Comma 5 3 3 4 3 3" xfId="18261" xr:uid="{00000000-0005-0000-0000-0000B2160000}"/>
    <cellStyle name="Comma 5 3 3 4 3 3 2" xfId="43135" xr:uid="{00000000-0005-0000-0000-0000B3160000}"/>
    <cellStyle name="Comma 5 3 3 4 3 4" xfId="30702" xr:uid="{00000000-0005-0000-0000-0000B4160000}"/>
    <cellStyle name="Comma 5 3 3 4 4" xfId="8536" xr:uid="{00000000-0005-0000-0000-0000B5160000}"/>
    <cellStyle name="Comma 5 3 3 4 4 2" xfId="20980" xr:uid="{00000000-0005-0000-0000-0000B6160000}"/>
    <cellStyle name="Comma 5 3 3 4 4 2 2" xfId="45854" xr:uid="{00000000-0005-0000-0000-0000B7160000}"/>
    <cellStyle name="Comma 5 3 3 4 4 3" xfId="33421" xr:uid="{00000000-0005-0000-0000-0000B8160000}"/>
    <cellStyle name="Comma 5 3 3 4 5" xfId="12279" xr:uid="{00000000-0005-0000-0000-0000B9160000}"/>
    <cellStyle name="Comma 5 3 3 4 5 2" xfId="24713" xr:uid="{00000000-0005-0000-0000-0000BA160000}"/>
    <cellStyle name="Comma 5 3 3 4 5 2 2" xfId="49587" xr:uid="{00000000-0005-0000-0000-0000BB160000}"/>
    <cellStyle name="Comma 5 3 3 4 5 3" xfId="37154" xr:uid="{00000000-0005-0000-0000-0000BC160000}"/>
    <cellStyle name="Comma 5 3 3 4 6" xfId="7013" xr:uid="{00000000-0005-0000-0000-0000BD160000}"/>
    <cellStyle name="Comma 5 3 3 4 6 2" xfId="19462" xr:uid="{00000000-0005-0000-0000-0000BE160000}"/>
    <cellStyle name="Comma 5 3 3 4 6 2 2" xfId="44336" xr:uid="{00000000-0005-0000-0000-0000BF160000}"/>
    <cellStyle name="Comma 5 3 3 4 6 3" xfId="31903" xr:uid="{00000000-0005-0000-0000-0000C0160000}"/>
    <cellStyle name="Comma 5 3 3 4 7" xfId="3467" xr:uid="{00000000-0005-0000-0000-0000C1160000}"/>
    <cellStyle name="Comma 5 3 3 4 7 2" xfId="15973" xr:uid="{00000000-0005-0000-0000-0000C2160000}"/>
    <cellStyle name="Comma 5 3 3 4 7 2 2" xfId="40847" xr:uid="{00000000-0005-0000-0000-0000C3160000}"/>
    <cellStyle name="Comma 5 3 3 4 7 3" xfId="28406" xr:uid="{00000000-0005-0000-0000-0000C4160000}"/>
    <cellStyle name="Comma 5 3 3 4 8" xfId="13501" xr:uid="{00000000-0005-0000-0000-0000C5160000}"/>
    <cellStyle name="Comma 5 3 3 4 8 2" xfId="38375" xr:uid="{00000000-0005-0000-0000-0000C6160000}"/>
    <cellStyle name="Comma 5 3 3 4 9" xfId="25934" xr:uid="{00000000-0005-0000-0000-0000C7160000}"/>
    <cellStyle name="Comma 5 3 3 5" xfId="2256" xr:uid="{00000000-0005-0000-0000-0000C8160000}"/>
    <cellStyle name="Comma 5 3 3 5 2" xfId="4883" xr:uid="{00000000-0005-0000-0000-0000C9160000}"/>
    <cellStyle name="Comma 5 3 3 5 2 2" xfId="9900" xr:uid="{00000000-0005-0000-0000-0000CA160000}"/>
    <cellStyle name="Comma 5 3 3 5 2 2 2" xfId="22343" xr:uid="{00000000-0005-0000-0000-0000CB160000}"/>
    <cellStyle name="Comma 5 3 3 5 2 2 2 2" xfId="47217" xr:uid="{00000000-0005-0000-0000-0000CC160000}"/>
    <cellStyle name="Comma 5 3 3 5 2 2 3" xfId="34784" xr:uid="{00000000-0005-0000-0000-0000CD160000}"/>
    <cellStyle name="Comma 5 3 3 5 2 3" xfId="17336" xr:uid="{00000000-0005-0000-0000-0000CE160000}"/>
    <cellStyle name="Comma 5 3 3 5 2 3 2" xfId="42210" xr:uid="{00000000-0005-0000-0000-0000CF160000}"/>
    <cellStyle name="Comma 5 3 3 5 2 4" xfId="29777" xr:uid="{00000000-0005-0000-0000-0000D0160000}"/>
    <cellStyle name="Comma 5 3 3 5 3" xfId="6281" xr:uid="{00000000-0005-0000-0000-0000D1160000}"/>
    <cellStyle name="Comma 5 3 3 5 3 2" xfId="11296" xr:uid="{00000000-0005-0000-0000-0000D2160000}"/>
    <cellStyle name="Comma 5 3 3 5 3 2 2" xfId="23739" xr:uid="{00000000-0005-0000-0000-0000D3160000}"/>
    <cellStyle name="Comma 5 3 3 5 3 2 2 2" xfId="48613" xr:uid="{00000000-0005-0000-0000-0000D4160000}"/>
    <cellStyle name="Comma 5 3 3 5 3 2 3" xfId="36180" xr:uid="{00000000-0005-0000-0000-0000D5160000}"/>
    <cellStyle name="Comma 5 3 3 5 3 3" xfId="18732" xr:uid="{00000000-0005-0000-0000-0000D6160000}"/>
    <cellStyle name="Comma 5 3 3 5 3 3 2" xfId="43606" xr:uid="{00000000-0005-0000-0000-0000D7160000}"/>
    <cellStyle name="Comma 5 3 3 5 3 4" xfId="31173" xr:uid="{00000000-0005-0000-0000-0000D8160000}"/>
    <cellStyle name="Comma 5 3 3 5 4" xfId="8088" xr:uid="{00000000-0005-0000-0000-0000D9160000}"/>
    <cellStyle name="Comma 5 3 3 5 4 2" xfId="20534" xr:uid="{00000000-0005-0000-0000-0000DA160000}"/>
    <cellStyle name="Comma 5 3 3 5 4 2 2" xfId="45408" xr:uid="{00000000-0005-0000-0000-0000DB160000}"/>
    <cellStyle name="Comma 5 3 3 5 4 3" xfId="32975" xr:uid="{00000000-0005-0000-0000-0000DC160000}"/>
    <cellStyle name="Comma 5 3 3 5 5" xfId="12750" xr:uid="{00000000-0005-0000-0000-0000DD160000}"/>
    <cellStyle name="Comma 5 3 3 5 5 2" xfId="25184" xr:uid="{00000000-0005-0000-0000-0000DE160000}"/>
    <cellStyle name="Comma 5 3 3 5 5 2 2" xfId="50058" xr:uid="{00000000-0005-0000-0000-0000DF160000}"/>
    <cellStyle name="Comma 5 3 3 5 5 3" xfId="37625" xr:uid="{00000000-0005-0000-0000-0000E0160000}"/>
    <cellStyle name="Comma 5 3 3 5 6" xfId="7494" xr:uid="{00000000-0005-0000-0000-0000E1160000}"/>
    <cellStyle name="Comma 5 3 3 5 6 2" xfId="19942" xr:uid="{00000000-0005-0000-0000-0000E2160000}"/>
    <cellStyle name="Comma 5 3 3 5 6 2 2" xfId="44816" xr:uid="{00000000-0005-0000-0000-0000E3160000}"/>
    <cellStyle name="Comma 5 3 3 5 6 3" xfId="32383" xr:uid="{00000000-0005-0000-0000-0000E4160000}"/>
    <cellStyle name="Comma 5 3 3 5 7" xfId="3018" xr:uid="{00000000-0005-0000-0000-0000E5160000}"/>
    <cellStyle name="Comma 5 3 3 5 7 2" xfId="15527" xr:uid="{00000000-0005-0000-0000-0000E6160000}"/>
    <cellStyle name="Comma 5 3 3 5 7 2 2" xfId="40401" xr:uid="{00000000-0005-0000-0000-0000E7160000}"/>
    <cellStyle name="Comma 5 3 3 5 7 3" xfId="27960" xr:uid="{00000000-0005-0000-0000-0000E8160000}"/>
    <cellStyle name="Comma 5 3 3 5 8" xfId="14935" xr:uid="{00000000-0005-0000-0000-0000E9160000}"/>
    <cellStyle name="Comma 5 3 3 5 8 2" xfId="39809" xr:uid="{00000000-0005-0000-0000-0000EA160000}"/>
    <cellStyle name="Comma 5 3 3 5 9" xfId="27368" xr:uid="{00000000-0005-0000-0000-0000EB160000}"/>
    <cellStyle name="Comma 5 3 3 6" xfId="1092" xr:uid="{00000000-0005-0000-0000-0000EC160000}"/>
    <cellStyle name="Comma 5 3 3 6 2" xfId="8974" xr:uid="{00000000-0005-0000-0000-0000ED160000}"/>
    <cellStyle name="Comma 5 3 3 6 2 2" xfId="21417" xr:uid="{00000000-0005-0000-0000-0000EE160000}"/>
    <cellStyle name="Comma 5 3 3 6 2 2 2" xfId="46291" xr:uid="{00000000-0005-0000-0000-0000EF160000}"/>
    <cellStyle name="Comma 5 3 3 6 2 3" xfId="33858" xr:uid="{00000000-0005-0000-0000-0000F0160000}"/>
    <cellStyle name="Comma 5 3 3 6 3" xfId="3956" xr:uid="{00000000-0005-0000-0000-0000F1160000}"/>
    <cellStyle name="Comma 5 3 3 6 3 2" xfId="16410" xr:uid="{00000000-0005-0000-0000-0000F2160000}"/>
    <cellStyle name="Comma 5 3 3 6 3 2 2" xfId="41284" xr:uid="{00000000-0005-0000-0000-0000F3160000}"/>
    <cellStyle name="Comma 5 3 3 6 3 3" xfId="28851" xr:uid="{00000000-0005-0000-0000-0000F4160000}"/>
    <cellStyle name="Comma 5 3 3 6 4" xfId="13892" xr:uid="{00000000-0005-0000-0000-0000F5160000}"/>
    <cellStyle name="Comma 5 3 3 6 4 2" xfId="38766" xr:uid="{00000000-0005-0000-0000-0000F6160000}"/>
    <cellStyle name="Comma 5 3 3 6 5" xfId="26325" xr:uid="{00000000-0005-0000-0000-0000F7160000}"/>
    <cellStyle name="Comma 5 3 3 7" xfId="5237" xr:uid="{00000000-0005-0000-0000-0000F8160000}"/>
    <cellStyle name="Comma 5 3 3 7 2" xfId="10253" xr:uid="{00000000-0005-0000-0000-0000F9160000}"/>
    <cellStyle name="Comma 5 3 3 7 2 2" xfId="22696" xr:uid="{00000000-0005-0000-0000-0000FA160000}"/>
    <cellStyle name="Comma 5 3 3 7 2 2 2" xfId="47570" xr:uid="{00000000-0005-0000-0000-0000FB160000}"/>
    <cellStyle name="Comma 5 3 3 7 2 3" xfId="35137" xr:uid="{00000000-0005-0000-0000-0000FC160000}"/>
    <cellStyle name="Comma 5 3 3 7 3" xfId="17689" xr:uid="{00000000-0005-0000-0000-0000FD160000}"/>
    <cellStyle name="Comma 5 3 3 7 3 2" xfId="42563" xr:uid="{00000000-0005-0000-0000-0000FE160000}"/>
    <cellStyle name="Comma 5 3 3 7 4" xfId="30130" xr:uid="{00000000-0005-0000-0000-0000FF160000}"/>
    <cellStyle name="Comma 5 3 3 8" xfId="7814" xr:uid="{00000000-0005-0000-0000-000000170000}"/>
    <cellStyle name="Comma 5 3 3 8 2" xfId="20260" xr:uid="{00000000-0005-0000-0000-000001170000}"/>
    <cellStyle name="Comma 5 3 3 8 2 2" xfId="45134" xr:uid="{00000000-0005-0000-0000-000002170000}"/>
    <cellStyle name="Comma 5 3 3 8 3" xfId="32701" xr:uid="{00000000-0005-0000-0000-000003170000}"/>
    <cellStyle name="Comma 5 3 3 9" xfId="11707" xr:uid="{00000000-0005-0000-0000-000004170000}"/>
    <cellStyle name="Comma 5 3 3 9 2" xfId="24141" xr:uid="{00000000-0005-0000-0000-000005170000}"/>
    <cellStyle name="Comma 5 3 3 9 2 2" xfId="49015" xr:uid="{00000000-0005-0000-0000-000006170000}"/>
    <cellStyle name="Comma 5 3 3 9 3" xfId="36582" xr:uid="{00000000-0005-0000-0000-000007170000}"/>
    <cellStyle name="Comma 5 3 4" xfId="259" xr:uid="{00000000-0005-0000-0000-000008170000}"/>
    <cellStyle name="Comma 5 3 4 10" xfId="6599" xr:uid="{00000000-0005-0000-0000-000009170000}"/>
    <cellStyle name="Comma 5 3 4 10 2" xfId="19048" xr:uid="{00000000-0005-0000-0000-00000A170000}"/>
    <cellStyle name="Comma 5 3 4 10 2 2" xfId="43922" xr:uid="{00000000-0005-0000-0000-00000B170000}"/>
    <cellStyle name="Comma 5 3 4 10 3" xfId="31489" xr:uid="{00000000-0005-0000-0000-00000C170000}"/>
    <cellStyle name="Comma 5 3 4 11" xfId="2662" xr:uid="{00000000-0005-0000-0000-00000D170000}"/>
    <cellStyle name="Comma 5 3 4 11 2" xfId="15180" xr:uid="{00000000-0005-0000-0000-00000E170000}"/>
    <cellStyle name="Comma 5 3 4 11 2 2" xfId="40054" xr:uid="{00000000-0005-0000-0000-00000F170000}"/>
    <cellStyle name="Comma 5 3 4 11 3" xfId="27613" xr:uid="{00000000-0005-0000-0000-000010170000}"/>
    <cellStyle name="Comma 5 3 4 12" xfId="13081" xr:uid="{00000000-0005-0000-0000-000011170000}"/>
    <cellStyle name="Comma 5 3 4 12 2" xfId="37955" xr:uid="{00000000-0005-0000-0000-000012170000}"/>
    <cellStyle name="Comma 5 3 4 13" xfId="25514" xr:uid="{00000000-0005-0000-0000-000013170000}"/>
    <cellStyle name="Comma 5 3 4 2" xfId="473" xr:uid="{00000000-0005-0000-0000-000014170000}"/>
    <cellStyle name="Comma 5 3 4 2 10" xfId="13286" xr:uid="{00000000-0005-0000-0000-000015170000}"/>
    <cellStyle name="Comma 5 3 4 2 10 2" xfId="38160" xr:uid="{00000000-0005-0000-0000-000016170000}"/>
    <cellStyle name="Comma 5 3 4 2 11" xfId="25719" xr:uid="{00000000-0005-0000-0000-000017170000}"/>
    <cellStyle name="Comma 5 3 4 2 2" xfId="832" xr:uid="{00000000-0005-0000-0000-000018170000}"/>
    <cellStyle name="Comma 5 3 4 2 2 2" xfId="1319" xr:uid="{00000000-0005-0000-0000-000019170000}"/>
    <cellStyle name="Comma 5 3 4 2 2 2 2" xfId="9423" xr:uid="{00000000-0005-0000-0000-00001A170000}"/>
    <cellStyle name="Comma 5 3 4 2 2 2 2 2" xfId="21866" xr:uid="{00000000-0005-0000-0000-00001B170000}"/>
    <cellStyle name="Comma 5 3 4 2 2 2 2 2 2" xfId="46740" xr:uid="{00000000-0005-0000-0000-00001C170000}"/>
    <cellStyle name="Comma 5 3 4 2 2 2 2 3" xfId="34307" xr:uid="{00000000-0005-0000-0000-00001D170000}"/>
    <cellStyle name="Comma 5 3 4 2 2 2 3" xfId="4405" xr:uid="{00000000-0005-0000-0000-00001E170000}"/>
    <cellStyle name="Comma 5 3 4 2 2 2 3 2" xfId="16859" xr:uid="{00000000-0005-0000-0000-00001F170000}"/>
    <cellStyle name="Comma 5 3 4 2 2 2 3 2 2" xfId="41733" xr:uid="{00000000-0005-0000-0000-000020170000}"/>
    <cellStyle name="Comma 5 3 4 2 2 2 3 3" xfId="29300" xr:uid="{00000000-0005-0000-0000-000021170000}"/>
    <cellStyle name="Comma 5 3 4 2 2 2 4" xfId="14119" xr:uid="{00000000-0005-0000-0000-000022170000}"/>
    <cellStyle name="Comma 5 3 4 2 2 2 4 2" xfId="38993" xr:uid="{00000000-0005-0000-0000-000023170000}"/>
    <cellStyle name="Comma 5 3 4 2 2 2 5" xfId="26552" xr:uid="{00000000-0005-0000-0000-000024170000}"/>
    <cellStyle name="Comma 5 3 4 2 2 3" xfId="5464" xr:uid="{00000000-0005-0000-0000-000025170000}"/>
    <cellStyle name="Comma 5 3 4 2 2 3 2" xfId="10480" xr:uid="{00000000-0005-0000-0000-000026170000}"/>
    <cellStyle name="Comma 5 3 4 2 2 3 2 2" xfId="22923" xr:uid="{00000000-0005-0000-0000-000027170000}"/>
    <cellStyle name="Comma 5 3 4 2 2 3 2 2 2" xfId="47797" xr:uid="{00000000-0005-0000-0000-000028170000}"/>
    <cellStyle name="Comma 5 3 4 2 2 3 2 3" xfId="35364" xr:uid="{00000000-0005-0000-0000-000029170000}"/>
    <cellStyle name="Comma 5 3 4 2 2 3 3" xfId="17916" xr:uid="{00000000-0005-0000-0000-00002A170000}"/>
    <cellStyle name="Comma 5 3 4 2 2 3 3 2" xfId="42790" xr:uid="{00000000-0005-0000-0000-00002B170000}"/>
    <cellStyle name="Comma 5 3 4 2 2 3 4" xfId="30357" xr:uid="{00000000-0005-0000-0000-00002C170000}"/>
    <cellStyle name="Comma 5 3 4 2 2 4" xfId="8539" xr:uid="{00000000-0005-0000-0000-00002D170000}"/>
    <cellStyle name="Comma 5 3 4 2 2 4 2" xfId="20983" xr:uid="{00000000-0005-0000-0000-00002E170000}"/>
    <cellStyle name="Comma 5 3 4 2 2 4 2 2" xfId="45857" xr:uid="{00000000-0005-0000-0000-00002F170000}"/>
    <cellStyle name="Comma 5 3 4 2 2 4 3" xfId="33424" xr:uid="{00000000-0005-0000-0000-000030170000}"/>
    <cellStyle name="Comma 5 3 4 2 2 5" xfId="11934" xr:uid="{00000000-0005-0000-0000-000031170000}"/>
    <cellStyle name="Comma 5 3 4 2 2 5 2" xfId="24368" xr:uid="{00000000-0005-0000-0000-000032170000}"/>
    <cellStyle name="Comma 5 3 4 2 2 5 2 2" xfId="49242" xr:uid="{00000000-0005-0000-0000-000033170000}"/>
    <cellStyle name="Comma 5 3 4 2 2 5 3" xfId="36809" xr:uid="{00000000-0005-0000-0000-000034170000}"/>
    <cellStyle name="Comma 5 3 4 2 2 6" xfId="7016" xr:uid="{00000000-0005-0000-0000-000035170000}"/>
    <cellStyle name="Comma 5 3 4 2 2 6 2" xfId="19465" xr:uid="{00000000-0005-0000-0000-000036170000}"/>
    <cellStyle name="Comma 5 3 4 2 2 6 2 2" xfId="44339" xr:uid="{00000000-0005-0000-0000-000037170000}"/>
    <cellStyle name="Comma 5 3 4 2 2 6 3" xfId="31906" xr:uid="{00000000-0005-0000-0000-000038170000}"/>
    <cellStyle name="Comma 5 3 4 2 2 7" xfId="3470" xr:uid="{00000000-0005-0000-0000-000039170000}"/>
    <cellStyle name="Comma 5 3 4 2 2 7 2" xfId="15976" xr:uid="{00000000-0005-0000-0000-00003A170000}"/>
    <cellStyle name="Comma 5 3 4 2 2 7 2 2" xfId="40850" xr:uid="{00000000-0005-0000-0000-00003B170000}"/>
    <cellStyle name="Comma 5 3 4 2 2 7 3" xfId="28409" xr:uid="{00000000-0005-0000-0000-00003C170000}"/>
    <cellStyle name="Comma 5 3 4 2 2 8" xfId="13633" xr:uid="{00000000-0005-0000-0000-00003D170000}"/>
    <cellStyle name="Comma 5 3 4 2 2 8 2" xfId="38507" xr:uid="{00000000-0005-0000-0000-00003E170000}"/>
    <cellStyle name="Comma 5 3 4 2 2 9" xfId="26066" xr:uid="{00000000-0005-0000-0000-00003F170000}"/>
    <cellStyle name="Comma 5 3 4 2 3" xfId="1667" xr:uid="{00000000-0005-0000-0000-000040170000}"/>
    <cellStyle name="Comma 5 3 4 2 3 2" xfId="5015" xr:uid="{00000000-0005-0000-0000-000041170000}"/>
    <cellStyle name="Comma 5 3 4 2 3 2 2" xfId="10032" xr:uid="{00000000-0005-0000-0000-000042170000}"/>
    <cellStyle name="Comma 5 3 4 2 3 2 2 2" xfId="22475" xr:uid="{00000000-0005-0000-0000-000043170000}"/>
    <cellStyle name="Comma 5 3 4 2 3 2 2 2 2" xfId="47349" xr:uid="{00000000-0005-0000-0000-000044170000}"/>
    <cellStyle name="Comma 5 3 4 2 3 2 2 3" xfId="34916" xr:uid="{00000000-0005-0000-0000-000045170000}"/>
    <cellStyle name="Comma 5 3 4 2 3 2 3" xfId="17468" xr:uid="{00000000-0005-0000-0000-000046170000}"/>
    <cellStyle name="Comma 5 3 4 2 3 2 3 2" xfId="42342" xr:uid="{00000000-0005-0000-0000-000047170000}"/>
    <cellStyle name="Comma 5 3 4 2 3 2 4" xfId="29909" xr:uid="{00000000-0005-0000-0000-000048170000}"/>
    <cellStyle name="Comma 5 3 4 2 3 3" xfId="5813" xr:uid="{00000000-0005-0000-0000-000049170000}"/>
    <cellStyle name="Comma 5 3 4 2 3 3 2" xfId="10828" xr:uid="{00000000-0005-0000-0000-00004A170000}"/>
    <cellStyle name="Comma 5 3 4 2 3 3 2 2" xfId="23271" xr:uid="{00000000-0005-0000-0000-00004B170000}"/>
    <cellStyle name="Comma 5 3 4 2 3 3 2 2 2" xfId="48145" xr:uid="{00000000-0005-0000-0000-00004C170000}"/>
    <cellStyle name="Comma 5 3 4 2 3 3 2 3" xfId="35712" xr:uid="{00000000-0005-0000-0000-00004D170000}"/>
    <cellStyle name="Comma 5 3 4 2 3 3 3" xfId="18264" xr:uid="{00000000-0005-0000-0000-00004E170000}"/>
    <cellStyle name="Comma 5 3 4 2 3 3 3 2" xfId="43138" xr:uid="{00000000-0005-0000-0000-00004F170000}"/>
    <cellStyle name="Comma 5 3 4 2 3 3 4" xfId="30705" xr:uid="{00000000-0005-0000-0000-000050170000}"/>
    <cellStyle name="Comma 5 3 4 2 3 4" xfId="8439" xr:uid="{00000000-0005-0000-0000-000051170000}"/>
    <cellStyle name="Comma 5 3 4 2 3 4 2" xfId="20883" xr:uid="{00000000-0005-0000-0000-000052170000}"/>
    <cellStyle name="Comma 5 3 4 2 3 4 2 2" xfId="45757" xr:uid="{00000000-0005-0000-0000-000053170000}"/>
    <cellStyle name="Comma 5 3 4 2 3 4 3" xfId="33324" xr:uid="{00000000-0005-0000-0000-000054170000}"/>
    <cellStyle name="Comma 5 3 4 2 3 5" xfId="12282" xr:uid="{00000000-0005-0000-0000-000055170000}"/>
    <cellStyle name="Comma 5 3 4 2 3 5 2" xfId="24716" xr:uid="{00000000-0005-0000-0000-000056170000}"/>
    <cellStyle name="Comma 5 3 4 2 3 5 2 2" xfId="49590" xr:uid="{00000000-0005-0000-0000-000057170000}"/>
    <cellStyle name="Comma 5 3 4 2 3 5 3" xfId="37157" xr:uid="{00000000-0005-0000-0000-000058170000}"/>
    <cellStyle name="Comma 5 3 4 2 3 6" xfId="7626" xr:uid="{00000000-0005-0000-0000-000059170000}"/>
    <cellStyle name="Comma 5 3 4 2 3 6 2" xfId="20074" xr:uid="{00000000-0005-0000-0000-00005A170000}"/>
    <cellStyle name="Comma 5 3 4 2 3 6 2 2" xfId="44948" xr:uid="{00000000-0005-0000-0000-00005B170000}"/>
    <cellStyle name="Comma 5 3 4 2 3 6 3" xfId="32515" xr:uid="{00000000-0005-0000-0000-00005C170000}"/>
    <cellStyle name="Comma 5 3 4 2 3 7" xfId="3370" xr:uid="{00000000-0005-0000-0000-00005D170000}"/>
    <cellStyle name="Comma 5 3 4 2 3 7 2" xfId="15876" xr:uid="{00000000-0005-0000-0000-00005E170000}"/>
    <cellStyle name="Comma 5 3 4 2 3 7 2 2" xfId="40750" xr:uid="{00000000-0005-0000-0000-00005F170000}"/>
    <cellStyle name="Comma 5 3 4 2 3 7 3" xfId="28309" xr:uid="{00000000-0005-0000-0000-000060170000}"/>
    <cellStyle name="Comma 5 3 4 2 3 8" xfId="14467" xr:uid="{00000000-0005-0000-0000-000061170000}"/>
    <cellStyle name="Comma 5 3 4 2 3 8 2" xfId="39341" xr:uid="{00000000-0005-0000-0000-000062170000}"/>
    <cellStyle name="Comma 5 3 4 2 3 9" xfId="26900" xr:uid="{00000000-0005-0000-0000-000063170000}"/>
    <cellStyle name="Comma 5 3 4 2 4" xfId="2391" xr:uid="{00000000-0005-0000-0000-000064170000}"/>
    <cellStyle name="Comma 5 3 4 2 4 2" xfId="6413" xr:uid="{00000000-0005-0000-0000-000065170000}"/>
    <cellStyle name="Comma 5 3 4 2 4 2 2" xfId="11428" xr:uid="{00000000-0005-0000-0000-000066170000}"/>
    <cellStyle name="Comma 5 3 4 2 4 2 2 2" xfId="23871" xr:uid="{00000000-0005-0000-0000-000067170000}"/>
    <cellStyle name="Comma 5 3 4 2 4 2 2 2 2" xfId="48745" xr:uid="{00000000-0005-0000-0000-000068170000}"/>
    <cellStyle name="Comma 5 3 4 2 4 2 2 3" xfId="36312" xr:uid="{00000000-0005-0000-0000-000069170000}"/>
    <cellStyle name="Comma 5 3 4 2 4 2 3" xfId="18864" xr:uid="{00000000-0005-0000-0000-00006A170000}"/>
    <cellStyle name="Comma 5 3 4 2 4 2 3 2" xfId="43738" xr:uid="{00000000-0005-0000-0000-00006B170000}"/>
    <cellStyle name="Comma 5 3 4 2 4 2 4" xfId="31305" xr:uid="{00000000-0005-0000-0000-00006C170000}"/>
    <cellStyle name="Comma 5 3 4 2 4 3" xfId="12882" xr:uid="{00000000-0005-0000-0000-00006D170000}"/>
    <cellStyle name="Comma 5 3 4 2 4 3 2" xfId="25316" xr:uid="{00000000-0005-0000-0000-00006E170000}"/>
    <cellStyle name="Comma 5 3 4 2 4 3 2 2" xfId="50190" xr:uid="{00000000-0005-0000-0000-00006F170000}"/>
    <cellStyle name="Comma 5 3 4 2 4 3 3" xfId="37757" xr:uid="{00000000-0005-0000-0000-000070170000}"/>
    <cellStyle name="Comma 5 3 4 2 4 4" xfId="9323" xr:uid="{00000000-0005-0000-0000-000071170000}"/>
    <cellStyle name="Comma 5 3 4 2 4 4 2" xfId="21766" xr:uid="{00000000-0005-0000-0000-000072170000}"/>
    <cellStyle name="Comma 5 3 4 2 4 4 2 2" xfId="46640" xr:uid="{00000000-0005-0000-0000-000073170000}"/>
    <cellStyle name="Comma 5 3 4 2 4 4 3" xfId="34207" xr:uid="{00000000-0005-0000-0000-000074170000}"/>
    <cellStyle name="Comma 5 3 4 2 4 5" xfId="4305" xr:uid="{00000000-0005-0000-0000-000075170000}"/>
    <cellStyle name="Comma 5 3 4 2 4 5 2" xfId="16759" xr:uid="{00000000-0005-0000-0000-000076170000}"/>
    <cellStyle name="Comma 5 3 4 2 4 5 2 2" xfId="41633" xr:uid="{00000000-0005-0000-0000-000077170000}"/>
    <cellStyle name="Comma 5 3 4 2 4 5 3" xfId="29200" xr:uid="{00000000-0005-0000-0000-000078170000}"/>
    <cellStyle name="Comma 5 3 4 2 4 6" xfId="15067" xr:uid="{00000000-0005-0000-0000-000079170000}"/>
    <cellStyle name="Comma 5 3 4 2 4 6 2" xfId="39941" xr:uid="{00000000-0005-0000-0000-00007A170000}"/>
    <cellStyle name="Comma 5 3 4 2 4 7" xfId="27500" xr:uid="{00000000-0005-0000-0000-00007B170000}"/>
    <cellStyle name="Comma 5 3 4 2 5" xfId="1224" xr:uid="{00000000-0005-0000-0000-00007C170000}"/>
    <cellStyle name="Comma 5 3 4 2 5 2" xfId="10385" xr:uid="{00000000-0005-0000-0000-00007D170000}"/>
    <cellStyle name="Comma 5 3 4 2 5 2 2" xfId="22828" xr:uid="{00000000-0005-0000-0000-00007E170000}"/>
    <cellStyle name="Comma 5 3 4 2 5 2 2 2" xfId="47702" xr:uid="{00000000-0005-0000-0000-00007F170000}"/>
    <cellStyle name="Comma 5 3 4 2 5 2 3" xfId="35269" xr:uid="{00000000-0005-0000-0000-000080170000}"/>
    <cellStyle name="Comma 5 3 4 2 5 3" xfId="5369" xr:uid="{00000000-0005-0000-0000-000081170000}"/>
    <cellStyle name="Comma 5 3 4 2 5 3 2" xfId="17821" xr:uid="{00000000-0005-0000-0000-000082170000}"/>
    <cellStyle name="Comma 5 3 4 2 5 3 2 2" xfId="42695" xr:uid="{00000000-0005-0000-0000-000083170000}"/>
    <cellStyle name="Comma 5 3 4 2 5 3 3" xfId="30262" xr:uid="{00000000-0005-0000-0000-000084170000}"/>
    <cellStyle name="Comma 5 3 4 2 5 4" xfId="14024" xr:uid="{00000000-0005-0000-0000-000085170000}"/>
    <cellStyle name="Comma 5 3 4 2 5 4 2" xfId="38898" xr:uid="{00000000-0005-0000-0000-000086170000}"/>
    <cellStyle name="Comma 5 3 4 2 5 5" xfId="26457" xr:uid="{00000000-0005-0000-0000-000087170000}"/>
    <cellStyle name="Comma 5 3 4 2 6" xfId="7946" xr:uid="{00000000-0005-0000-0000-000088170000}"/>
    <cellStyle name="Comma 5 3 4 2 6 2" xfId="20392" xr:uid="{00000000-0005-0000-0000-000089170000}"/>
    <cellStyle name="Comma 5 3 4 2 6 2 2" xfId="45266" xr:uid="{00000000-0005-0000-0000-00008A170000}"/>
    <cellStyle name="Comma 5 3 4 2 6 3" xfId="32833" xr:uid="{00000000-0005-0000-0000-00008B170000}"/>
    <cellStyle name="Comma 5 3 4 2 7" xfId="11839" xr:uid="{00000000-0005-0000-0000-00008C170000}"/>
    <cellStyle name="Comma 5 3 4 2 7 2" xfId="24273" xr:uid="{00000000-0005-0000-0000-00008D170000}"/>
    <cellStyle name="Comma 5 3 4 2 7 2 2" xfId="49147" xr:uid="{00000000-0005-0000-0000-00008E170000}"/>
    <cellStyle name="Comma 5 3 4 2 7 3" xfId="36714" xr:uid="{00000000-0005-0000-0000-00008F170000}"/>
    <cellStyle name="Comma 5 3 4 2 8" xfId="6916" xr:uid="{00000000-0005-0000-0000-000090170000}"/>
    <cellStyle name="Comma 5 3 4 2 8 2" xfId="19365" xr:uid="{00000000-0005-0000-0000-000091170000}"/>
    <cellStyle name="Comma 5 3 4 2 8 2 2" xfId="44239" xr:uid="{00000000-0005-0000-0000-000092170000}"/>
    <cellStyle name="Comma 5 3 4 2 8 3" xfId="31806" xr:uid="{00000000-0005-0000-0000-000093170000}"/>
    <cellStyle name="Comma 5 3 4 2 9" xfId="2867" xr:uid="{00000000-0005-0000-0000-000094170000}"/>
    <cellStyle name="Comma 5 3 4 2 9 2" xfId="15385" xr:uid="{00000000-0005-0000-0000-000095170000}"/>
    <cellStyle name="Comma 5 3 4 2 9 2 2" xfId="40259" xr:uid="{00000000-0005-0000-0000-000096170000}"/>
    <cellStyle name="Comma 5 3 4 2 9 3" xfId="27818" xr:uid="{00000000-0005-0000-0000-000097170000}"/>
    <cellStyle name="Comma 5 3 4 3" xfId="621" xr:uid="{00000000-0005-0000-0000-000098170000}"/>
    <cellStyle name="Comma 5 3 4 3 2" xfId="1318" xr:uid="{00000000-0005-0000-0000-000099170000}"/>
    <cellStyle name="Comma 5 3 4 3 2 2" xfId="9118" xr:uid="{00000000-0005-0000-0000-00009A170000}"/>
    <cellStyle name="Comma 5 3 4 3 2 2 2" xfId="21561" xr:uid="{00000000-0005-0000-0000-00009B170000}"/>
    <cellStyle name="Comma 5 3 4 3 2 2 2 2" xfId="46435" xr:uid="{00000000-0005-0000-0000-00009C170000}"/>
    <cellStyle name="Comma 5 3 4 3 2 2 3" xfId="34002" xr:uid="{00000000-0005-0000-0000-00009D170000}"/>
    <cellStyle name="Comma 5 3 4 3 2 3" xfId="4100" xr:uid="{00000000-0005-0000-0000-00009E170000}"/>
    <cellStyle name="Comma 5 3 4 3 2 3 2" xfId="16554" xr:uid="{00000000-0005-0000-0000-00009F170000}"/>
    <cellStyle name="Comma 5 3 4 3 2 3 2 2" xfId="41428" xr:uid="{00000000-0005-0000-0000-0000A0170000}"/>
    <cellStyle name="Comma 5 3 4 3 2 3 3" xfId="28995" xr:uid="{00000000-0005-0000-0000-0000A1170000}"/>
    <cellStyle name="Comma 5 3 4 3 2 4" xfId="14118" xr:uid="{00000000-0005-0000-0000-0000A2170000}"/>
    <cellStyle name="Comma 5 3 4 3 2 4 2" xfId="38992" xr:uid="{00000000-0005-0000-0000-0000A3170000}"/>
    <cellStyle name="Comma 5 3 4 3 2 5" xfId="26551" xr:uid="{00000000-0005-0000-0000-0000A4170000}"/>
    <cellStyle name="Comma 5 3 4 3 3" xfId="5463" xr:uid="{00000000-0005-0000-0000-0000A5170000}"/>
    <cellStyle name="Comma 5 3 4 3 3 2" xfId="10479" xr:uid="{00000000-0005-0000-0000-0000A6170000}"/>
    <cellStyle name="Comma 5 3 4 3 3 2 2" xfId="22922" xr:uid="{00000000-0005-0000-0000-0000A7170000}"/>
    <cellStyle name="Comma 5 3 4 3 3 2 2 2" xfId="47796" xr:uid="{00000000-0005-0000-0000-0000A8170000}"/>
    <cellStyle name="Comma 5 3 4 3 3 2 3" xfId="35363" xr:uid="{00000000-0005-0000-0000-0000A9170000}"/>
    <cellStyle name="Comma 5 3 4 3 3 3" xfId="17915" xr:uid="{00000000-0005-0000-0000-0000AA170000}"/>
    <cellStyle name="Comma 5 3 4 3 3 3 2" xfId="42789" xr:uid="{00000000-0005-0000-0000-0000AB170000}"/>
    <cellStyle name="Comma 5 3 4 3 3 4" xfId="30356" xr:uid="{00000000-0005-0000-0000-0000AC170000}"/>
    <cellStyle name="Comma 5 3 4 3 4" xfId="8234" xr:uid="{00000000-0005-0000-0000-0000AD170000}"/>
    <cellStyle name="Comma 5 3 4 3 4 2" xfId="20678" xr:uid="{00000000-0005-0000-0000-0000AE170000}"/>
    <cellStyle name="Comma 5 3 4 3 4 2 2" xfId="45552" xr:uid="{00000000-0005-0000-0000-0000AF170000}"/>
    <cellStyle name="Comma 5 3 4 3 4 3" xfId="33119" xr:uid="{00000000-0005-0000-0000-0000B0170000}"/>
    <cellStyle name="Comma 5 3 4 3 5" xfId="11933" xr:uid="{00000000-0005-0000-0000-0000B1170000}"/>
    <cellStyle name="Comma 5 3 4 3 5 2" xfId="24367" xr:uid="{00000000-0005-0000-0000-0000B2170000}"/>
    <cellStyle name="Comma 5 3 4 3 5 2 2" xfId="49241" xr:uid="{00000000-0005-0000-0000-0000B3170000}"/>
    <cellStyle name="Comma 5 3 4 3 5 3" xfId="36808" xr:uid="{00000000-0005-0000-0000-0000B4170000}"/>
    <cellStyle name="Comma 5 3 4 3 6" xfId="6711" xr:uid="{00000000-0005-0000-0000-0000B5170000}"/>
    <cellStyle name="Comma 5 3 4 3 6 2" xfId="19160" xr:uid="{00000000-0005-0000-0000-0000B6170000}"/>
    <cellStyle name="Comma 5 3 4 3 6 2 2" xfId="44034" xr:uid="{00000000-0005-0000-0000-0000B7170000}"/>
    <cellStyle name="Comma 5 3 4 3 6 3" xfId="31601" xr:uid="{00000000-0005-0000-0000-0000B8170000}"/>
    <cellStyle name="Comma 5 3 4 3 7" xfId="3165" xr:uid="{00000000-0005-0000-0000-0000B9170000}"/>
    <cellStyle name="Comma 5 3 4 3 7 2" xfId="15671" xr:uid="{00000000-0005-0000-0000-0000BA170000}"/>
    <cellStyle name="Comma 5 3 4 3 7 2 2" xfId="40545" xr:uid="{00000000-0005-0000-0000-0000BB170000}"/>
    <cellStyle name="Comma 5 3 4 3 7 3" xfId="28104" xr:uid="{00000000-0005-0000-0000-0000BC170000}"/>
    <cellStyle name="Comma 5 3 4 3 8" xfId="13428" xr:uid="{00000000-0005-0000-0000-0000BD170000}"/>
    <cellStyle name="Comma 5 3 4 3 8 2" xfId="38302" xr:uid="{00000000-0005-0000-0000-0000BE170000}"/>
    <cellStyle name="Comma 5 3 4 3 9" xfId="25861" xr:uid="{00000000-0005-0000-0000-0000BF170000}"/>
    <cellStyle name="Comma 5 3 4 4" xfId="1666" xr:uid="{00000000-0005-0000-0000-0000C0170000}"/>
    <cellStyle name="Comma 5 3 4 4 2" xfId="4404" xr:uid="{00000000-0005-0000-0000-0000C1170000}"/>
    <cellStyle name="Comma 5 3 4 4 2 2" xfId="9422" xr:uid="{00000000-0005-0000-0000-0000C2170000}"/>
    <cellStyle name="Comma 5 3 4 4 2 2 2" xfId="21865" xr:uid="{00000000-0005-0000-0000-0000C3170000}"/>
    <cellStyle name="Comma 5 3 4 4 2 2 2 2" xfId="46739" xr:uid="{00000000-0005-0000-0000-0000C4170000}"/>
    <cellStyle name="Comma 5 3 4 4 2 2 3" xfId="34306" xr:uid="{00000000-0005-0000-0000-0000C5170000}"/>
    <cellStyle name="Comma 5 3 4 4 2 3" xfId="16858" xr:uid="{00000000-0005-0000-0000-0000C6170000}"/>
    <cellStyle name="Comma 5 3 4 4 2 3 2" xfId="41732" xr:uid="{00000000-0005-0000-0000-0000C7170000}"/>
    <cellStyle name="Comma 5 3 4 4 2 4" xfId="29299" xr:uid="{00000000-0005-0000-0000-0000C8170000}"/>
    <cellStyle name="Comma 5 3 4 4 3" xfId="5812" xr:uid="{00000000-0005-0000-0000-0000C9170000}"/>
    <cellStyle name="Comma 5 3 4 4 3 2" xfId="10827" xr:uid="{00000000-0005-0000-0000-0000CA170000}"/>
    <cellStyle name="Comma 5 3 4 4 3 2 2" xfId="23270" xr:uid="{00000000-0005-0000-0000-0000CB170000}"/>
    <cellStyle name="Comma 5 3 4 4 3 2 2 2" xfId="48144" xr:uid="{00000000-0005-0000-0000-0000CC170000}"/>
    <cellStyle name="Comma 5 3 4 4 3 2 3" xfId="35711" xr:uid="{00000000-0005-0000-0000-0000CD170000}"/>
    <cellStyle name="Comma 5 3 4 4 3 3" xfId="18263" xr:uid="{00000000-0005-0000-0000-0000CE170000}"/>
    <cellStyle name="Comma 5 3 4 4 3 3 2" xfId="43137" xr:uid="{00000000-0005-0000-0000-0000CF170000}"/>
    <cellStyle name="Comma 5 3 4 4 3 4" xfId="30704" xr:uid="{00000000-0005-0000-0000-0000D0170000}"/>
    <cellStyle name="Comma 5 3 4 4 4" xfId="8538" xr:uid="{00000000-0005-0000-0000-0000D1170000}"/>
    <cellStyle name="Comma 5 3 4 4 4 2" xfId="20982" xr:uid="{00000000-0005-0000-0000-0000D2170000}"/>
    <cellStyle name="Comma 5 3 4 4 4 2 2" xfId="45856" xr:uid="{00000000-0005-0000-0000-0000D3170000}"/>
    <cellStyle name="Comma 5 3 4 4 4 3" xfId="33423" xr:uid="{00000000-0005-0000-0000-0000D4170000}"/>
    <cellStyle name="Comma 5 3 4 4 5" xfId="12281" xr:uid="{00000000-0005-0000-0000-0000D5170000}"/>
    <cellStyle name="Comma 5 3 4 4 5 2" xfId="24715" xr:uid="{00000000-0005-0000-0000-0000D6170000}"/>
    <cellStyle name="Comma 5 3 4 4 5 2 2" xfId="49589" xr:uid="{00000000-0005-0000-0000-0000D7170000}"/>
    <cellStyle name="Comma 5 3 4 4 5 3" xfId="37156" xr:uid="{00000000-0005-0000-0000-0000D8170000}"/>
    <cellStyle name="Comma 5 3 4 4 6" xfId="7015" xr:uid="{00000000-0005-0000-0000-0000D9170000}"/>
    <cellStyle name="Comma 5 3 4 4 6 2" xfId="19464" xr:uid="{00000000-0005-0000-0000-0000DA170000}"/>
    <cellStyle name="Comma 5 3 4 4 6 2 2" xfId="44338" xr:uid="{00000000-0005-0000-0000-0000DB170000}"/>
    <cellStyle name="Comma 5 3 4 4 6 3" xfId="31905" xr:uid="{00000000-0005-0000-0000-0000DC170000}"/>
    <cellStyle name="Comma 5 3 4 4 7" xfId="3469" xr:uid="{00000000-0005-0000-0000-0000DD170000}"/>
    <cellStyle name="Comma 5 3 4 4 7 2" xfId="15975" xr:uid="{00000000-0005-0000-0000-0000DE170000}"/>
    <cellStyle name="Comma 5 3 4 4 7 2 2" xfId="40849" xr:uid="{00000000-0005-0000-0000-0000DF170000}"/>
    <cellStyle name="Comma 5 3 4 4 7 3" xfId="28408" xr:uid="{00000000-0005-0000-0000-0000E0170000}"/>
    <cellStyle name="Comma 5 3 4 4 8" xfId="14466" xr:uid="{00000000-0005-0000-0000-0000E1170000}"/>
    <cellStyle name="Comma 5 3 4 4 8 2" xfId="39340" xr:uid="{00000000-0005-0000-0000-0000E2170000}"/>
    <cellStyle name="Comma 5 3 4 4 9" xfId="26899" xr:uid="{00000000-0005-0000-0000-0000E3170000}"/>
    <cellStyle name="Comma 5 3 4 5" xfId="2177" xr:uid="{00000000-0005-0000-0000-0000E4170000}"/>
    <cellStyle name="Comma 5 3 4 5 2" xfId="4810" xr:uid="{00000000-0005-0000-0000-0000E5170000}"/>
    <cellStyle name="Comma 5 3 4 5 2 2" xfId="9827" xr:uid="{00000000-0005-0000-0000-0000E6170000}"/>
    <cellStyle name="Comma 5 3 4 5 2 2 2" xfId="22270" xr:uid="{00000000-0005-0000-0000-0000E7170000}"/>
    <cellStyle name="Comma 5 3 4 5 2 2 2 2" xfId="47144" xr:uid="{00000000-0005-0000-0000-0000E8170000}"/>
    <cellStyle name="Comma 5 3 4 5 2 2 3" xfId="34711" xr:uid="{00000000-0005-0000-0000-0000E9170000}"/>
    <cellStyle name="Comma 5 3 4 5 2 3" xfId="17263" xr:uid="{00000000-0005-0000-0000-0000EA170000}"/>
    <cellStyle name="Comma 5 3 4 5 2 3 2" xfId="42137" xr:uid="{00000000-0005-0000-0000-0000EB170000}"/>
    <cellStyle name="Comma 5 3 4 5 2 4" xfId="29704" xr:uid="{00000000-0005-0000-0000-0000EC170000}"/>
    <cellStyle name="Comma 5 3 4 5 3" xfId="6208" xr:uid="{00000000-0005-0000-0000-0000ED170000}"/>
    <cellStyle name="Comma 5 3 4 5 3 2" xfId="11223" xr:uid="{00000000-0005-0000-0000-0000EE170000}"/>
    <cellStyle name="Comma 5 3 4 5 3 2 2" xfId="23666" xr:uid="{00000000-0005-0000-0000-0000EF170000}"/>
    <cellStyle name="Comma 5 3 4 5 3 2 2 2" xfId="48540" xr:uid="{00000000-0005-0000-0000-0000F0170000}"/>
    <cellStyle name="Comma 5 3 4 5 3 2 3" xfId="36107" xr:uid="{00000000-0005-0000-0000-0000F1170000}"/>
    <cellStyle name="Comma 5 3 4 5 3 3" xfId="18659" xr:uid="{00000000-0005-0000-0000-0000F2170000}"/>
    <cellStyle name="Comma 5 3 4 5 3 3 2" xfId="43533" xr:uid="{00000000-0005-0000-0000-0000F3170000}"/>
    <cellStyle name="Comma 5 3 4 5 3 4" xfId="31100" xr:uid="{00000000-0005-0000-0000-0000F4170000}"/>
    <cellStyle name="Comma 5 3 4 5 4" xfId="8120" xr:uid="{00000000-0005-0000-0000-0000F5170000}"/>
    <cellStyle name="Comma 5 3 4 5 4 2" xfId="20566" xr:uid="{00000000-0005-0000-0000-0000F6170000}"/>
    <cellStyle name="Comma 5 3 4 5 4 2 2" xfId="45440" xr:uid="{00000000-0005-0000-0000-0000F7170000}"/>
    <cellStyle name="Comma 5 3 4 5 4 3" xfId="33007" xr:uid="{00000000-0005-0000-0000-0000F8170000}"/>
    <cellStyle name="Comma 5 3 4 5 5" xfId="12677" xr:uid="{00000000-0005-0000-0000-0000F9170000}"/>
    <cellStyle name="Comma 5 3 4 5 5 2" xfId="25111" xr:uid="{00000000-0005-0000-0000-0000FA170000}"/>
    <cellStyle name="Comma 5 3 4 5 5 2 2" xfId="49985" xr:uid="{00000000-0005-0000-0000-0000FB170000}"/>
    <cellStyle name="Comma 5 3 4 5 5 3" xfId="37552" xr:uid="{00000000-0005-0000-0000-0000FC170000}"/>
    <cellStyle name="Comma 5 3 4 5 6" xfId="7421" xr:uid="{00000000-0005-0000-0000-0000FD170000}"/>
    <cellStyle name="Comma 5 3 4 5 6 2" xfId="19869" xr:uid="{00000000-0005-0000-0000-0000FE170000}"/>
    <cellStyle name="Comma 5 3 4 5 6 2 2" xfId="44743" xr:uid="{00000000-0005-0000-0000-0000FF170000}"/>
    <cellStyle name="Comma 5 3 4 5 6 3" xfId="32310" xr:uid="{00000000-0005-0000-0000-000000180000}"/>
    <cellStyle name="Comma 5 3 4 5 7" xfId="3050" xr:uid="{00000000-0005-0000-0000-000001180000}"/>
    <cellStyle name="Comma 5 3 4 5 7 2" xfId="15559" xr:uid="{00000000-0005-0000-0000-000002180000}"/>
    <cellStyle name="Comma 5 3 4 5 7 2 2" xfId="40433" xr:uid="{00000000-0005-0000-0000-000003180000}"/>
    <cellStyle name="Comma 5 3 4 5 7 3" xfId="27992" xr:uid="{00000000-0005-0000-0000-000004180000}"/>
    <cellStyle name="Comma 5 3 4 5 8" xfId="14862" xr:uid="{00000000-0005-0000-0000-000005180000}"/>
    <cellStyle name="Comma 5 3 4 5 8 2" xfId="39736" xr:uid="{00000000-0005-0000-0000-000006180000}"/>
    <cellStyle name="Comma 5 3 4 5 9" xfId="27295" xr:uid="{00000000-0005-0000-0000-000007180000}"/>
    <cellStyle name="Comma 5 3 4 6" xfId="1019" xr:uid="{00000000-0005-0000-0000-000008180000}"/>
    <cellStyle name="Comma 5 3 4 6 2" xfId="9006" xr:uid="{00000000-0005-0000-0000-000009180000}"/>
    <cellStyle name="Comma 5 3 4 6 2 2" xfId="21449" xr:uid="{00000000-0005-0000-0000-00000A180000}"/>
    <cellStyle name="Comma 5 3 4 6 2 2 2" xfId="46323" xr:uid="{00000000-0005-0000-0000-00000B180000}"/>
    <cellStyle name="Comma 5 3 4 6 2 3" xfId="33890" xr:uid="{00000000-0005-0000-0000-00000C180000}"/>
    <cellStyle name="Comma 5 3 4 6 3" xfId="3988" xr:uid="{00000000-0005-0000-0000-00000D180000}"/>
    <cellStyle name="Comma 5 3 4 6 3 2" xfId="16442" xr:uid="{00000000-0005-0000-0000-00000E180000}"/>
    <cellStyle name="Comma 5 3 4 6 3 2 2" xfId="41316" xr:uid="{00000000-0005-0000-0000-00000F180000}"/>
    <cellStyle name="Comma 5 3 4 6 3 3" xfId="28883" xr:uid="{00000000-0005-0000-0000-000010180000}"/>
    <cellStyle name="Comma 5 3 4 6 4" xfId="13819" xr:uid="{00000000-0005-0000-0000-000011180000}"/>
    <cellStyle name="Comma 5 3 4 6 4 2" xfId="38693" xr:uid="{00000000-0005-0000-0000-000012180000}"/>
    <cellStyle name="Comma 5 3 4 6 5" xfId="26252" xr:uid="{00000000-0005-0000-0000-000013180000}"/>
    <cellStyle name="Comma 5 3 4 7" xfId="5164" xr:uid="{00000000-0005-0000-0000-000014180000}"/>
    <cellStyle name="Comma 5 3 4 7 2" xfId="10180" xr:uid="{00000000-0005-0000-0000-000015180000}"/>
    <cellStyle name="Comma 5 3 4 7 2 2" xfId="22623" xr:uid="{00000000-0005-0000-0000-000016180000}"/>
    <cellStyle name="Comma 5 3 4 7 2 2 2" xfId="47497" xr:uid="{00000000-0005-0000-0000-000017180000}"/>
    <cellStyle name="Comma 5 3 4 7 2 3" xfId="35064" xr:uid="{00000000-0005-0000-0000-000018180000}"/>
    <cellStyle name="Comma 5 3 4 7 3" xfId="17616" xr:uid="{00000000-0005-0000-0000-000019180000}"/>
    <cellStyle name="Comma 5 3 4 7 3 2" xfId="42490" xr:uid="{00000000-0005-0000-0000-00001A180000}"/>
    <cellStyle name="Comma 5 3 4 7 4" xfId="30057" xr:uid="{00000000-0005-0000-0000-00001B180000}"/>
    <cellStyle name="Comma 5 3 4 8" xfId="7741" xr:uid="{00000000-0005-0000-0000-00001C180000}"/>
    <cellStyle name="Comma 5 3 4 8 2" xfId="20187" xr:uid="{00000000-0005-0000-0000-00001D180000}"/>
    <cellStyle name="Comma 5 3 4 8 2 2" xfId="45061" xr:uid="{00000000-0005-0000-0000-00001E180000}"/>
    <cellStyle name="Comma 5 3 4 8 3" xfId="32628" xr:uid="{00000000-0005-0000-0000-00001F180000}"/>
    <cellStyle name="Comma 5 3 4 9" xfId="11634" xr:uid="{00000000-0005-0000-0000-000020180000}"/>
    <cellStyle name="Comma 5 3 4 9 2" xfId="24068" xr:uid="{00000000-0005-0000-0000-000021180000}"/>
    <cellStyle name="Comma 5 3 4 9 2 2" xfId="48942" xr:uid="{00000000-0005-0000-0000-000022180000}"/>
    <cellStyle name="Comma 5 3 4 9 3" xfId="36509" xr:uid="{00000000-0005-0000-0000-000023180000}"/>
    <cellStyle name="Comma 5 3 5" xfId="365" xr:uid="{00000000-0005-0000-0000-000024180000}"/>
    <cellStyle name="Comma 5 3 5 10" xfId="13181" xr:uid="{00000000-0005-0000-0000-000025180000}"/>
    <cellStyle name="Comma 5 3 5 10 2" xfId="38055" xr:uid="{00000000-0005-0000-0000-000026180000}"/>
    <cellStyle name="Comma 5 3 5 11" xfId="25614" xr:uid="{00000000-0005-0000-0000-000027180000}"/>
    <cellStyle name="Comma 5 3 5 2" xfId="725" xr:uid="{00000000-0005-0000-0000-000028180000}"/>
    <cellStyle name="Comma 5 3 5 2 2" xfId="1320" xr:uid="{00000000-0005-0000-0000-000029180000}"/>
    <cellStyle name="Comma 5 3 5 2 2 2" xfId="9424" xr:uid="{00000000-0005-0000-0000-00002A180000}"/>
    <cellStyle name="Comma 5 3 5 2 2 2 2" xfId="21867" xr:uid="{00000000-0005-0000-0000-00002B180000}"/>
    <cellStyle name="Comma 5 3 5 2 2 2 2 2" xfId="46741" xr:uid="{00000000-0005-0000-0000-00002C180000}"/>
    <cellStyle name="Comma 5 3 5 2 2 2 3" xfId="34308" xr:uid="{00000000-0005-0000-0000-00002D180000}"/>
    <cellStyle name="Comma 5 3 5 2 2 3" xfId="4406" xr:uid="{00000000-0005-0000-0000-00002E180000}"/>
    <cellStyle name="Comma 5 3 5 2 2 3 2" xfId="16860" xr:uid="{00000000-0005-0000-0000-00002F180000}"/>
    <cellStyle name="Comma 5 3 5 2 2 3 2 2" xfId="41734" xr:uid="{00000000-0005-0000-0000-000030180000}"/>
    <cellStyle name="Comma 5 3 5 2 2 3 3" xfId="29301" xr:uid="{00000000-0005-0000-0000-000031180000}"/>
    <cellStyle name="Comma 5 3 5 2 2 4" xfId="14120" xr:uid="{00000000-0005-0000-0000-000032180000}"/>
    <cellStyle name="Comma 5 3 5 2 2 4 2" xfId="38994" xr:uid="{00000000-0005-0000-0000-000033180000}"/>
    <cellStyle name="Comma 5 3 5 2 2 5" xfId="26553" xr:uid="{00000000-0005-0000-0000-000034180000}"/>
    <cellStyle name="Comma 5 3 5 2 3" xfId="5465" xr:uid="{00000000-0005-0000-0000-000035180000}"/>
    <cellStyle name="Comma 5 3 5 2 3 2" xfId="10481" xr:uid="{00000000-0005-0000-0000-000036180000}"/>
    <cellStyle name="Comma 5 3 5 2 3 2 2" xfId="22924" xr:uid="{00000000-0005-0000-0000-000037180000}"/>
    <cellStyle name="Comma 5 3 5 2 3 2 2 2" xfId="47798" xr:uid="{00000000-0005-0000-0000-000038180000}"/>
    <cellStyle name="Comma 5 3 5 2 3 2 3" xfId="35365" xr:uid="{00000000-0005-0000-0000-000039180000}"/>
    <cellStyle name="Comma 5 3 5 2 3 3" xfId="17917" xr:uid="{00000000-0005-0000-0000-00003A180000}"/>
    <cellStyle name="Comma 5 3 5 2 3 3 2" xfId="42791" xr:uid="{00000000-0005-0000-0000-00003B180000}"/>
    <cellStyle name="Comma 5 3 5 2 3 4" xfId="30358" xr:uid="{00000000-0005-0000-0000-00003C180000}"/>
    <cellStyle name="Comma 5 3 5 2 4" xfId="8540" xr:uid="{00000000-0005-0000-0000-00003D180000}"/>
    <cellStyle name="Comma 5 3 5 2 4 2" xfId="20984" xr:uid="{00000000-0005-0000-0000-00003E180000}"/>
    <cellStyle name="Comma 5 3 5 2 4 2 2" xfId="45858" xr:uid="{00000000-0005-0000-0000-00003F180000}"/>
    <cellStyle name="Comma 5 3 5 2 4 3" xfId="33425" xr:uid="{00000000-0005-0000-0000-000040180000}"/>
    <cellStyle name="Comma 5 3 5 2 5" xfId="11935" xr:uid="{00000000-0005-0000-0000-000041180000}"/>
    <cellStyle name="Comma 5 3 5 2 5 2" xfId="24369" xr:uid="{00000000-0005-0000-0000-000042180000}"/>
    <cellStyle name="Comma 5 3 5 2 5 2 2" xfId="49243" xr:uid="{00000000-0005-0000-0000-000043180000}"/>
    <cellStyle name="Comma 5 3 5 2 5 3" xfId="36810" xr:uid="{00000000-0005-0000-0000-000044180000}"/>
    <cellStyle name="Comma 5 3 5 2 6" xfId="7017" xr:uid="{00000000-0005-0000-0000-000045180000}"/>
    <cellStyle name="Comma 5 3 5 2 6 2" xfId="19466" xr:uid="{00000000-0005-0000-0000-000046180000}"/>
    <cellStyle name="Comma 5 3 5 2 6 2 2" xfId="44340" xr:uid="{00000000-0005-0000-0000-000047180000}"/>
    <cellStyle name="Comma 5 3 5 2 6 3" xfId="31907" xr:uid="{00000000-0005-0000-0000-000048180000}"/>
    <cellStyle name="Comma 5 3 5 2 7" xfId="3471" xr:uid="{00000000-0005-0000-0000-000049180000}"/>
    <cellStyle name="Comma 5 3 5 2 7 2" xfId="15977" xr:uid="{00000000-0005-0000-0000-00004A180000}"/>
    <cellStyle name="Comma 5 3 5 2 7 2 2" xfId="40851" xr:uid="{00000000-0005-0000-0000-00004B180000}"/>
    <cellStyle name="Comma 5 3 5 2 7 3" xfId="28410" xr:uid="{00000000-0005-0000-0000-00004C180000}"/>
    <cellStyle name="Comma 5 3 5 2 8" xfId="13528" xr:uid="{00000000-0005-0000-0000-00004D180000}"/>
    <cellStyle name="Comma 5 3 5 2 8 2" xfId="38402" xr:uid="{00000000-0005-0000-0000-00004E180000}"/>
    <cellStyle name="Comma 5 3 5 2 9" xfId="25961" xr:uid="{00000000-0005-0000-0000-00004F180000}"/>
    <cellStyle name="Comma 5 3 5 3" xfId="1668" xr:uid="{00000000-0005-0000-0000-000050180000}"/>
    <cellStyle name="Comma 5 3 5 3 2" xfId="4910" xr:uid="{00000000-0005-0000-0000-000051180000}"/>
    <cellStyle name="Comma 5 3 5 3 2 2" xfId="9927" xr:uid="{00000000-0005-0000-0000-000052180000}"/>
    <cellStyle name="Comma 5 3 5 3 2 2 2" xfId="22370" xr:uid="{00000000-0005-0000-0000-000053180000}"/>
    <cellStyle name="Comma 5 3 5 3 2 2 2 2" xfId="47244" xr:uid="{00000000-0005-0000-0000-000054180000}"/>
    <cellStyle name="Comma 5 3 5 3 2 2 3" xfId="34811" xr:uid="{00000000-0005-0000-0000-000055180000}"/>
    <cellStyle name="Comma 5 3 5 3 2 3" xfId="17363" xr:uid="{00000000-0005-0000-0000-000056180000}"/>
    <cellStyle name="Comma 5 3 5 3 2 3 2" xfId="42237" xr:uid="{00000000-0005-0000-0000-000057180000}"/>
    <cellStyle name="Comma 5 3 5 3 2 4" xfId="29804" xr:uid="{00000000-0005-0000-0000-000058180000}"/>
    <cellStyle name="Comma 5 3 5 3 3" xfId="5814" xr:uid="{00000000-0005-0000-0000-000059180000}"/>
    <cellStyle name="Comma 5 3 5 3 3 2" xfId="10829" xr:uid="{00000000-0005-0000-0000-00005A180000}"/>
    <cellStyle name="Comma 5 3 5 3 3 2 2" xfId="23272" xr:uid="{00000000-0005-0000-0000-00005B180000}"/>
    <cellStyle name="Comma 5 3 5 3 3 2 2 2" xfId="48146" xr:uid="{00000000-0005-0000-0000-00005C180000}"/>
    <cellStyle name="Comma 5 3 5 3 3 2 3" xfId="35713" xr:uid="{00000000-0005-0000-0000-00005D180000}"/>
    <cellStyle name="Comma 5 3 5 3 3 3" xfId="18265" xr:uid="{00000000-0005-0000-0000-00005E180000}"/>
    <cellStyle name="Comma 5 3 5 3 3 3 2" xfId="43139" xr:uid="{00000000-0005-0000-0000-00005F180000}"/>
    <cellStyle name="Comma 5 3 5 3 3 4" xfId="30706" xr:uid="{00000000-0005-0000-0000-000060180000}"/>
    <cellStyle name="Comma 5 3 5 3 4" xfId="8334" xr:uid="{00000000-0005-0000-0000-000061180000}"/>
    <cellStyle name="Comma 5 3 5 3 4 2" xfId="20778" xr:uid="{00000000-0005-0000-0000-000062180000}"/>
    <cellStyle name="Comma 5 3 5 3 4 2 2" xfId="45652" xr:uid="{00000000-0005-0000-0000-000063180000}"/>
    <cellStyle name="Comma 5 3 5 3 4 3" xfId="33219" xr:uid="{00000000-0005-0000-0000-000064180000}"/>
    <cellStyle name="Comma 5 3 5 3 5" xfId="12283" xr:uid="{00000000-0005-0000-0000-000065180000}"/>
    <cellStyle name="Comma 5 3 5 3 5 2" xfId="24717" xr:uid="{00000000-0005-0000-0000-000066180000}"/>
    <cellStyle name="Comma 5 3 5 3 5 2 2" xfId="49591" xr:uid="{00000000-0005-0000-0000-000067180000}"/>
    <cellStyle name="Comma 5 3 5 3 5 3" xfId="37158" xr:uid="{00000000-0005-0000-0000-000068180000}"/>
    <cellStyle name="Comma 5 3 5 3 6" xfId="7521" xr:uid="{00000000-0005-0000-0000-000069180000}"/>
    <cellStyle name="Comma 5 3 5 3 6 2" xfId="19969" xr:uid="{00000000-0005-0000-0000-00006A180000}"/>
    <cellStyle name="Comma 5 3 5 3 6 2 2" xfId="44843" xr:uid="{00000000-0005-0000-0000-00006B180000}"/>
    <cellStyle name="Comma 5 3 5 3 6 3" xfId="32410" xr:uid="{00000000-0005-0000-0000-00006C180000}"/>
    <cellStyle name="Comma 5 3 5 3 7" xfId="3265" xr:uid="{00000000-0005-0000-0000-00006D180000}"/>
    <cellStyle name="Comma 5 3 5 3 7 2" xfId="15771" xr:uid="{00000000-0005-0000-0000-00006E180000}"/>
    <cellStyle name="Comma 5 3 5 3 7 2 2" xfId="40645" xr:uid="{00000000-0005-0000-0000-00006F180000}"/>
    <cellStyle name="Comma 5 3 5 3 7 3" xfId="28204" xr:uid="{00000000-0005-0000-0000-000070180000}"/>
    <cellStyle name="Comma 5 3 5 3 8" xfId="14468" xr:uid="{00000000-0005-0000-0000-000071180000}"/>
    <cellStyle name="Comma 5 3 5 3 8 2" xfId="39342" xr:uid="{00000000-0005-0000-0000-000072180000}"/>
    <cellStyle name="Comma 5 3 5 3 9" xfId="26901" xr:uid="{00000000-0005-0000-0000-000073180000}"/>
    <cellStyle name="Comma 5 3 5 4" xfId="2283" xr:uid="{00000000-0005-0000-0000-000074180000}"/>
    <cellStyle name="Comma 5 3 5 4 2" xfId="6308" xr:uid="{00000000-0005-0000-0000-000075180000}"/>
    <cellStyle name="Comma 5 3 5 4 2 2" xfId="11323" xr:uid="{00000000-0005-0000-0000-000076180000}"/>
    <cellStyle name="Comma 5 3 5 4 2 2 2" xfId="23766" xr:uid="{00000000-0005-0000-0000-000077180000}"/>
    <cellStyle name="Comma 5 3 5 4 2 2 2 2" xfId="48640" xr:uid="{00000000-0005-0000-0000-000078180000}"/>
    <cellStyle name="Comma 5 3 5 4 2 2 3" xfId="36207" xr:uid="{00000000-0005-0000-0000-000079180000}"/>
    <cellStyle name="Comma 5 3 5 4 2 3" xfId="18759" xr:uid="{00000000-0005-0000-0000-00007A180000}"/>
    <cellStyle name="Comma 5 3 5 4 2 3 2" xfId="43633" xr:uid="{00000000-0005-0000-0000-00007B180000}"/>
    <cellStyle name="Comma 5 3 5 4 2 4" xfId="31200" xr:uid="{00000000-0005-0000-0000-00007C180000}"/>
    <cellStyle name="Comma 5 3 5 4 3" xfId="12777" xr:uid="{00000000-0005-0000-0000-00007D180000}"/>
    <cellStyle name="Comma 5 3 5 4 3 2" xfId="25211" xr:uid="{00000000-0005-0000-0000-00007E180000}"/>
    <cellStyle name="Comma 5 3 5 4 3 2 2" xfId="50085" xr:uid="{00000000-0005-0000-0000-00007F180000}"/>
    <cellStyle name="Comma 5 3 5 4 3 3" xfId="37652" xr:uid="{00000000-0005-0000-0000-000080180000}"/>
    <cellStyle name="Comma 5 3 5 4 4" xfId="9218" xr:uid="{00000000-0005-0000-0000-000081180000}"/>
    <cellStyle name="Comma 5 3 5 4 4 2" xfId="21661" xr:uid="{00000000-0005-0000-0000-000082180000}"/>
    <cellStyle name="Comma 5 3 5 4 4 2 2" xfId="46535" xr:uid="{00000000-0005-0000-0000-000083180000}"/>
    <cellStyle name="Comma 5 3 5 4 4 3" xfId="34102" xr:uid="{00000000-0005-0000-0000-000084180000}"/>
    <cellStyle name="Comma 5 3 5 4 5" xfId="4200" xr:uid="{00000000-0005-0000-0000-000085180000}"/>
    <cellStyle name="Comma 5 3 5 4 5 2" xfId="16654" xr:uid="{00000000-0005-0000-0000-000086180000}"/>
    <cellStyle name="Comma 5 3 5 4 5 2 2" xfId="41528" xr:uid="{00000000-0005-0000-0000-000087180000}"/>
    <cellStyle name="Comma 5 3 5 4 5 3" xfId="29095" xr:uid="{00000000-0005-0000-0000-000088180000}"/>
    <cellStyle name="Comma 5 3 5 4 6" xfId="14962" xr:uid="{00000000-0005-0000-0000-000089180000}"/>
    <cellStyle name="Comma 5 3 5 4 6 2" xfId="39836" xr:uid="{00000000-0005-0000-0000-00008A180000}"/>
    <cellStyle name="Comma 5 3 5 4 7" xfId="27395" xr:uid="{00000000-0005-0000-0000-00008B180000}"/>
    <cellStyle name="Comma 5 3 5 5" xfId="1119" xr:uid="{00000000-0005-0000-0000-00008C180000}"/>
    <cellStyle name="Comma 5 3 5 5 2" xfId="10280" xr:uid="{00000000-0005-0000-0000-00008D180000}"/>
    <cellStyle name="Comma 5 3 5 5 2 2" xfId="22723" xr:uid="{00000000-0005-0000-0000-00008E180000}"/>
    <cellStyle name="Comma 5 3 5 5 2 2 2" xfId="47597" xr:uid="{00000000-0005-0000-0000-00008F180000}"/>
    <cellStyle name="Comma 5 3 5 5 2 3" xfId="35164" xr:uid="{00000000-0005-0000-0000-000090180000}"/>
    <cellStyle name="Comma 5 3 5 5 3" xfId="5264" xr:uid="{00000000-0005-0000-0000-000091180000}"/>
    <cellStyle name="Comma 5 3 5 5 3 2" xfId="17716" xr:uid="{00000000-0005-0000-0000-000092180000}"/>
    <cellStyle name="Comma 5 3 5 5 3 2 2" xfId="42590" xr:uid="{00000000-0005-0000-0000-000093180000}"/>
    <cellStyle name="Comma 5 3 5 5 3 3" xfId="30157" xr:uid="{00000000-0005-0000-0000-000094180000}"/>
    <cellStyle name="Comma 5 3 5 5 4" xfId="13919" xr:uid="{00000000-0005-0000-0000-000095180000}"/>
    <cellStyle name="Comma 5 3 5 5 4 2" xfId="38793" xr:uid="{00000000-0005-0000-0000-000096180000}"/>
    <cellStyle name="Comma 5 3 5 5 5" xfId="26352" xr:uid="{00000000-0005-0000-0000-000097180000}"/>
    <cellStyle name="Comma 5 3 5 6" xfId="7841" xr:uid="{00000000-0005-0000-0000-000098180000}"/>
    <cellStyle name="Comma 5 3 5 6 2" xfId="20287" xr:uid="{00000000-0005-0000-0000-000099180000}"/>
    <cellStyle name="Comma 5 3 5 6 2 2" xfId="45161" xr:uid="{00000000-0005-0000-0000-00009A180000}"/>
    <cellStyle name="Comma 5 3 5 6 3" xfId="32728" xr:uid="{00000000-0005-0000-0000-00009B180000}"/>
    <cellStyle name="Comma 5 3 5 7" xfId="11734" xr:uid="{00000000-0005-0000-0000-00009C180000}"/>
    <cellStyle name="Comma 5 3 5 7 2" xfId="24168" xr:uid="{00000000-0005-0000-0000-00009D180000}"/>
    <cellStyle name="Comma 5 3 5 7 2 2" xfId="49042" xr:uid="{00000000-0005-0000-0000-00009E180000}"/>
    <cellStyle name="Comma 5 3 5 7 3" xfId="36609" xr:uid="{00000000-0005-0000-0000-00009F180000}"/>
    <cellStyle name="Comma 5 3 5 8" xfId="6811" xr:uid="{00000000-0005-0000-0000-0000A0180000}"/>
    <cellStyle name="Comma 5 3 5 8 2" xfId="19260" xr:uid="{00000000-0005-0000-0000-0000A1180000}"/>
    <cellStyle name="Comma 5 3 5 8 2 2" xfId="44134" xr:uid="{00000000-0005-0000-0000-0000A2180000}"/>
    <cellStyle name="Comma 5 3 5 8 3" xfId="31701" xr:uid="{00000000-0005-0000-0000-0000A3180000}"/>
    <cellStyle name="Comma 5 3 5 9" xfId="2762" xr:uid="{00000000-0005-0000-0000-0000A4180000}"/>
    <cellStyle name="Comma 5 3 5 9 2" xfId="15280" xr:uid="{00000000-0005-0000-0000-0000A5180000}"/>
    <cellStyle name="Comma 5 3 5 9 2 2" xfId="40154" xr:uid="{00000000-0005-0000-0000-0000A6180000}"/>
    <cellStyle name="Comma 5 3 5 9 3" xfId="27713" xr:uid="{00000000-0005-0000-0000-0000A7180000}"/>
    <cellStyle name="Comma 5 3 6" xfId="228" xr:uid="{00000000-0005-0000-0000-0000A8180000}"/>
    <cellStyle name="Comma 5 3 6 10" xfId="13054" xr:uid="{00000000-0005-0000-0000-0000A9180000}"/>
    <cellStyle name="Comma 5 3 6 10 2" xfId="37928" xr:uid="{00000000-0005-0000-0000-0000AA180000}"/>
    <cellStyle name="Comma 5 3 6 11" xfId="25487" xr:uid="{00000000-0005-0000-0000-0000AB180000}"/>
    <cellStyle name="Comma 5 3 6 2" xfId="592" xr:uid="{00000000-0005-0000-0000-0000AC180000}"/>
    <cellStyle name="Comma 5 3 6 2 2" xfId="1321" xr:uid="{00000000-0005-0000-0000-0000AD180000}"/>
    <cellStyle name="Comma 5 3 6 2 2 2" xfId="9425" xr:uid="{00000000-0005-0000-0000-0000AE180000}"/>
    <cellStyle name="Comma 5 3 6 2 2 2 2" xfId="21868" xr:uid="{00000000-0005-0000-0000-0000AF180000}"/>
    <cellStyle name="Comma 5 3 6 2 2 2 2 2" xfId="46742" xr:uid="{00000000-0005-0000-0000-0000B0180000}"/>
    <cellStyle name="Comma 5 3 6 2 2 2 3" xfId="34309" xr:uid="{00000000-0005-0000-0000-0000B1180000}"/>
    <cellStyle name="Comma 5 3 6 2 2 3" xfId="4407" xr:uid="{00000000-0005-0000-0000-0000B2180000}"/>
    <cellStyle name="Comma 5 3 6 2 2 3 2" xfId="16861" xr:uid="{00000000-0005-0000-0000-0000B3180000}"/>
    <cellStyle name="Comma 5 3 6 2 2 3 2 2" xfId="41735" xr:uid="{00000000-0005-0000-0000-0000B4180000}"/>
    <cellStyle name="Comma 5 3 6 2 2 3 3" xfId="29302" xr:uid="{00000000-0005-0000-0000-0000B5180000}"/>
    <cellStyle name="Comma 5 3 6 2 2 4" xfId="14121" xr:uid="{00000000-0005-0000-0000-0000B6180000}"/>
    <cellStyle name="Comma 5 3 6 2 2 4 2" xfId="38995" xr:uid="{00000000-0005-0000-0000-0000B7180000}"/>
    <cellStyle name="Comma 5 3 6 2 2 5" xfId="26554" xr:uid="{00000000-0005-0000-0000-0000B8180000}"/>
    <cellStyle name="Comma 5 3 6 2 3" xfId="5466" xr:uid="{00000000-0005-0000-0000-0000B9180000}"/>
    <cellStyle name="Comma 5 3 6 2 3 2" xfId="10482" xr:uid="{00000000-0005-0000-0000-0000BA180000}"/>
    <cellStyle name="Comma 5 3 6 2 3 2 2" xfId="22925" xr:uid="{00000000-0005-0000-0000-0000BB180000}"/>
    <cellStyle name="Comma 5 3 6 2 3 2 2 2" xfId="47799" xr:uid="{00000000-0005-0000-0000-0000BC180000}"/>
    <cellStyle name="Comma 5 3 6 2 3 2 3" xfId="35366" xr:uid="{00000000-0005-0000-0000-0000BD180000}"/>
    <cellStyle name="Comma 5 3 6 2 3 3" xfId="17918" xr:uid="{00000000-0005-0000-0000-0000BE180000}"/>
    <cellStyle name="Comma 5 3 6 2 3 3 2" xfId="42792" xr:uid="{00000000-0005-0000-0000-0000BF180000}"/>
    <cellStyle name="Comma 5 3 6 2 3 4" xfId="30359" xr:uid="{00000000-0005-0000-0000-0000C0180000}"/>
    <cellStyle name="Comma 5 3 6 2 4" xfId="8541" xr:uid="{00000000-0005-0000-0000-0000C1180000}"/>
    <cellStyle name="Comma 5 3 6 2 4 2" xfId="20985" xr:uid="{00000000-0005-0000-0000-0000C2180000}"/>
    <cellStyle name="Comma 5 3 6 2 4 2 2" xfId="45859" xr:uid="{00000000-0005-0000-0000-0000C3180000}"/>
    <cellStyle name="Comma 5 3 6 2 4 3" xfId="33426" xr:uid="{00000000-0005-0000-0000-0000C4180000}"/>
    <cellStyle name="Comma 5 3 6 2 5" xfId="11936" xr:uid="{00000000-0005-0000-0000-0000C5180000}"/>
    <cellStyle name="Comma 5 3 6 2 5 2" xfId="24370" xr:uid="{00000000-0005-0000-0000-0000C6180000}"/>
    <cellStyle name="Comma 5 3 6 2 5 2 2" xfId="49244" xr:uid="{00000000-0005-0000-0000-0000C7180000}"/>
    <cellStyle name="Comma 5 3 6 2 5 3" xfId="36811" xr:uid="{00000000-0005-0000-0000-0000C8180000}"/>
    <cellStyle name="Comma 5 3 6 2 6" xfId="7018" xr:uid="{00000000-0005-0000-0000-0000C9180000}"/>
    <cellStyle name="Comma 5 3 6 2 6 2" xfId="19467" xr:uid="{00000000-0005-0000-0000-0000CA180000}"/>
    <cellStyle name="Comma 5 3 6 2 6 2 2" xfId="44341" xr:uid="{00000000-0005-0000-0000-0000CB180000}"/>
    <cellStyle name="Comma 5 3 6 2 6 3" xfId="31908" xr:uid="{00000000-0005-0000-0000-0000CC180000}"/>
    <cellStyle name="Comma 5 3 6 2 7" xfId="3472" xr:uid="{00000000-0005-0000-0000-0000CD180000}"/>
    <cellStyle name="Comma 5 3 6 2 7 2" xfId="15978" xr:uid="{00000000-0005-0000-0000-0000CE180000}"/>
    <cellStyle name="Comma 5 3 6 2 7 2 2" xfId="40852" xr:uid="{00000000-0005-0000-0000-0000CF180000}"/>
    <cellStyle name="Comma 5 3 6 2 7 3" xfId="28411" xr:uid="{00000000-0005-0000-0000-0000D0180000}"/>
    <cellStyle name="Comma 5 3 6 2 8" xfId="13401" xr:uid="{00000000-0005-0000-0000-0000D1180000}"/>
    <cellStyle name="Comma 5 3 6 2 8 2" xfId="38275" xr:uid="{00000000-0005-0000-0000-0000D2180000}"/>
    <cellStyle name="Comma 5 3 6 2 9" xfId="25834" xr:uid="{00000000-0005-0000-0000-0000D3180000}"/>
    <cellStyle name="Comma 5 3 6 3" xfId="1669" xr:uid="{00000000-0005-0000-0000-0000D4180000}"/>
    <cellStyle name="Comma 5 3 6 3 2" xfId="4783" xr:uid="{00000000-0005-0000-0000-0000D5180000}"/>
    <cellStyle name="Comma 5 3 6 3 2 2" xfId="9800" xr:uid="{00000000-0005-0000-0000-0000D6180000}"/>
    <cellStyle name="Comma 5 3 6 3 2 2 2" xfId="22243" xr:uid="{00000000-0005-0000-0000-0000D7180000}"/>
    <cellStyle name="Comma 5 3 6 3 2 2 2 2" xfId="47117" xr:uid="{00000000-0005-0000-0000-0000D8180000}"/>
    <cellStyle name="Comma 5 3 6 3 2 2 3" xfId="34684" xr:uid="{00000000-0005-0000-0000-0000D9180000}"/>
    <cellStyle name="Comma 5 3 6 3 2 3" xfId="17236" xr:uid="{00000000-0005-0000-0000-0000DA180000}"/>
    <cellStyle name="Comma 5 3 6 3 2 3 2" xfId="42110" xr:uid="{00000000-0005-0000-0000-0000DB180000}"/>
    <cellStyle name="Comma 5 3 6 3 2 4" xfId="29677" xr:uid="{00000000-0005-0000-0000-0000DC180000}"/>
    <cellStyle name="Comma 5 3 6 3 3" xfId="5815" xr:uid="{00000000-0005-0000-0000-0000DD180000}"/>
    <cellStyle name="Comma 5 3 6 3 3 2" xfId="10830" xr:uid="{00000000-0005-0000-0000-0000DE180000}"/>
    <cellStyle name="Comma 5 3 6 3 3 2 2" xfId="23273" xr:uid="{00000000-0005-0000-0000-0000DF180000}"/>
    <cellStyle name="Comma 5 3 6 3 3 2 2 2" xfId="48147" xr:uid="{00000000-0005-0000-0000-0000E0180000}"/>
    <cellStyle name="Comma 5 3 6 3 3 2 3" xfId="35714" xr:uid="{00000000-0005-0000-0000-0000E1180000}"/>
    <cellStyle name="Comma 5 3 6 3 3 3" xfId="18266" xr:uid="{00000000-0005-0000-0000-0000E2180000}"/>
    <cellStyle name="Comma 5 3 6 3 3 3 2" xfId="43140" xr:uid="{00000000-0005-0000-0000-0000E3180000}"/>
    <cellStyle name="Comma 5 3 6 3 3 4" xfId="30707" xr:uid="{00000000-0005-0000-0000-0000E4180000}"/>
    <cellStyle name="Comma 5 3 6 3 4" xfId="8871" xr:uid="{00000000-0005-0000-0000-0000E5180000}"/>
    <cellStyle name="Comma 5 3 6 3 4 2" xfId="21314" xr:uid="{00000000-0005-0000-0000-0000E6180000}"/>
    <cellStyle name="Comma 5 3 6 3 4 2 2" xfId="46188" xr:uid="{00000000-0005-0000-0000-0000E7180000}"/>
    <cellStyle name="Comma 5 3 6 3 4 3" xfId="33755" xr:uid="{00000000-0005-0000-0000-0000E8180000}"/>
    <cellStyle name="Comma 5 3 6 3 5" xfId="12284" xr:uid="{00000000-0005-0000-0000-0000E9180000}"/>
    <cellStyle name="Comma 5 3 6 3 5 2" xfId="24718" xr:uid="{00000000-0005-0000-0000-0000EA180000}"/>
    <cellStyle name="Comma 5 3 6 3 5 2 2" xfId="49592" xr:uid="{00000000-0005-0000-0000-0000EB180000}"/>
    <cellStyle name="Comma 5 3 6 3 5 3" xfId="37159" xr:uid="{00000000-0005-0000-0000-0000EC180000}"/>
    <cellStyle name="Comma 5 3 6 3 6" xfId="7394" xr:uid="{00000000-0005-0000-0000-0000ED180000}"/>
    <cellStyle name="Comma 5 3 6 3 6 2" xfId="19842" xr:uid="{00000000-0005-0000-0000-0000EE180000}"/>
    <cellStyle name="Comma 5 3 6 3 6 2 2" xfId="44716" xr:uid="{00000000-0005-0000-0000-0000EF180000}"/>
    <cellStyle name="Comma 5 3 6 3 6 3" xfId="32283" xr:uid="{00000000-0005-0000-0000-0000F0180000}"/>
    <cellStyle name="Comma 5 3 6 3 7" xfId="3853" xr:uid="{00000000-0005-0000-0000-0000F1180000}"/>
    <cellStyle name="Comma 5 3 6 3 7 2" xfId="16307" xr:uid="{00000000-0005-0000-0000-0000F2180000}"/>
    <cellStyle name="Comma 5 3 6 3 7 2 2" xfId="41181" xr:uid="{00000000-0005-0000-0000-0000F3180000}"/>
    <cellStyle name="Comma 5 3 6 3 7 3" xfId="28748" xr:uid="{00000000-0005-0000-0000-0000F4180000}"/>
    <cellStyle name="Comma 5 3 6 3 8" xfId="14469" xr:uid="{00000000-0005-0000-0000-0000F5180000}"/>
    <cellStyle name="Comma 5 3 6 3 8 2" xfId="39343" xr:uid="{00000000-0005-0000-0000-0000F6180000}"/>
    <cellStyle name="Comma 5 3 6 3 9" xfId="26902" xr:uid="{00000000-0005-0000-0000-0000F7180000}"/>
    <cellStyle name="Comma 5 3 6 4" xfId="2146" xr:uid="{00000000-0005-0000-0000-0000F8180000}"/>
    <cellStyle name="Comma 5 3 6 4 2" xfId="6181" xr:uid="{00000000-0005-0000-0000-0000F9180000}"/>
    <cellStyle name="Comma 5 3 6 4 2 2" xfId="11196" xr:uid="{00000000-0005-0000-0000-0000FA180000}"/>
    <cellStyle name="Comma 5 3 6 4 2 2 2" xfId="23639" xr:uid="{00000000-0005-0000-0000-0000FB180000}"/>
    <cellStyle name="Comma 5 3 6 4 2 2 2 2" xfId="48513" xr:uid="{00000000-0005-0000-0000-0000FC180000}"/>
    <cellStyle name="Comma 5 3 6 4 2 2 3" xfId="36080" xr:uid="{00000000-0005-0000-0000-0000FD180000}"/>
    <cellStyle name="Comma 5 3 6 4 2 3" xfId="18632" xr:uid="{00000000-0005-0000-0000-0000FE180000}"/>
    <cellStyle name="Comma 5 3 6 4 2 3 2" xfId="43506" xr:uid="{00000000-0005-0000-0000-0000FF180000}"/>
    <cellStyle name="Comma 5 3 6 4 2 4" xfId="31073" xr:uid="{00000000-0005-0000-0000-000000190000}"/>
    <cellStyle name="Comma 5 3 6 4 3" xfId="12650" xr:uid="{00000000-0005-0000-0000-000001190000}"/>
    <cellStyle name="Comma 5 3 6 4 3 2" xfId="25084" xr:uid="{00000000-0005-0000-0000-000002190000}"/>
    <cellStyle name="Comma 5 3 6 4 3 2 2" xfId="49958" xr:uid="{00000000-0005-0000-0000-000003190000}"/>
    <cellStyle name="Comma 5 3 6 4 3 3" xfId="37525" xr:uid="{00000000-0005-0000-0000-000004190000}"/>
    <cellStyle name="Comma 5 3 6 4 4" xfId="9091" xr:uid="{00000000-0005-0000-0000-000005190000}"/>
    <cellStyle name="Comma 5 3 6 4 4 2" xfId="21534" xr:uid="{00000000-0005-0000-0000-000006190000}"/>
    <cellStyle name="Comma 5 3 6 4 4 2 2" xfId="46408" xr:uid="{00000000-0005-0000-0000-000007190000}"/>
    <cellStyle name="Comma 5 3 6 4 4 3" xfId="33975" xr:uid="{00000000-0005-0000-0000-000008190000}"/>
    <cellStyle name="Comma 5 3 6 4 5" xfId="4073" xr:uid="{00000000-0005-0000-0000-000009190000}"/>
    <cellStyle name="Comma 5 3 6 4 5 2" xfId="16527" xr:uid="{00000000-0005-0000-0000-00000A190000}"/>
    <cellStyle name="Comma 5 3 6 4 5 2 2" xfId="41401" xr:uid="{00000000-0005-0000-0000-00000B190000}"/>
    <cellStyle name="Comma 5 3 6 4 5 3" xfId="28968" xr:uid="{00000000-0005-0000-0000-00000C190000}"/>
    <cellStyle name="Comma 5 3 6 4 6" xfId="14835" xr:uid="{00000000-0005-0000-0000-00000D190000}"/>
    <cellStyle name="Comma 5 3 6 4 6 2" xfId="39709" xr:uid="{00000000-0005-0000-0000-00000E190000}"/>
    <cellStyle name="Comma 5 3 6 4 7" xfId="27268" xr:uid="{00000000-0005-0000-0000-00000F190000}"/>
    <cellStyle name="Comma 5 3 6 5" xfId="992" xr:uid="{00000000-0005-0000-0000-000010190000}"/>
    <cellStyle name="Comma 5 3 6 5 2" xfId="10151" xr:uid="{00000000-0005-0000-0000-000011190000}"/>
    <cellStyle name="Comma 5 3 6 5 2 2" xfId="22594" xr:uid="{00000000-0005-0000-0000-000012190000}"/>
    <cellStyle name="Comma 5 3 6 5 2 2 2" xfId="47468" xr:uid="{00000000-0005-0000-0000-000013190000}"/>
    <cellStyle name="Comma 5 3 6 5 2 3" xfId="35035" xr:uid="{00000000-0005-0000-0000-000014190000}"/>
    <cellStyle name="Comma 5 3 6 5 3" xfId="5135" xr:uid="{00000000-0005-0000-0000-000015190000}"/>
    <cellStyle name="Comma 5 3 6 5 3 2" xfId="17587" xr:uid="{00000000-0005-0000-0000-000016190000}"/>
    <cellStyle name="Comma 5 3 6 5 3 2 2" xfId="42461" xr:uid="{00000000-0005-0000-0000-000017190000}"/>
    <cellStyle name="Comma 5 3 6 5 3 3" xfId="30028" xr:uid="{00000000-0005-0000-0000-000018190000}"/>
    <cellStyle name="Comma 5 3 6 5 4" xfId="13792" xr:uid="{00000000-0005-0000-0000-000019190000}"/>
    <cellStyle name="Comma 5 3 6 5 4 2" xfId="38666" xr:uid="{00000000-0005-0000-0000-00001A190000}"/>
    <cellStyle name="Comma 5 3 6 5 5" xfId="26225" xr:uid="{00000000-0005-0000-0000-00001B190000}"/>
    <cellStyle name="Comma 5 3 6 6" xfId="8207" xr:uid="{00000000-0005-0000-0000-00001C190000}"/>
    <cellStyle name="Comma 5 3 6 6 2" xfId="20651" xr:uid="{00000000-0005-0000-0000-00001D190000}"/>
    <cellStyle name="Comma 5 3 6 6 2 2" xfId="45525" xr:uid="{00000000-0005-0000-0000-00001E190000}"/>
    <cellStyle name="Comma 5 3 6 6 3" xfId="33092" xr:uid="{00000000-0005-0000-0000-00001F190000}"/>
    <cellStyle name="Comma 5 3 6 7" xfId="11607" xr:uid="{00000000-0005-0000-0000-000020190000}"/>
    <cellStyle name="Comma 5 3 6 7 2" xfId="24041" xr:uid="{00000000-0005-0000-0000-000021190000}"/>
    <cellStyle name="Comma 5 3 6 7 2 2" xfId="48915" xr:uid="{00000000-0005-0000-0000-000022190000}"/>
    <cellStyle name="Comma 5 3 6 7 3" xfId="36482" xr:uid="{00000000-0005-0000-0000-000023190000}"/>
    <cellStyle name="Comma 5 3 6 8" xfId="6684" xr:uid="{00000000-0005-0000-0000-000024190000}"/>
    <cellStyle name="Comma 5 3 6 8 2" xfId="19133" xr:uid="{00000000-0005-0000-0000-000025190000}"/>
    <cellStyle name="Comma 5 3 6 8 2 2" xfId="44007" xr:uid="{00000000-0005-0000-0000-000026190000}"/>
    <cellStyle name="Comma 5 3 6 8 3" xfId="31574" xr:uid="{00000000-0005-0000-0000-000027190000}"/>
    <cellStyle name="Comma 5 3 6 9" xfId="3138" xr:uid="{00000000-0005-0000-0000-000028190000}"/>
    <cellStyle name="Comma 5 3 6 9 2" xfId="15644" xr:uid="{00000000-0005-0000-0000-000029190000}"/>
    <cellStyle name="Comma 5 3 6 9 2 2" xfId="40518" xr:uid="{00000000-0005-0000-0000-00002A190000}"/>
    <cellStyle name="Comma 5 3 6 9 3" xfId="28077" xr:uid="{00000000-0005-0000-0000-00002B190000}"/>
    <cellStyle name="Comma 5 3 7" xfId="546" xr:uid="{00000000-0005-0000-0000-00002C190000}"/>
    <cellStyle name="Comma 5 3 7 2" xfId="1312" xr:uid="{00000000-0005-0000-0000-00002D190000}"/>
    <cellStyle name="Comma 5 3 7 2 2" xfId="9416" xr:uid="{00000000-0005-0000-0000-00002E190000}"/>
    <cellStyle name="Comma 5 3 7 2 2 2" xfId="21859" xr:uid="{00000000-0005-0000-0000-00002F190000}"/>
    <cellStyle name="Comma 5 3 7 2 2 2 2" xfId="46733" xr:uid="{00000000-0005-0000-0000-000030190000}"/>
    <cellStyle name="Comma 5 3 7 2 2 3" xfId="34300" xr:uid="{00000000-0005-0000-0000-000031190000}"/>
    <cellStyle name="Comma 5 3 7 2 3" xfId="4398" xr:uid="{00000000-0005-0000-0000-000032190000}"/>
    <cellStyle name="Comma 5 3 7 2 3 2" xfId="16852" xr:uid="{00000000-0005-0000-0000-000033190000}"/>
    <cellStyle name="Comma 5 3 7 2 3 2 2" xfId="41726" xr:uid="{00000000-0005-0000-0000-000034190000}"/>
    <cellStyle name="Comma 5 3 7 2 3 3" xfId="29293" xr:uid="{00000000-0005-0000-0000-000035190000}"/>
    <cellStyle name="Comma 5 3 7 2 4" xfId="14112" xr:uid="{00000000-0005-0000-0000-000036190000}"/>
    <cellStyle name="Comma 5 3 7 2 4 2" xfId="38986" xr:uid="{00000000-0005-0000-0000-000037190000}"/>
    <cellStyle name="Comma 5 3 7 2 5" xfId="26545" xr:uid="{00000000-0005-0000-0000-000038190000}"/>
    <cellStyle name="Comma 5 3 7 3" xfId="5457" xr:uid="{00000000-0005-0000-0000-000039190000}"/>
    <cellStyle name="Comma 5 3 7 3 2" xfId="10473" xr:uid="{00000000-0005-0000-0000-00003A190000}"/>
    <cellStyle name="Comma 5 3 7 3 2 2" xfId="22916" xr:uid="{00000000-0005-0000-0000-00003B190000}"/>
    <cellStyle name="Comma 5 3 7 3 2 2 2" xfId="47790" xr:uid="{00000000-0005-0000-0000-00003C190000}"/>
    <cellStyle name="Comma 5 3 7 3 2 3" xfId="35357" xr:uid="{00000000-0005-0000-0000-00003D190000}"/>
    <cellStyle name="Comma 5 3 7 3 3" xfId="17909" xr:uid="{00000000-0005-0000-0000-00003E190000}"/>
    <cellStyle name="Comma 5 3 7 3 3 2" xfId="42783" xr:uid="{00000000-0005-0000-0000-00003F190000}"/>
    <cellStyle name="Comma 5 3 7 3 4" xfId="30350" xr:uid="{00000000-0005-0000-0000-000040190000}"/>
    <cellStyle name="Comma 5 3 7 4" xfId="8532" xr:uid="{00000000-0005-0000-0000-000041190000}"/>
    <cellStyle name="Comma 5 3 7 4 2" xfId="20976" xr:uid="{00000000-0005-0000-0000-000042190000}"/>
    <cellStyle name="Comma 5 3 7 4 2 2" xfId="45850" xr:uid="{00000000-0005-0000-0000-000043190000}"/>
    <cellStyle name="Comma 5 3 7 4 3" xfId="33417" xr:uid="{00000000-0005-0000-0000-000044190000}"/>
    <cellStyle name="Comma 5 3 7 5" xfId="11927" xr:uid="{00000000-0005-0000-0000-000045190000}"/>
    <cellStyle name="Comma 5 3 7 5 2" xfId="24361" xr:uid="{00000000-0005-0000-0000-000046190000}"/>
    <cellStyle name="Comma 5 3 7 5 2 2" xfId="49235" xr:uid="{00000000-0005-0000-0000-000047190000}"/>
    <cellStyle name="Comma 5 3 7 5 3" xfId="36802" xr:uid="{00000000-0005-0000-0000-000048190000}"/>
    <cellStyle name="Comma 5 3 7 6" xfId="7009" xr:uid="{00000000-0005-0000-0000-000049190000}"/>
    <cellStyle name="Comma 5 3 7 6 2" xfId="19458" xr:uid="{00000000-0005-0000-0000-00004A190000}"/>
    <cellStyle name="Comma 5 3 7 6 2 2" xfId="44332" xr:uid="{00000000-0005-0000-0000-00004B190000}"/>
    <cellStyle name="Comma 5 3 7 6 3" xfId="31899" xr:uid="{00000000-0005-0000-0000-00004C190000}"/>
    <cellStyle name="Comma 5 3 7 7" xfId="3463" xr:uid="{00000000-0005-0000-0000-00004D190000}"/>
    <cellStyle name="Comma 5 3 7 7 2" xfId="15969" xr:uid="{00000000-0005-0000-0000-00004E190000}"/>
    <cellStyle name="Comma 5 3 7 7 2 2" xfId="40843" xr:uid="{00000000-0005-0000-0000-00004F190000}"/>
    <cellStyle name="Comma 5 3 7 7 3" xfId="28402" xr:uid="{00000000-0005-0000-0000-000050190000}"/>
    <cellStyle name="Comma 5 3 7 8" xfId="13356" xr:uid="{00000000-0005-0000-0000-000051190000}"/>
    <cellStyle name="Comma 5 3 7 8 2" xfId="38230" xr:uid="{00000000-0005-0000-0000-000052190000}"/>
    <cellStyle name="Comma 5 3 7 9" xfId="25789" xr:uid="{00000000-0005-0000-0000-000053190000}"/>
    <cellStyle name="Comma 5 3 8" xfId="1660" xr:uid="{00000000-0005-0000-0000-000054190000}"/>
    <cellStyle name="Comma 5 3 8 2" xfId="4738" xr:uid="{00000000-0005-0000-0000-000055190000}"/>
    <cellStyle name="Comma 5 3 8 2 2" xfId="9755" xr:uid="{00000000-0005-0000-0000-000056190000}"/>
    <cellStyle name="Comma 5 3 8 2 2 2" xfId="22198" xr:uid="{00000000-0005-0000-0000-000057190000}"/>
    <cellStyle name="Comma 5 3 8 2 2 2 2" xfId="47072" xr:uid="{00000000-0005-0000-0000-000058190000}"/>
    <cellStyle name="Comma 5 3 8 2 2 3" xfId="34639" xr:uid="{00000000-0005-0000-0000-000059190000}"/>
    <cellStyle name="Comma 5 3 8 2 3" xfId="17191" xr:uid="{00000000-0005-0000-0000-00005A190000}"/>
    <cellStyle name="Comma 5 3 8 2 3 2" xfId="42065" xr:uid="{00000000-0005-0000-0000-00005B190000}"/>
    <cellStyle name="Comma 5 3 8 2 4" xfId="29632" xr:uid="{00000000-0005-0000-0000-00005C190000}"/>
    <cellStyle name="Comma 5 3 8 3" xfId="5806" xr:uid="{00000000-0005-0000-0000-00005D190000}"/>
    <cellStyle name="Comma 5 3 8 3 2" xfId="10821" xr:uid="{00000000-0005-0000-0000-00005E190000}"/>
    <cellStyle name="Comma 5 3 8 3 2 2" xfId="23264" xr:uid="{00000000-0005-0000-0000-00005F190000}"/>
    <cellStyle name="Comma 5 3 8 3 2 2 2" xfId="48138" xr:uid="{00000000-0005-0000-0000-000060190000}"/>
    <cellStyle name="Comma 5 3 8 3 2 3" xfId="35705" xr:uid="{00000000-0005-0000-0000-000061190000}"/>
    <cellStyle name="Comma 5 3 8 3 3" xfId="18257" xr:uid="{00000000-0005-0000-0000-000062190000}"/>
    <cellStyle name="Comma 5 3 8 3 3 2" xfId="43131" xr:uid="{00000000-0005-0000-0000-000063190000}"/>
    <cellStyle name="Comma 5 3 8 3 4" xfId="30698" xr:uid="{00000000-0005-0000-0000-000064190000}"/>
    <cellStyle name="Comma 5 3 8 4" xfId="8014" xr:uid="{00000000-0005-0000-0000-000065190000}"/>
    <cellStyle name="Comma 5 3 8 4 2" xfId="20460" xr:uid="{00000000-0005-0000-0000-000066190000}"/>
    <cellStyle name="Comma 5 3 8 4 2 2" xfId="45334" xr:uid="{00000000-0005-0000-0000-000067190000}"/>
    <cellStyle name="Comma 5 3 8 4 3" xfId="32901" xr:uid="{00000000-0005-0000-0000-000068190000}"/>
    <cellStyle name="Comma 5 3 8 5" xfId="12275" xr:uid="{00000000-0005-0000-0000-000069190000}"/>
    <cellStyle name="Comma 5 3 8 5 2" xfId="24709" xr:uid="{00000000-0005-0000-0000-00006A190000}"/>
    <cellStyle name="Comma 5 3 8 5 2 2" xfId="49583" xr:uid="{00000000-0005-0000-0000-00006B190000}"/>
    <cellStyle name="Comma 5 3 8 5 3" xfId="37150" xr:uid="{00000000-0005-0000-0000-00006C190000}"/>
    <cellStyle name="Comma 5 3 8 6" xfId="7349" xr:uid="{00000000-0005-0000-0000-00006D190000}"/>
    <cellStyle name="Comma 5 3 8 6 2" xfId="19797" xr:uid="{00000000-0005-0000-0000-00006E190000}"/>
    <cellStyle name="Comma 5 3 8 6 2 2" xfId="44671" xr:uid="{00000000-0005-0000-0000-00006F190000}"/>
    <cellStyle name="Comma 5 3 8 6 3" xfId="32238" xr:uid="{00000000-0005-0000-0000-000070190000}"/>
    <cellStyle name="Comma 5 3 8 7" xfId="2938" xr:uid="{00000000-0005-0000-0000-000071190000}"/>
    <cellStyle name="Comma 5 3 8 7 2" xfId="15453" xr:uid="{00000000-0005-0000-0000-000072190000}"/>
    <cellStyle name="Comma 5 3 8 7 2 2" xfId="40327" xr:uid="{00000000-0005-0000-0000-000073190000}"/>
    <cellStyle name="Comma 5 3 8 7 3" xfId="27886" xr:uid="{00000000-0005-0000-0000-000074190000}"/>
    <cellStyle name="Comma 5 3 8 8" xfId="14460" xr:uid="{00000000-0005-0000-0000-000075190000}"/>
    <cellStyle name="Comma 5 3 8 8 2" xfId="39334" xr:uid="{00000000-0005-0000-0000-000076190000}"/>
    <cellStyle name="Comma 5 3 8 9" xfId="26893" xr:uid="{00000000-0005-0000-0000-000077190000}"/>
    <cellStyle name="Comma 5 3 9" xfId="2095" xr:uid="{00000000-0005-0000-0000-000078190000}"/>
    <cellStyle name="Comma 5 3 9 2" xfId="6136" xr:uid="{00000000-0005-0000-0000-000079190000}"/>
    <cellStyle name="Comma 5 3 9 2 2" xfId="11151" xr:uid="{00000000-0005-0000-0000-00007A190000}"/>
    <cellStyle name="Comma 5 3 9 2 2 2" xfId="23594" xr:uid="{00000000-0005-0000-0000-00007B190000}"/>
    <cellStyle name="Comma 5 3 9 2 2 2 2" xfId="48468" xr:uid="{00000000-0005-0000-0000-00007C190000}"/>
    <cellStyle name="Comma 5 3 9 2 2 3" xfId="36035" xr:uid="{00000000-0005-0000-0000-00007D190000}"/>
    <cellStyle name="Comma 5 3 9 2 3" xfId="18587" xr:uid="{00000000-0005-0000-0000-00007E190000}"/>
    <cellStyle name="Comma 5 3 9 2 3 2" xfId="43461" xr:uid="{00000000-0005-0000-0000-00007F190000}"/>
    <cellStyle name="Comma 5 3 9 2 4" xfId="31028" xr:uid="{00000000-0005-0000-0000-000080190000}"/>
    <cellStyle name="Comma 5 3 9 3" xfId="12605" xr:uid="{00000000-0005-0000-0000-000081190000}"/>
    <cellStyle name="Comma 5 3 9 3 2" xfId="25039" xr:uid="{00000000-0005-0000-0000-000082190000}"/>
    <cellStyle name="Comma 5 3 9 3 2 2" xfId="49913" xr:uid="{00000000-0005-0000-0000-000083190000}"/>
    <cellStyle name="Comma 5 3 9 3 3" xfId="37480" xr:uid="{00000000-0005-0000-0000-000084190000}"/>
    <cellStyle name="Comma 5 3 9 4" xfId="8900" xr:uid="{00000000-0005-0000-0000-000085190000}"/>
    <cellStyle name="Comma 5 3 9 4 2" xfId="21343" xr:uid="{00000000-0005-0000-0000-000086190000}"/>
    <cellStyle name="Comma 5 3 9 4 2 2" xfId="46217" xr:uid="{00000000-0005-0000-0000-000087190000}"/>
    <cellStyle name="Comma 5 3 9 4 3" xfId="33784" xr:uid="{00000000-0005-0000-0000-000088190000}"/>
    <cellStyle name="Comma 5 3 9 5" xfId="3882" xr:uid="{00000000-0005-0000-0000-000089190000}"/>
    <cellStyle name="Comma 5 3 9 5 2" xfId="16336" xr:uid="{00000000-0005-0000-0000-00008A190000}"/>
    <cellStyle name="Comma 5 3 9 5 2 2" xfId="41210" xr:uid="{00000000-0005-0000-0000-00008B190000}"/>
    <cellStyle name="Comma 5 3 9 5 3" xfId="28777" xr:uid="{00000000-0005-0000-0000-00008C190000}"/>
    <cellStyle name="Comma 5 3 9 6" xfId="14790" xr:uid="{00000000-0005-0000-0000-00008D190000}"/>
    <cellStyle name="Comma 5 3 9 6 2" xfId="39664" xr:uid="{00000000-0005-0000-0000-00008E190000}"/>
    <cellStyle name="Comma 5 3 9 7" xfId="27223" xr:uid="{00000000-0005-0000-0000-00008F190000}"/>
    <cellStyle name="Comma 5 4" xfId="157" xr:uid="{00000000-0005-0000-0000-000090190000}"/>
    <cellStyle name="Comma 5 4 10" xfId="955" xr:uid="{00000000-0005-0000-0000-000091190000}"/>
    <cellStyle name="Comma 5 4 10 2" xfId="11570" xr:uid="{00000000-0005-0000-0000-000092190000}"/>
    <cellStyle name="Comma 5 4 10 2 2" xfId="24004" xr:uid="{00000000-0005-0000-0000-000093190000}"/>
    <cellStyle name="Comma 5 4 10 2 2 2" xfId="48878" xr:uid="{00000000-0005-0000-0000-000094190000}"/>
    <cellStyle name="Comma 5 4 10 2 3" xfId="36445" xr:uid="{00000000-0005-0000-0000-000095190000}"/>
    <cellStyle name="Comma 5 4 10 3" xfId="10114" xr:uid="{00000000-0005-0000-0000-000096190000}"/>
    <cellStyle name="Comma 5 4 10 3 2" xfId="22557" xr:uid="{00000000-0005-0000-0000-000097190000}"/>
    <cellStyle name="Comma 5 4 10 3 2 2" xfId="47431" xr:uid="{00000000-0005-0000-0000-000098190000}"/>
    <cellStyle name="Comma 5 4 10 3 3" xfId="34998" xr:uid="{00000000-0005-0000-0000-000099190000}"/>
    <cellStyle name="Comma 5 4 10 4" xfId="5098" xr:uid="{00000000-0005-0000-0000-00009A190000}"/>
    <cellStyle name="Comma 5 4 10 4 2" xfId="17550" xr:uid="{00000000-0005-0000-0000-00009B190000}"/>
    <cellStyle name="Comma 5 4 10 4 2 2" xfId="42424" xr:uid="{00000000-0005-0000-0000-00009C190000}"/>
    <cellStyle name="Comma 5 4 10 4 3" xfId="29991" xr:uid="{00000000-0005-0000-0000-00009D190000}"/>
    <cellStyle name="Comma 5 4 10 5" xfId="13755" xr:uid="{00000000-0005-0000-0000-00009E190000}"/>
    <cellStyle name="Comma 5 4 10 5 2" xfId="38629" xr:uid="{00000000-0005-0000-0000-00009F190000}"/>
    <cellStyle name="Comma 5 4 10 6" xfId="26188" xr:uid="{00000000-0005-0000-0000-0000A0190000}"/>
    <cellStyle name="Comma 5 4 11" xfId="925" xr:uid="{00000000-0005-0000-0000-0000A1190000}"/>
    <cellStyle name="Comma 5 4 11 2" xfId="7722" xr:uid="{00000000-0005-0000-0000-0000A2190000}"/>
    <cellStyle name="Comma 5 4 11 2 2" xfId="20168" xr:uid="{00000000-0005-0000-0000-0000A3190000}"/>
    <cellStyle name="Comma 5 4 11 2 2 2" xfId="45042" xr:uid="{00000000-0005-0000-0000-0000A4190000}"/>
    <cellStyle name="Comma 5 4 11 2 3" xfId="32609" xr:uid="{00000000-0005-0000-0000-0000A5190000}"/>
    <cellStyle name="Comma 5 4 11 3" xfId="13725" xr:uid="{00000000-0005-0000-0000-0000A6190000}"/>
    <cellStyle name="Comma 5 4 11 3 2" xfId="38599" xr:uid="{00000000-0005-0000-0000-0000A7190000}"/>
    <cellStyle name="Comma 5 4 11 4" xfId="26158" xr:uid="{00000000-0005-0000-0000-0000A8190000}"/>
    <cellStyle name="Comma 5 4 12" xfId="11540" xr:uid="{00000000-0005-0000-0000-0000A9190000}"/>
    <cellStyle name="Comma 5 4 12 2" xfId="23974" xr:uid="{00000000-0005-0000-0000-0000AA190000}"/>
    <cellStyle name="Comma 5 4 12 2 2" xfId="48848" xr:uid="{00000000-0005-0000-0000-0000AB190000}"/>
    <cellStyle name="Comma 5 4 12 3" xfId="36415" xr:uid="{00000000-0005-0000-0000-0000AC190000}"/>
    <cellStyle name="Comma 5 4 13" xfId="6500" xr:uid="{00000000-0005-0000-0000-0000AD190000}"/>
    <cellStyle name="Comma 5 4 13 2" xfId="18949" xr:uid="{00000000-0005-0000-0000-0000AE190000}"/>
    <cellStyle name="Comma 5 4 13 2 2" xfId="43823" xr:uid="{00000000-0005-0000-0000-0000AF190000}"/>
    <cellStyle name="Comma 5 4 13 3" xfId="31390" xr:uid="{00000000-0005-0000-0000-0000B0190000}"/>
    <cellStyle name="Comma 5 4 14" xfId="2643" xr:uid="{00000000-0005-0000-0000-0000B1190000}"/>
    <cellStyle name="Comma 5 4 14 2" xfId="15161" xr:uid="{00000000-0005-0000-0000-0000B2190000}"/>
    <cellStyle name="Comma 5 4 14 2 2" xfId="40035" xr:uid="{00000000-0005-0000-0000-0000B3190000}"/>
    <cellStyle name="Comma 5 4 14 3" xfId="27594" xr:uid="{00000000-0005-0000-0000-0000B4190000}"/>
    <cellStyle name="Comma 5 4 15" xfId="12987" xr:uid="{00000000-0005-0000-0000-0000B5190000}"/>
    <cellStyle name="Comma 5 4 15 2" xfId="37861" xr:uid="{00000000-0005-0000-0000-0000B6190000}"/>
    <cellStyle name="Comma 5 4 16" xfId="25420" xr:uid="{00000000-0005-0000-0000-0000B7190000}"/>
    <cellStyle name="Comma 5 4 2" xfId="187" xr:uid="{00000000-0005-0000-0000-0000B8190000}"/>
    <cellStyle name="Comma 5 4 2 10" xfId="11672" xr:uid="{00000000-0005-0000-0000-0000B9190000}"/>
    <cellStyle name="Comma 5 4 2 10 2" xfId="24106" xr:uid="{00000000-0005-0000-0000-0000BA190000}"/>
    <cellStyle name="Comma 5 4 2 10 2 2" xfId="48980" xr:uid="{00000000-0005-0000-0000-0000BB190000}"/>
    <cellStyle name="Comma 5 4 2 10 3" xfId="36547" xr:uid="{00000000-0005-0000-0000-0000BC190000}"/>
    <cellStyle name="Comma 5 4 2 11" xfId="6532" xr:uid="{00000000-0005-0000-0000-0000BD190000}"/>
    <cellStyle name="Comma 5 4 2 11 2" xfId="18981" xr:uid="{00000000-0005-0000-0000-0000BE190000}"/>
    <cellStyle name="Comma 5 4 2 11 2 2" xfId="43855" xr:uid="{00000000-0005-0000-0000-0000BF190000}"/>
    <cellStyle name="Comma 5 4 2 11 3" xfId="31422" xr:uid="{00000000-0005-0000-0000-0000C0190000}"/>
    <cellStyle name="Comma 5 4 2 12" xfId="2700" xr:uid="{00000000-0005-0000-0000-0000C1190000}"/>
    <cellStyle name="Comma 5 4 2 12 2" xfId="15218" xr:uid="{00000000-0005-0000-0000-0000C2190000}"/>
    <cellStyle name="Comma 5 4 2 12 2 2" xfId="40092" xr:uid="{00000000-0005-0000-0000-0000C3190000}"/>
    <cellStyle name="Comma 5 4 2 12 3" xfId="27651" xr:uid="{00000000-0005-0000-0000-0000C4190000}"/>
    <cellStyle name="Comma 5 4 2 13" xfId="13017" xr:uid="{00000000-0005-0000-0000-0000C5190000}"/>
    <cellStyle name="Comma 5 4 2 13 2" xfId="37891" xr:uid="{00000000-0005-0000-0000-0000C6190000}"/>
    <cellStyle name="Comma 5 4 2 14" xfId="25450" xr:uid="{00000000-0005-0000-0000-0000C7190000}"/>
    <cellStyle name="Comma 5 4 2 2" xfId="510" xr:uid="{00000000-0005-0000-0000-0000C8190000}"/>
    <cellStyle name="Comma 5 4 2 2 10" xfId="2904" xr:uid="{00000000-0005-0000-0000-0000C9190000}"/>
    <cellStyle name="Comma 5 4 2 2 10 2" xfId="15422" xr:uid="{00000000-0005-0000-0000-0000CA190000}"/>
    <cellStyle name="Comma 5 4 2 2 10 2 2" xfId="40296" xr:uid="{00000000-0005-0000-0000-0000CB190000}"/>
    <cellStyle name="Comma 5 4 2 2 10 3" xfId="27855" xr:uid="{00000000-0005-0000-0000-0000CC190000}"/>
    <cellStyle name="Comma 5 4 2 2 11" xfId="13323" xr:uid="{00000000-0005-0000-0000-0000CD190000}"/>
    <cellStyle name="Comma 5 4 2 2 11 2" xfId="38197" xr:uid="{00000000-0005-0000-0000-0000CE190000}"/>
    <cellStyle name="Comma 5 4 2 2 12" xfId="25756" xr:uid="{00000000-0005-0000-0000-0000CF190000}"/>
    <cellStyle name="Comma 5 4 2 2 2" xfId="869" xr:uid="{00000000-0005-0000-0000-0000D0190000}"/>
    <cellStyle name="Comma 5 4 2 2 2 2" xfId="1324" xr:uid="{00000000-0005-0000-0000-0000D1190000}"/>
    <cellStyle name="Comma 5 4 2 2 2 2 2" xfId="9360" xr:uid="{00000000-0005-0000-0000-0000D2190000}"/>
    <cellStyle name="Comma 5 4 2 2 2 2 2 2" xfId="21803" xr:uid="{00000000-0005-0000-0000-0000D3190000}"/>
    <cellStyle name="Comma 5 4 2 2 2 2 2 2 2" xfId="46677" xr:uid="{00000000-0005-0000-0000-0000D4190000}"/>
    <cellStyle name="Comma 5 4 2 2 2 2 2 3" xfId="34244" xr:uid="{00000000-0005-0000-0000-0000D5190000}"/>
    <cellStyle name="Comma 5 4 2 2 2 2 3" xfId="4342" xr:uid="{00000000-0005-0000-0000-0000D6190000}"/>
    <cellStyle name="Comma 5 4 2 2 2 2 3 2" xfId="16796" xr:uid="{00000000-0005-0000-0000-0000D7190000}"/>
    <cellStyle name="Comma 5 4 2 2 2 2 3 2 2" xfId="41670" xr:uid="{00000000-0005-0000-0000-0000D8190000}"/>
    <cellStyle name="Comma 5 4 2 2 2 2 3 3" xfId="29237" xr:uid="{00000000-0005-0000-0000-0000D9190000}"/>
    <cellStyle name="Comma 5 4 2 2 2 2 4" xfId="14124" xr:uid="{00000000-0005-0000-0000-0000DA190000}"/>
    <cellStyle name="Comma 5 4 2 2 2 2 4 2" xfId="38998" xr:uid="{00000000-0005-0000-0000-0000DB190000}"/>
    <cellStyle name="Comma 5 4 2 2 2 2 5" xfId="26557" xr:uid="{00000000-0005-0000-0000-0000DC190000}"/>
    <cellStyle name="Comma 5 4 2 2 2 3" xfId="5469" xr:uid="{00000000-0005-0000-0000-0000DD190000}"/>
    <cellStyle name="Comma 5 4 2 2 2 3 2" xfId="10485" xr:uid="{00000000-0005-0000-0000-0000DE190000}"/>
    <cellStyle name="Comma 5 4 2 2 2 3 2 2" xfId="22928" xr:uid="{00000000-0005-0000-0000-0000DF190000}"/>
    <cellStyle name="Comma 5 4 2 2 2 3 2 2 2" xfId="47802" xr:uid="{00000000-0005-0000-0000-0000E0190000}"/>
    <cellStyle name="Comma 5 4 2 2 2 3 2 3" xfId="35369" xr:uid="{00000000-0005-0000-0000-0000E1190000}"/>
    <cellStyle name="Comma 5 4 2 2 2 3 3" xfId="17921" xr:uid="{00000000-0005-0000-0000-0000E2190000}"/>
    <cellStyle name="Comma 5 4 2 2 2 3 3 2" xfId="42795" xr:uid="{00000000-0005-0000-0000-0000E3190000}"/>
    <cellStyle name="Comma 5 4 2 2 2 3 4" xfId="30362" xr:uid="{00000000-0005-0000-0000-0000E4190000}"/>
    <cellStyle name="Comma 5 4 2 2 2 4" xfId="8476" xr:uid="{00000000-0005-0000-0000-0000E5190000}"/>
    <cellStyle name="Comma 5 4 2 2 2 4 2" xfId="20920" xr:uid="{00000000-0005-0000-0000-0000E6190000}"/>
    <cellStyle name="Comma 5 4 2 2 2 4 2 2" xfId="45794" xr:uid="{00000000-0005-0000-0000-0000E7190000}"/>
    <cellStyle name="Comma 5 4 2 2 2 4 3" xfId="33361" xr:uid="{00000000-0005-0000-0000-0000E8190000}"/>
    <cellStyle name="Comma 5 4 2 2 2 5" xfId="11939" xr:uid="{00000000-0005-0000-0000-0000E9190000}"/>
    <cellStyle name="Comma 5 4 2 2 2 5 2" xfId="24373" xr:uid="{00000000-0005-0000-0000-0000EA190000}"/>
    <cellStyle name="Comma 5 4 2 2 2 5 2 2" xfId="49247" xr:uid="{00000000-0005-0000-0000-0000EB190000}"/>
    <cellStyle name="Comma 5 4 2 2 2 5 3" xfId="36814" xr:uid="{00000000-0005-0000-0000-0000EC190000}"/>
    <cellStyle name="Comma 5 4 2 2 2 6" xfId="6953" xr:uid="{00000000-0005-0000-0000-0000ED190000}"/>
    <cellStyle name="Comma 5 4 2 2 2 6 2" xfId="19402" xr:uid="{00000000-0005-0000-0000-0000EE190000}"/>
    <cellStyle name="Comma 5 4 2 2 2 6 2 2" xfId="44276" xr:uid="{00000000-0005-0000-0000-0000EF190000}"/>
    <cellStyle name="Comma 5 4 2 2 2 6 3" xfId="31843" xr:uid="{00000000-0005-0000-0000-0000F0190000}"/>
    <cellStyle name="Comma 5 4 2 2 2 7" xfId="3407" xr:uid="{00000000-0005-0000-0000-0000F1190000}"/>
    <cellStyle name="Comma 5 4 2 2 2 7 2" xfId="15913" xr:uid="{00000000-0005-0000-0000-0000F2190000}"/>
    <cellStyle name="Comma 5 4 2 2 2 7 2 2" xfId="40787" xr:uid="{00000000-0005-0000-0000-0000F3190000}"/>
    <cellStyle name="Comma 5 4 2 2 2 7 3" xfId="28346" xr:uid="{00000000-0005-0000-0000-0000F4190000}"/>
    <cellStyle name="Comma 5 4 2 2 2 8" xfId="13670" xr:uid="{00000000-0005-0000-0000-0000F5190000}"/>
    <cellStyle name="Comma 5 4 2 2 2 8 2" xfId="38544" xr:uid="{00000000-0005-0000-0000-0000F6190000}"/>
    <cellStyle name="Comma 5 4 2 2 2 9" xfId="26103" xr:uid="{00000000-0005-0000-0000-0000F7190000}"/>
    <cellStyle name="Comma 5 4 2 2 3" xfId="1672" xr:uid="{00000000-0005-0000-0000-0000F8190000}"/>
    <cellStyle name="Comma 5 4 2 2 3 2" xfId="4410" xr:uid="{00000000-0005-0000-0000-0000F9190000}"/>
    <cellStyle name="Comma 5 4 2 2 3 2 2" xfId="9428" xr:uid="{00000000-0005-0000-0000-0000FA190000}"/>
    <cellStyle name="Comma 5 4 2 2 3 2 2 2" xfId="21871" xr:uid="{00000000-0005-0000-0000-0000FB190000}"/>
    <cellStyle name="Comma 5 4 2 2 3 2 2 2 2" xfId="46745" xr:uid="{00000000-0005-0000-0000-0000FC190000}"/>
    <cellStyle name="Comma 5 4 2 2 3 2 2 3" xfId="34312" xr:uid="{00000000-0005-0000-0000-0000FD190000}"/>
    <cellStyle name="Comma 5 4 2 2 3 2 3" xfId="16864" xr:uid="{00000000-0005-0000-0000-0000FE190000}"/>
    <cellStyle name="Comma 5 4 2 2 3 2 3 2" xfId="41738" xr:uid="{00000000-0005-0000-0000-0000FF190000}"/>
    <cellStyle name="Comma 5 4 2 2 3 2 4" xfId="29305" xr:uid="{00000000-0005-0000-0000-0000001A0000}"/>
    <cellStyle name="Comma 5 4 2 2 3 3" xfId="5818" xr:uid="{00000000-0005-0000-0000-0000011A0000}"/>
    <cellStyle name="Comma 5 4 2 2 3 3 2" xfId="10833" xr:uid="{00000000-0005-0000-0000-0000021A0000}"/>
    <cellStyle name="Comma 5 4 2 2 3 3 2 2" xfId="23276" xr:uid="{00000000-0005-0000-0000-0000031A0000}"/>
    <cellStyle name="Comma 5 4 2 2 3 3 2 2 2" xfId="48150" xr:uid="{00000000-0005-0000-0000-0000041A0000}"/>
    <cellStyle name="Comma 5 4 2 2 3 3 2 3" xfId="35717" xr:uid="{00000000-0005-0000-0000-0000051A0000}"/>
    <cellStyle name="Comma 5 4 2 2 3 3 3" xfId="18269" xr:uid="{00000000-0005-0000-0000-0000061A0000}"/>
    <cellStyle name="Comma 5 4 2 2 3 3 3 2" xfId="43143" xr:uid="{00000000-0005-0000-0000-0000071A0000}"/>
    <cellStyle name="Comma 5 4 2 2 3 3 4" xfId="30710" xr:uid="{00000000-0005-0000-0000-0000081A0000}"/>
    <cellStyle name="Comma 5 4 2 2 3 4" xfId="8544" xr:uid="{00000000-0005-0000-0000-0000091A0000}"/>
    <cellStyle name="Comma 5 4 2 2 3 4 2" xfId="20988" xr:uid="{00000000-0005-0000-0000-00000A1A0000}"/>
    <cellStyle name="Comma 5 4 2 2 3 4 2 2" xfId="45862" xr:uid="{00000000-0005-0000-0000-00000B1A0000}"/>
    <cellStyle name="Comma 5 4 2 2 3 4 3" xfId="33429" xr:uid="{00000000-0005-0000-0000-00000C1A0000}"/>
    <cellStyle name="Comma 5 4 2 2 3 5" xfId="12287" xr:uid="{00000000-0005-0000-0000-00000D1A0000}"/>
    <cellStyle name="Comma 5 4 2 2 3 5 2" xfId="24721" xr:uid="{00000000-0005-0000-0000-00000E1A0000}"/>
    <cellStyle name="Comma 5 4 2 2 3 5 2 2" xfId="49595" xr:uid="{00000000-0005-0000-0000-00000F1A0000}"/>
    <cellStyle name="Comma 5 4 2 2 3 5 3" xfId="37162" xr:uid="{00000000-0005-0000-0000-0000101A0000}"/>
    <cellStyle name="Comma 5 4 2 2 3 6" xfId="7021" xr:uid="{00000000-0005-0000-0000-0000111A0000}"/>
    <cellStyle name="Comma 5 4 2 2 3 6 2" xfId="19470" xr:uid="{00000000-0005-0000-0000-0000121A0000}"/>
    <cellStyle name="Comma 5 4 2 2 3 6 2 2" xfId="44344" xr:uid="{00000000-0005-0000-0000-0000131A0000}"/>
    <cellStyle name="Comma 5 4 2 2 3 6 3" xfId="31911" xr:uid="{00000000-0005-0000-0000-0000141A0000}"/>
    <cellStyle name="Comma 5 4 2 2 3 7" xfId="3475" xr:uid="{00000000-0005-0000-0000-0000151A0000}"/>
    <cellStyle name="Comma 5 4 2 2 3 7 2" xfId="15981" xr:uid="{00000000-0005-0000-0000-0000161A0000}"/>
    <cellStyle name="Comma 5 4 2 2 3 7 2 2" xfId="40855" xr:uid="{00000000-0005-0000-0000-0000171A0000}"/>
    <cellStyle name="Comma 5 4 2 2 3 7 3" xfId="28414" xr:uid="{00000000-0005-0000-0000-0000181A0000}"/>
    <cellStyle name="Comma 5 4 2 2 3 8" xfId="14472" xr:uid="{00000000-0005-0000-0000-0000191A0000}"/>
    <cellStyle name="Comma 5 4 2 2 3 8 2" xfId="39346" xr:uid="{00000000-0005-0000-0000-00001A1A0000}"/>
    <cellStyle name="Comma 5 4 2 2 3 9" xfId="26905" xr:uid="{00000000-0005-0000-0000-00001B1A0000}"/>
    <cellStyle name="Comma 5 4 2 2 4" xfId="2428" xr:uid="{00000000-0005-0000-0000-00001C1A0000}"/>
    <cellStyle name="Comma 5 4 2 2 4 2" xfId="5052" xr:uid="{00000000-0005-0000-0000-00001D1A0000}"/>
    <cellStyle name="Comma 5 4 2 2 4 2 2" xfId="10069" xr:uid="{00000000-0005-0000-0000-00001E1A0000}"/>
    <cellStyle name="Comma 5 4 2 2 4 2 2 2" xfId="22512" xr:uid="{00000000-0005-0000-0000-00001F1A0000}"/>
    <cellStyle name="Comma 5 4 2 2 4 2 2 2 2" xfId="47386" xr:uid="{00000000-0005-0000-0000-0000201A0000}"/>
    <cellStyle name="Comma 5 4 2 2 4 2 2 3" xfId="34953" xr:uid="{00000000-0005-0000-0000-0000211A0000}"/>
    <cellStyle name="Comma 5 4 2 2 4 2 3" xfId="17505" xr:uid="{00000000-0005-0000-0000-0000221A0000}"/>
    <cellStyle name="Comma 5 4 2 2 4 2 3 2" xfId="42379" xr:uid="{00000000-0005-0000-0000-0000231A0000}"/>
    <cellStyle name="Comma 5 4 2 2 4 2 4" xfId="29946" xr:uid="{00000000-0005-0000-0000-0000241A0000}"/>
    <cellStyle name="Comma 5 4 2 2 4 3" xfId="6450" xr:uid="{00000000-0005-0000-0000-0000251A0000}"/>
    <cellStyle name="Comma 5 4 2 2 4 3 2" xfId="11465" xr:uid="{00000000-0005-0000-0000-0000261A0000}"/>
    <cellStyle name="Comma 5 4 2 2 4 3 2 2" xfId="23908" xr:uid="{00000000-0005-0000-0000-0000271A0000}"/>
    <cellStyle name="Comma 5 4 2 2 4 3 2 2 2" xfId="48782" xr:uid="{00000000-0005-0000-0000-0000281A0000}"/>
    <cellStyle name="Comma 5 4 2 2 4 3 2 3" xfId="36349" xr:uid="{00000000-0005-0000-0000-0000291A0000}"/>
    <cellStyle name="Comma 5 4 2 2 4 3 3" xfId="18901" xr:uid="{00000000-0005-0000-0000-00002A1A0000}"/>
    <cellStyle name="Comma 5 4 2 2 4 3 3 2" xfId="43775" xr:uid="{00000000-0005-0000-0000-00002B1A0000}"/>
    <cellStyle name="Comma 5 4 2 2 4 3 4" xfId="31342" xr:uid="{00000000-0005-0000-0000-00002C1A0000}"/>
    <cellStyle name="Comma 5 4 2 2 4 4" xfId="8157" xr:uid="{00000000-0005-0000-0000-00002D1A0000}"/>
    <cellStyle name="Comma 5 4 2 2 4 4 2" xfId="20603" xr:uid="{00000000-0005-0000-0000-00002E1A0000}"/>
    <cellStyle name="Comma 5 4 2 2 4 4 2 2" xfId="45477" xr:uid="{00000000-0005-0000-0000-00002F1A0000}"/>
    <cellStyle name="Comma 5 4 2 2 4 4 3" xfId="33044" xr:uid="{00000000-0005-0000-0000-0000301A0000}"/>
    <cellStyle name="Comma 5 4 2 2 4 5" xfId="12919" xr:uid="{00000000-0005-0000-0000-0000311A0000}"/>
    <cellStyle name="Comma 5 4 2 2 4 5 2" xfId="25353" xr:uid="{00000000-0005-0000-0000-0000321A0000}"/>
    <cellStyle name="Comma 5 4 2 2 4 5 2 2" xfId="50227" xr:uid="{00000000-0005-0000-0000-0000331A0000}"/>
    <cellStyle name="Comma 5 4 2 2 4 5 3" xfId="37794" xr:uid="{00000000-0005-0000-0000-0000341A0000}"/>
    <cellStyle name="Comma 5 4 2 2 4 6" xfId="7663" xr:uid="{00000000-0005-0000-0000-0000351A0000}"/>
    <cellStyle name="Comma 5 4 2 2 4 6 2" xfId="20111" xr:uid="{00000000-0005-0000-0000-0000361A0000}"/>
    <cellStyle name="Comma 5 4 2 2 4 6 2 2" xfId="44985" xr:uid="{00000000-0005-0000-0000-0000371A0000}"/>
    <cellStyle name="Comma 5 4 2 2 4 6 3" xfId="32552" xr:uid="{00000000-0005-0000-0000-0000381A0000}"/>
    <cellStyle name="Comma 5 4 2 2 4 7" xfId="3087" xr:uid="{00000000-0005-0000-0000-0000391A0000}"/>
    <cellStyle name="Comma 5 4 2 2 4 7 2" xfId="15596" xr:uid="{00000000-0005-0000-0000-00003A1A0000}"/>
    <cellStyle name="Comma 5 4 2 2 4 7 2 2" xfId="40470" xr:uid="{00000000-0005-0000-0000-00003B1A0000}"/>
    <cellStyle name="Comma 5 4 2 2 4 7 3" xfId="28029" xr:uid="{00000000-0005-0000-0000-00003C1A0000}"/>
    <cellStyle name="Comma 5 4 2 2 4 8" xfId="15104" xr:uid="{00000000-0005-0000-0000-00003D1A0000}"/>
    <cellStyle name="Comma 5 4 2 2 4 8 2" xfId="39978" xr:uid="{00000000-0005-0000-0000-00003E1A0000}"/>
    <cellStyle name="Comma 5 4 2 2 4 9" xfId="27537" xr:uid="{00000000-0005-0000-0000-00003F1A0000}"/>
    <cellStyle name="Comma 5 4 2 2 5" xfId="1261" xr:uid="{00000000-0005-0000-0000-0000401A0000}"/>
    <cellStyle name="Comma 5 4 2 2 5 2" xfId="9043" xr:uid="{00000000-0005-0000-0000-0000411A0000}"/>
    <cellStyle name="Comma 5 4 2 2 5 2 2" xfId="21486" xr:uid="{00000000-0005-0000-0000-0000421A0000}"/>
    <cellStyle name="Comma 5 4 2 2 5 2 2 2" xfId="46360" xr:uid="{00000000-0005-0000-0000-0000431A0000}"/>
    <cellStyle name="Comma 5 4 2 2 5 2 3" xfId="33927" xr:uid="{00000000-0005-0000-0000-0000441A0000}"/>
    <cellStyle name="Comma 5 4 2 2 5 3" xfId="4025" xr:uid="{00000000-0005-0000-0000-0000451A0000}"/>
    <cellStyle name="Comma 5 4 2 2 5 3 2" xfId="16479" xr:uid="{00000000-0005-0000-0000-0000461A0000}"/>
    <cellStyle name="Comma 5 4 2 2 5 3 2 2" xfId="41353" xr:uid="{00000000-0005-0000-0000-0000471A0000}"/>
    <cellStyle name="Comma 5 4 2 2 5 3 3" xfId="28920" xr:uid="{00000000-0005-0000-0000-0000481A0000}"/>
    <cellStyle name="Comma 5 4 2 2 5 4" xfId="14061" xr:uid="{00000000-0005-0000-0000-0000491A0000}"/>
    <cellStyle name="Comma 5 4 2 2 5 4 2" xfId="38935" xr:uid="{00000000-0005-0000-0000-00004A1A0000}"/>
    <cellStyle name="Comma 5 4 2 2 5 5" xfId="26494" xr:uid="{00000000-0005-0000-0000-00004B1A0000}"/>
    <cellStyle name="Comma 5 4 2 2 6" xfId="5406" xr:uid="{00000000-0005-0000-0000-00004C1A0000}"/>
    <cellStyle name="Comma 5 4 2 2 6 2" xfId="10422" xr:uid="{00000000-0005-0000-0000-00004D1A0000}"/>
    <cellStyle name="Comma 5 4 2 2 6 2 2" xfId="22865" xr:uid="{00000000-0005-0000-0000-00004E1A0000}"/>
    <cellStyle name="Comma 5 4 2 2 6 2 2 2" xfId="47739" xr:uid="{00000000-0005-0000-0000-00004F1A0000}"/>
    <cellStyle name="Comma 5 4 2 2 6 2 3" xfId="35306" xr:uid="{00000000-0005-0000-0000-0000501A0000}"/>
    <cellStyle name="Comma 5 4 2 2 6 3" xfId="17858" xr:uid="{00000000-0005-0000-0000-0000511A0000}"/>
    <cellStyle name="Comma 5 4 2 2 6 3 2" xfId="42732" xr:uid="{00000000-0005-0000-0000-0000521A0000}"/>
    <cellStyle name="Comma 5 4 2 2 6 4" xfId="30299" xr:uid="{00000000-0005-0000-0000-0000531A0000}"/>
    <cellStyle name="Comma 5 4 2 2 7" xfId="7983" xr:uid="{00000000-0005-0000-0000-0000541A0000}"/>
    <cellStyle name="Comma 5 4 2 2 7 2" xfId="20429" xr:uid="{00000000-0005-0000-0000-0000551A0000}"/>
    <cellStyle name="Comma 5 4 2 2 7 2 2" xfId="45303" xr:uid="{00000000-0005-0000-0000-0000561A0000}"/>
    <cellStyle name="Comma 5 4 2 2 7 3" xfId="32870" xr:uid="{00000000-0005-0000-0000-0000571A0000}"/>
    <cellStyle name="Comma 5 4 2 2 8" xfId="11876" xr:uid="{00000000-0005-0000-0000-0000581A0000}"/>
    <cellStyle name="Comma 5 4 2 2 8 2" xfId="24310" xr:uid="{00000000-0005-0000-0000-0000591A0000}"/>
    <cellStyle name="Comma 5 4 2 2 8 2 2" xfId="49184" xr:uid="{00000000-0005-0000-0000-00005A1A0000}"/>
    <cellStyle name="Comma 5 4 2 2 8 3" xfId="36751" xr:uid="{00000000-0005-0000-0000-00005B1A0000}"/>
    <cellStyle name="Comma 5 4 2 2 9" xfId="6636" xr:uid="{00000000-0005-0000-0000-00005C1A0000}"/>
    <cellStyle name="Comma 5 4 2 2 9 2" xfId="19085" xr:uid="{00000000-0005-0000-0000-00005D1A0000}"/>
    <cellStyle name="Comma 5 4 2 2 9 2 2" xfId="43959" xr:uid="{00000000-0005-0000-0000-00005E1A0000}"/>
    <cellStyle name="Comma 5 4 2 2 9 3" xfId="31526" xr:uid="{00000000-0005-0000-0000-00005F1A0000}"/>
    <cellStyle name="Comma 5 4 2 3" xfId="403" xr:uid="{00000000-0005-0000-0000-0000601A0000}"/>
    <cellStyle name="Comma 5 4 2 3 10" xfId="13219" xr:uid="{00000000-0005-0000-0000-0000611A0000}"/>
    <cellStyle name="Comma 5 4 2 3 10 2" xfId="38093" xr:uid="{00000000-0005-0000-0000-0000621A0000}"/>
    <cellStyle name="Comma 5 4 2 3 11" xfId="25652" xr:uid="{00000000-0005-0000-0000-0000631A0000}"/>
    <cellStyle name="Comma 5 4 2 3 2" xfId="763" xr:uid="{00000000-0005-0000-0000-0000641A0000}"/>
    <cellStyle name="Comma 5 4 2 3 2 2" xfId="1325" xr:uid="{00000000-0005-0000-0000-0000651A0000}"/>
    <cellStyle name="Comma 5 4 2 3 2 2 2" xfId="9429" xr:uid="{00000000-0005-0000-0000-0000661A0000}"/>
    <cellStyle name="Comma 5 4 2 3 2 2 2 2" xfId="21872" xr:uid="{00000000-0005-0000-0000-0000671A0000}"/>
    <cellStyle name="Comma 5 4 2 3 2 2 2 2 2" xfId="46746" xr:uid="{00000000-0005-0000-0000-0000681A0000}"/>
    <cellStyle name="Comma 5 4 2 3 2 2 2 3" xfId="34313" xr:uid="{00000000-0005-0000-0000-0000691A0000}"/>
    <cellStyle name="Comma 5 4 2 3 2 2 3" xfId="4411" xr:uid="{00000000-0005-0000-0000-00006A1A0000}"/>
    <cellStyle name="Comma 5 4 2 3 2 2 3 2" xfId="16865" xr:uid="{00000000-0005-0000-0000-00006B1A0000}"/>
    <cellStyle name="Comma 5 4 2 3 2 2 3 2 2" xfId="41739" xr:uid="{00000000-0005-0000-0000-00006C1A0000}"/>
    <cellStyle name="Comma 5 4 2 3 2 2 3 3" xfId="29306" xr:uid="{00000000-0005-0000-0000-00006D1A0000}"/>
    <cellStyle name="Comma 5 4 2 3 2 2 4" xfId="14125" xr:uid="{00000000-0005-0000-0000-00006E1A0000}"/>
    <cellStyle name="Comma 5 4 2 3 2 2 4 2" xfId="38999" xr:uid="{00000000-0005-0000-0000-00006F1A0000}"/>
    <cellStyle name="Comma 5 4 2 3 2 2 5" xfId="26558" xr:uid="{00000000-0005-0000-0000-0000701A0000}"/>
    <cellStyle name="Comma 5 4 2 3 2 3" xfId="5470" xr:uid="{00000000-0005-0000-0000-0000711A0000}"/>
    <cellStyle name="Comma 5 4 2 3 2 3 2" xfId="10486" xr:uid="{00000000-0005-0000-0000-0000721A0000}"/>
    <cellStyle name="Comma 5 4 2 3 2 3 2 2" xfId="22929" xr:uid="{00000000-0005-0000-0000-0000731A0000}"/>
    <cellStyle name="Comma 5 4 2 3 2 3 2 2 2" xfId="47803" xr:uid="{00000000-0005-0000-0000-0000741A0000}"/>
    <cellStyle name="Comma 5 4 2 3 2 3 2 3" xfId="35370" xr:uid="{00000000-0005-0000-0000-0000751A0000}"/>
    <cellStyle name="Comma 5 4 2 3 2 3 3" xfId="17922" xr:uid="{00000000-0005-0000-0000-0000761A0000}"/>
    <cellStyle name="Comma 5 4 2 3 2 3 3 2" xfId="42796" xr:uid="{00000000-0005-0000-0000-0000771A0000}"/>
    <cellStyle name="Comma 5 4 2 3 2 3 4" xfId="30363" xr:uid="{00000000-0005-0000-0000-0000781A0000}"/>
    <cellStyle name="Comma 5 4 2 3 2 4" xfId="8545" xr:uid="{00000000-0005-0000-0000-0000791A0000}"/>
    <cellStyle name="Comma 5 4 2 3 2 4 2" xfId="20989" xr:uid="{00000000-0005-0000-0000-00007A1A0000}"/>
    <cellStyle name="Comma 5 4 2 3 2 4 2 2" xfId="45863" xr:uid="{00000000-0005-0000-0000-00007B1A0000}"/>
    <cellStyle name="Comma 5 4 2 3 2 4 3" xfId="33430" xr:uid="{00000000-0005-0000-0000-00007C1A0000}"/>
    <cellStyle name="Comma 5 4 2 3 2 5" xfId="11940" xr:uid="{00000000-0005-0000-0000-00007D1A0000}"/>
    <cellStyle name="Comma 5 4 2 3 2 5 2" xfId="24374" xr:uid="{00000000-0005-0000-0000-00007E1A0000}"/>
    <cellStyle name="Comma 5 4 2 3 2 5 2 2" xfId="49248" xr:uid="{00000000-0005-0000-0000-00007F1A0000}"/>
    <cellStyle name="Comma 5 4 2 3 2 5 3" xfId="36815" xr:uid="{00000000-0005-0000-0000-0000801A0000}"/>
    <cellStyle name="Comma 5 4 2 3 2 6" xfId="7022" xr:uid="{00000000-0005-0000-0000-0000811A0000}"/>
    <cellStyle name="Comma 5 4 2 3 2 6 2" xfId="19471" xr:uid="{00000000-0005-0000-0000-0000821A0000}"/>
    <cellStyle name="Comma 5 4 2 3 2 6 2 2" xfId="44345" xr:uid="{00000000-0005-0000-0000-0000831A0000}"/>
    <cellStyle name="Comma 5 4 2 3 2 6 3" xfId="31912" xr:uid="{00000000-0005-0000-0000-0000841A0000}"/>
    <cellStyle name="Comma 5 4 2 3 2 7" xfId="3476" xr:uid="{00000000-0005-0000-0000-0000851A0000}"/>
    <cellStyle name="Comma 5 4 2 3 2 7 2" xfId="15982" xr:uid="{00000000-0005-0000-0000-0000861A0000}"/>
    <cellStyle name="Comma 5 4 2 3 2 7 2 2" xfId="40856" xr:uid="{00000000-0005-0000-0000-0000871A0000}"/>
    <cellStyle name="Comma 5 4 2 3 2 7 3" xfId="28415" xr:uid="{00000000-0005-0000-0000-0000881A0000}"/>
    <cellStyle name="Comma 5 4 2 3 2 8" xfId="13566" xr:uid="{00000000-0005-0000-0000-0000891A0000}"/>
    <cellStyle name="Comma 5 4 2 3 2 8 2" xfId="38440" xr:uid="{00000000-0005-0000-0000-00008A1A0000}"/>
    <cellStyle name="Comma 5 4 2 3 2 9" xfId="25999" xr:uid="{00000000-0005-0000-0000-00008B1A0000}"/>
    <cellStyle name="Comma 5 4 2 3 3" xfId="1673" xr:uid="{00000000-0005-0000-0000-00008C1A0000}"/>
    <cellStyle name="Comma 5 4 2 3 3 2" xfId="4948" xr:uid="{00000000-0005-0000-0000-00008D1A0000}"/>
    <cellStyle name="Comma 5 4 2 3 3 2 2" xfId="9965" xr:uid="{00000000-0005-0000-0000-00008E1A0000}"/>
    <cellStyle name="Comma 5 4 2 3 3 2 2 2" xfId="22408" xr:uid="{00000000-0005-0000-0000-00008F1A0000}"/>
    <cellStyle name="Comma 5 4 2 3 3 2 2 2 2" xfId="47282" xr:uid="{00000000-0005-0000-0000-0000901A0000}"/>
    <cellStyle name="Comma 5 4 2 3 3 2 2 3" xfId="34849" xr:uid="{00000000-0005-0000-0000-0000911A0000}"/>
    <cellStyle name="Comma 5 4 2 3 3 2 3" xfId="17401" xr:uid="{00000000-0005-0000-0000-0000921A0000}"/>
    <cellStyle name="Comma 5 4 2 3 3 2 3 2" xfId="42275" xr:uid="{00000000-0005-0000-0000-0000931A0000}"/>
    <cellStyle name="Comma 5 4 2 3 3 2 4" xfId="29842" xr:uid="{00000000-0005-0000-0000-0000941A0000}"/>
    <cellStyle name="Comma 5 4 2 3 3 3" xfId="5819" xr:uid="{00000000-0005-0000-0000-0000951A0000}"/>
    <cellStyle name="Comma 5 4 2 3 3 3 2" xfId="10834" xr:uid="{00000000-0005-0000-0000-0000961A0000}"/>
    <cellStyle name="Comma 5 4 2 3 3 3 2 2" xfId="23277" xr:uid="{00000000-0005-0000-0000-0000971A0000}"/>
    <cellStyle name="Comma 5 4 2 3 3 3 2 2 2" xfId="48151" xr:uid="{00000000-0005-0000-0000-0000981A0000}"/>
    <cellStyle name="Comma 5 4 2 3 3 3 2 3" xfId="35718" xr:uid="{00000000-0005-0000-0000-0000991A0000}"/>
    <cellStyle name="Comma 5 4 2 3 3 3 3" xfId="18270" xr:uid="{00000000-0005-0000-0000-00009A1A0000}"/>
    <cellStyle name="Comma 5 4 2 3 3 3 3 2" xfId="43144" xr:uid="{00000000-0005-0000-0000-00009B1A0000}"/>
    <cellStyle name="Comma 5 4 2 3 3 3 4" xfId="30711" xr:uid="{00000000-0005-0000-0000-00009C1A0000}"/>
    <cellStyle name="Comma 5 4 2 3 3 4" xfId="8372" xr:uid="{00000000-0005-0000-0000-00009D1A0000}"/>
    <cellStyle name="Comma 5 4 2 3 3 4 2" xfId="20816" xr:uid="{00000000-0005-0000-0000-00009E1A0000}"/>
    <cellStyle name="Comma 5 4 2 3 3 4 2 2" xfId="45690" xr:uid="{00000000-0005-0000-0000-00009F1A0000}"/>
    <cellStyle name="Comma 5 4 2 3 3 4 3" xfId="33257" xr:uid="{00000000-0005-0000-0000-0000A01A0000}"/>
    <cellStyle name="Comma 5 4 2 3 3 5" xfId="12288" xr:uid="{00000000-0005-0000-0000-0000A11A0000}"/>
    <cellStyle name="Comma 5 4 2 3 3 5 2" xfId="24722" xr:uid="{00000000-0005-0000-0000-0000A21A0000}"/>
    <cellStyle name="Comma 5 4 2 3 3 5 2 2" xfId="49596" xr:uid="{00000000-0005-0000-0000-0000A31A0000}"/>
    <cellStyle name="Comma 5 4 2 3 3 5 3" xfId="37163" xr:uid="{00000000-0005-0000-0000-0000A41A0000}"/>
    <cellStyle name="Comma 5 4 2 3 3 6" xfId="7559" xr:uid="{00000000-0005-0000-0000-0000A51A0000}"/>
    <cellStyle name="Comma 5 4 2 3 3 6 2" xfId="20007" xr:uid="{00000000-0005-0000-0000-0000A61A0000}"/>
    <cellStyle name="Comma 5 4 2 3 3 6 2 2" xfId="44881" xr:uid="{00000000-0005-0000-0000-0000A71A0000}"/>
    <cellStyle name="Comma 5 4 2 3 3 6 3" xfId="32448" xr:uid="{00000000-0005-0000-0000-0000A81A0000}"/>
    <cellStyle name="Comma 5 4 2 3 3 7" xfId="3303" xr:uid="{00000000-0005-0000-0000-0000A91A0000}"/>
    <cellStyle name="Comma 5 4 2 3 3 7 2" xfId="15809" xr:uid="{00000000-0005-0000-0000-0000AA1A0000}"/>
    <cellStyle name="Comma 5 4 2 3 3 7 2 2" xfId="40683" xr:uid="{00000000-0005-0000-0000-0000AB1A0000}"/>
    <cellStyle name="Comma 5 4 2 3 3 7 3" xfId="28242" xr:uid="{00000000-0005-0000-0000-0000AC1A0000}"/>
    <cellStyle name="Comma 5 4 2 3 3 8" xfId="14473" xr:uid="{00000000-0005-0000-0000-0000AD1A0000}"/>
    <cellStyle name="Comma 5 4 2 3 3 8 2" xfId="39347" xr:uid="{00000000-0005-0000-0000-0000AE1A0000}"/>
    <cellStyle name="Comma 5 4 2 3 3 9" xfId="26906" xr:uid="{00000000-0005-0000-0000-0000AF1A0000}"/>
    <cellStyle name="Comma 5 4 2 3 4" xfId="2321" xr:uid="{00000000-0005-0000-0000-0000B01A0000}"/>
    <cellStyle name="Comma 5 4 2 3 4 2" xfId="6346" xr:uid="{00000000-0005-0000-0000-0000B11A0000}"/>
    <cellStyle name="Comma 5 4 2 3 4 2 2" xfId="11361" xr:uid="{00000000-0005-0000-0000-0000B21A0000}"/>
    <cellStyle name="Comma 5 4 2 3 4 2 2 2" xfId="23804" xr:uid="{00000000-0005-0000-0000-0000B31A0000}"/>
    <cellStyle name="Comma 5 4 2 3 4 2 2 2 2" xfId="48678" xr:uid="{00000000-0005-0000-0000-0000B41A0000}"/>
    <cellStyle name="Comma 5 4 2 3 4 2 2 3" xfId="36245" xr:uid="{00000000-0005-0000-0000-0000B51A0000}"/>
    <cellStyle name="Comma 5 4 2 3 4 2 3" xfId="18797" xr:uid="{00000000-0005-0000-0000-0000B61A0000}"/>
    <cellStyle name="Comma 5 4 2 3 4 2 3 2" xfId="43671" xr:uid="{00000000-0005-0000-0000-0000B71A0000}"/>
    <cellStyle name="Comma 5 4 2 3 4 2 4" xfId="31238" xr:uid="{00000000-0005-0000-0000-0000B81A0000}"/>
    <cellStyle name="Comma 5 4 2 3 4 3" xfId="12815" xr:uid="{00000000-0005-0000-0000-0000B91A0000}"/>
    <cellStyle name="Comma 5 4 2 3 4 3 2" xfId="25249" xr:uid="{00000000-0005-0000-0000-0000BA1A0000}"/>
    <cellStyle name="Comma 5 4 2 3 4 3 2 2" xfId="50123" xr:uid="{00000000-0005-0000-0000-0000BB1A0000}"/>
    <cellStyle name="Comma 5 4 2 3 4 3 3" xfId="37690" xr:uid="{00000000-0005-0000-0000-0000BC1A0000}"/>
    <cellStyle name="Comma 5 4 2 3 4 4" xfId="9256" xr:uid="{00000000-0005-0000-0000-0000BD1A0000}"/>
    <cellStyle name="Comma 5 4 2 3 4 4 2" xfId="21699" xr:uid="{00000000-0005-0000-0000-0000BE1A0000}"/>
    <cellStyle name="Comma 5 4 2 3 4 4 2 2" xfId="46573" xr:uid="{00000000-0005-0000-0000-0000BF1A0000}"/>
    <cellStyle name="Comma 5 4 2 3 4 4 3" xfId="34140" xr:uid="{00000000-0005-0000-0000-0000C01A0000}"/>
    <cellStyle name="Comma 5 4 2 3 4 5" xfId="4238" xr:uid="{00000000-0005-0000-0000-0000C11A0000}"/>
    <cellStyle name="Comma 5 4 2 3 4 5 2" xfId="16692" xr:uid="{00000000-0005-0000-0000-0000C21A0000}"/>
    <cellStyle name="Comma 5 4 2 3 4 5 2 2" xfId="41566" xr:uid="{00000000-0005-0000-0000-0000C31A0000}"/>
    <cellStyle name="Comma 5 4 2 3 4 5 3" xfId="29133" xr:uid="{00000000-0005-0000-0000-0000C41A0000}"/>
    <cellStyle name="Comma 5 4 2 3 4 6" xfId="15000" xr:uid="{00000000-0005-0000-0000-0000C51A0000}"/>
    <cellStyle name="Comma 5 4 2 3 4 6 2" xfId="39874" xr:uid="{00000000-0005-0000-0000-0000C61A0000}"/>
    <cellStyle name="Comma 5 4 2 3 4 7" xfId="27433" xr:uid="{00000000-0005-0000-0000-0000C71A0000}"/>
    <cellStyle name="Comma 5 4 2 3 5" xfId="1157" xr:uid="{00000000-0005-0000-0000-0000C81A0000}"/>
    <cellStyle name="Comma 5 4 2 3 5 2" xfId="10318" xr:uid="{00000000-0005-0000-0000-0000C91A0000}"/>
    <cellStyle name="Comma 5 4 2 3 5 2 2" xfId="22761" xr:uid="{00000000-0005-0000-0000-0000CA1A0000}"/>
    <cellStyle name="Comma 5 4 2 3 5 2 2 2" xfId="47635" xr:uid="{00000000-0005-0000-0000-0000CB1A0000}"/>
    <cellStyle name="Comma 5 4 2 3 5 2 3" xfId="35202" xr:uid="{00000000-0005-0000-0000-0000CC1A0000}"/>
    <cellStyle name="Comma 5 4 2 3 5 3" xfId="5302" xr:uid="{00000000-0005-0000-0000-0000CD1A0000}"/>
    <cellStyle name="Comma 5 4 2 3 5 3 2" xfId="17754" xr:uid="{00000000-0005-0000-0000-0000CE1A0000}"/>
    <cellStyle name="Comma 5 4 2 3 5 3 2 2" xfId="42628" xr:uid="{00000000-0005-0000-0000-0000CF1A0000}"/>
    <cellStyle name="Comma 5 4 2 3 5 3 3" xfId="30195" xr:uid="{00000000-0005-0000-0000-0000D01A0000}"/>
    <cellStyle name="Comma 5 4 2 3 5 4" xfId="13957" xr:uid="{00000000-0005-0000-0000-0000D11A0000}"/>
    <cellStyle name="Comma 5 4 2 3 5 4 2" xfId="38831" xr:uid="{00000000-0005-0000-0000-0000D21A0000}"/>
    <cellStyle name="Comma 5 4 2 3 5 5" xfId="26390" xr:uid="{00000000-0005-0000-0000-0000D31A0000}"/>
    <cellStyle name="Comma 5 4 2 3 6" xfId="7879" xr:uid="{00000000-0005-0000-0000-0000D41A0000}"/>
    <cellStyle name="Comma 5 4 2 3 6 2" xfId="20325" xr:uid="{00000000-0005-0000-0000-0000D51A0000}"/>
    <cellStyle name="Comma 5 4 2 3 6 2 2" xfId="45199" xr:uid="{00000000-0005-0000-0000-0000D61A0000}"/>
    <cellStyle name="Comma 5 4 2 3 6 3" xfId="32766" xr:uid="{00000000-0005-0000-0000-0000D71A0000}"/>
    <cellStyle name="Comma 5 4 2 3 7" xfId="11772" xr:uid="{00000000-0005-0000-0000-0000D81A0000}"/>
    <cellStyle name="Comma 5 4 2 3 7 2" xfId="24206" xr:uid="{00000000-0005-0000-0000-0000D91A0000}"/>
    <cellStyle name="Comma 5 4 2 3 7 2 2" xfId="49080" xr:uid="{00000000-0005-0000-0000-0000DA1A0000}"/>
    <cellStyle name="Comma 5 4 2 3 7 3" xfId="36647" xr:uid="{00000000-0005-0000-0000-0000DB1A0000}"/>
    <cellStyle name="Comma 5 4 2 3 8" xfId="6849" xr:uid="{00000000-0005-0000-0000-0000DC1A0000}"/>
    <cellStyle name="Comma 5 4 2 3 8 2" xfId="19298" xr:uid="{00000000-0005-0000-0000-0000DD1A0000}"/>
    <cellStyle name="Comma 5 4 2 3 8 2 2" xfId="44172" xr:uid="{00000000-0005-0000-0000-0000DE1A0000}"/>
    <cellStyle name="Comma 5 4 2 3 8 3" xfId="31739" xr:uid="{00000000-0005-0000-0000-0000DF1A0000}"/>
    <cellStyle name="Comma 5 4 2 3 9" xfId="2800" xr:uid="{00000000-0005-0000-0000-0000E01A0000}"/>
    <cellStyle name="Comma 5 4 2 3 9 2" xfId="15318" xr:uid="{00000000-0005-0000-0000-0000E11A0000}"/>
    <cellStyle name="Comma 5 4 2 3 9 2 2" xfId="40192" xr:uid="{00000000-0005-0000-0000-0000E21A0000}"/>
    <cellStyle name="Comma 5 4 2 3 9 3" xfId="27751" xr:uid="{00000000-0005-0000-0000-0000E31A0000}"/>
    <cellStyle name="Comma 5 4 2 4" xfId="301" xr:uid="{00000000-0005-0000-0000-0000E41A0000}"/>
    <cellStyle name="Comma 5 4 2 4 2" xfId="1323" xr:uid="{00000000-0005-0000-0000-0000E51A0000}"/>
    <cellStyle name="Comma 5 4 2 4 2 2" xfId="9156" xr:uid="{00000000-0005-0000-0000-0000E61A0000}"/>
    <cellStyle name="Comma 5 4 2 4 2 2 2" xfId="21599" xr:uid="{00000000-0005-0000-0000-0000E71A0000}"/>
    <cellStyle name="Comma 5 4 2 4 2 2 2 2" xfId="46473" xr:uid="{00000000-0005-0000-0000-0000E81A0000}"/>
    <cellStyle name="Comma 5 4 2 4 2 2 3" xfId="34040" xr:uid="{00000000-0005-0000-0000-0000E91A0000}"/>
    <cellStyle name="Comma 5 4 2 4 2 3" xfId="4138" xr:uid="{00000000-0005-0000-0000-0000EA1A0000}"/>
    <cellStyle name="Comma 5 4 2 4 2 3 2" xfId="16592" xr:uid="{00000000-0005-0000-0000-0000EB1A0000}"/>
    <cellStyle name="Comma 5 4 2 4 2 3 2 2" xfId="41466" xr:uid="{00000000-0005-0000-0000-0000EC1A0000}"/>
    <cellStyle name="Comma 5 4 2 4 2 3 3" xfId="29033" xr:uid="{00000000-0005-0000-0000-0000ED1A0000}"/>
    <cellStyle name="Comma 5 4 2 4 2 4" xfId="14123" xr:uid="{00000000-0005-0000-0000-0000EE1A0000}"/>
    <cellStyle name="Comma 5 4 2 4 2 4 2" xfId="38997" xr:uid="{00000000-0005-0000-0000-0000EF1A0000}"/>
    <cellStyle name="Comma 5 4 2 4 2 5" xfId="26556" xr:uid="{00000000-0005-0000-0000-0000F01A0000}"/>
    <cellStyle name="Comma 5 4 2 4 3" xfId="5468" xr:uid="{00000000-0005-0000-0000-0000F11A0000}"/>
    <cellStyle name="Comma 5 4 2 4 3 2" xfId="10484" xr:uid="{00000000-0005-0000-0000-0000F21A0000}"/>
    <cellStyle name="Comma 5 4 2 4 3 2 2" xfId="22927" xr:uid="{00000000-0005-0000-0000-0000F31A0000}"/>
    <cellStyle name="Comma 5 4 2 4 3 2 2 2" xfId="47801" xr:uid="{00000000-0005-0000-0000-0000F41A0000}"/>
    <cellStyle name="Comma 5 4 2 4 3 2 3" xfId="35368" xr:uid="{00000000-0005-0000-0000-0000F51A0000}"/>
    <cellStyle name="Comma 5 4 2 4 3 3" xfId="17920" xr:uid="{00000000-0005-0000-0000-0000F61A0000}"/>
    <cellStyle name="Comma 5 4 2 4 3 3 2" xfId="42794" xr:uid="{00000000-0005-0000-0000-0000F71A0000}"/>
    <cellStyle name="Comma 5 4 2 4 3 4" xfId="30361" xr:uid="{00000000-0005-0000-0000-0000F81A0000}"/>
    <cellStyle name="Comma 5 4 2 4 4" xfId="8272" xr:uid="{00000000-0005-0000-0000-0000F91A0000}"/>
    <cellStyle name="Comma 5 4 2 4 4 2" xfId="20716" xr:uid="{00000000-0005-0000-0000-0000FA1A0000}"/>
    <cellStyle name="Comma 5 4 2 4 4 2 2" xfId="45590" xr:uid="{00000000-0005-0000-0000-0000FB1A0000}"/>
    <cellStyle name="Comma 5 4 2 4 4 3" xfId="33157" xr:uid="{00000000-0005-0000-0000-0000FC1A0000}"/>
    <cellStyle name="Comma 5 4 2 4 5" xfId="11938" xr:uid="{00000000-0005-0000-0000-0000FD1A0000}"/>
    <cellStyle name="Comma 5 4 2 4 5 2" xfId="24372" xr:uid="{00000000-0005-0000-0000-0000FE1A0000}"/>
    <cellStyle name="Comma 5 4 2 4 5 2 2" xfId="49246" xr:uid="{00000000-0005-0000-0000-0000FF1A0000}"/>
    <cellStyle name="Comma 5 4 2 4 5 3" xfId="36813" xr:uid="{00000000-0005-0000-0000-0000001B0000}"/>
    <cellStyle name="Comma 5 4 2 4 6" xfId="6749" xr:uid="{00000000-0005-0000-0000-0000011B0000}"/>
    <cellStyle name="Comma 5 4 2 4 6 2" xfId="19198" xr:uid="{00000000-0005-0000-0000-0000021B0000}"/>
    <cellStyle name="Comma 5 4 2 4 6 2 2" xfId="44072" xr:uid="{00000000-0005-0000-0000-0000031B0000}"/>
    <cellStyle name="Comma 5 4 2 4 6 3" xfId="31639" xr:uid="{00000000-0005-0000-0000-0000041B0000}"/>
    <cellStyle name="Comma 5 4 2 4 7" xfId="3203" xr:uid="{00000000-0005-0000-0000-0000051B0000}"/>
    <cellStyle name="Comma 5 4 2 4 7 2" xfId="15709" xr:uid="{00000000-0005-0000-0000-0000061B0000}"/>
    <cellStyle name="Comma 5 4 2 4 7 2 2" xfId="40583" xr:uid="{00000000-0005-0000-0000-0000071B0000}"/>
    <cellStyle name="Comma 5 4 2 4 7 3" xfId="28142" xr:uid="{00000000-0005-0000-0000-0000081B0000}"/>
    <cellStyle name="Comma 5 4 2 4 8" xfId="13119" xr:uid="{00000000-0005-0000-0000-0000091B0000}"/>
    <cellStyle name="Comma 5 4 2 4 8 2" xfId="37993" xr:uid="{00000000-0005-0000-0000-00000A1B0000}"/>
    <cellStyle name="Comma 5 4 2 4 9" xfId="25552" xr:uid="{00000000-0005-0000-0000-00000B1B0000}"/>
    <cellStyle name="Comma 5 4 2 5" xfId="662" xr:uid="{00000000-0005-0000-0000-00000C1B0000}"/>
    <cellStyle name="Comma 5 4 2 5 2" xfId="1671" xr:uid="{00000000-0005-0000-0000-00000D1B0000}"/>
    <cellStyle name="Comma 5 4 2 5 2 2" xfId="9427" xr:uid="{00000000-0005-0000-0000-00000E1B0000}"/>
    <cellStyle name="Comma 5 4 2 5 2 2 2" xfId="21870" xr:uid="{00000000-0005-0000-0000-00000F1B0000}"/>
    <cellStyle name="Comma 5 4 2 5 2 2 2 2" xfId="46744" xr:uid="{00000000-0005-0000-0000-0000101B0000}"/>
    <cellStyle name="Comma 5 4 2 5 2 2 3" xfId="34311" xr:uid="{00000000-0005-0000-0000-0000111B0000}"/>
    <cellStyle name="Comma 5 4 2 5 2 3" xfId="4409" xr:uid="{00000000-0005-0000-0000-0000121B0000}"/>
    <cellStyle name="Comma 5 4 2 5 2 3 2" xfId="16863" xr:uid="{00000000-0005-0000-0000-0000131B0000}"/>
    <cellStyle name="Comma 5 4 2 5 2 3 2 2" xfId="41737" xr:uid="{00000000-0005-0000-0000-0000141B0000}"/>
    <cellStyle name="Comma 5 4 2 5 2 3 3" xfId="29304" xr:uid="{00000000-0005-0000-0000-0000151B0000}"/>
    <cellStyle name="Comma 5 4 2 5 2 4" xfId="14471" xr:uid="{00000000-0005-0000-0000-0000161B0000}"/>
    <cellStyle name="Comma 5 4 2 5 2 4 2" xfId="39345" xr:uid="{00000000-0005-0000-0000-0000171B0000}"/>
    <cellStyle name="Comma 5 4 2 5 2 5" xfId="26904" xr:uid="{00000000-0005-0000-0000-0000181B0000}"/>
    <cellStyle name="Comma 5 4 2 5 3" xfId="5817" xr:uid="{00000000-0005-0000-0000-0000191B0000}"/>
    <cellStyle name="Comma 5 4 2 5 3 2" xfId="10832" xr:uid="{00000000-0005-0000-0000-00001A1B0000}"/>
    <cellStyle name="Comma 5 4 2 5 3 2 2" xfId="23275" xr:uid="{00000000-0005-0000-0000-00001B1B0000}"/>
    <cellStyle name="Comma 5 4 2 5 3 2 2 2" xfId="48149" xr:uid="{00000000-0005-0000-0000-00001C1B0000}"/>
    <cellStyle name="Comma 5 4 2 5 3 2 3" xfId="35716" xr:uid="{00000000-0005-0000-0000-00001D1B0000}"/>
    <cellStyle name="Comma 5 4 2 5 3 3" xfId="18268" xr:uid="{00000000-0005-0000-0000-00001E1B0000}"/>
    <cellStyle name="Comma 5 4 2 5 3 3 2" xfId="43142" xr:uid="{00000000-0005-0000-0000-00001F1B0000}"/>
    <cellStyle name="Comma 5 4 2 5 3 4" xfId="30709" xr:uid="{00000000-0005-0000-0000-0000201B0000}"/>
    <cellStyle name="Comma 5 4 2 5 4" xfId="8543" xr:uid="{00000000-0005-0000-0000-0000211B0000}"/>
    <cellStyle name="Comma 5 4 2 5 4 2" xfId="20987" xr:uid="{00000000-0005-0000-0000-0000221B0000}"/>
    <cellStyle name="Comma 5 4 2 5 4 2 2" xfId="45861" xr:uid="{00000000-0005-0000-0000-0000231B0000}"/>
    <cellStyle name="Comma 5 4 2 5 4 3" xfId="33428" xr:uid="{00000000-0005-0000-0000-0000241B0000}"/>
    <cellStyle name="Comma 5 4 2 5 5" xfId="12286" xr:uid="{00000000-0005-0000-0000-0000251B0000}"/>
    <cellStyle name="Comma 5 4 2 5 5 2" xfId="24720" xr:uid="{00000000-0005-0000-0000-0000261B0000}"/>
    <cellStyle name="Comma 5 4 2 5 5 2 2" xfId="49594" xr:uid="{00000000-0005-0000-0000-0000271B0000}"/>
    <cellStyle name="Comma 5 4 2 5 5 3" xfId="37161" xr:uid="{00000000-0005-0000-0000-0000281B0000}"/>
    <cellStyle name="Comma 5 4 2 5 6" xfId="7020" xr:uid="{00000000-0005-0000-0000-0000291B0000}"/>
    <cellStyle name="Comma 5 4 2 5 6 2" xfId="19469" xr:uid="{00000000-0005-0000-0000-00002A1B0000}"/>
    <cellStyle name="Comma 5 4 2 5 6 2 2" xfId="44343" xr:uid="{00000000-0005-0000-0000-00002B1B0000}"/>
    <cellStyle name="Comma 5 4 2 5 6 3" xfId="31910" xr:uid="{00000000-0005-0000-0000-00002C1B0000}"/>
    <cellStyle name="Comma 5 4 2 5 7" xfId="3474" xr:uid="{00000000-0005-0000-0000-00002D1B0000}"/>
    <cellStyle name="Comma 5 4 2 5 7 2" xfId="15980" xr:uid="{00000000-0005-0000-0000-00002E1B0000}"/>
    <cellStyle name="Comma 5 4 2 5 7 2 2" xfId="40854" xr:uid="{00000000-0005-0000-0000-00002F1B0000}"/>
    <cellStyle name="Comma 5 4 2 5 7 3" xfId="28413" xr:uid="{00000000-0005-0000-0000-0000301B0000}"/>
    <cellStyle name="Comma 5 4 2 5 8" xfId="13466" xr:uid="{00000000-0005-0000-0000-0000311B0000}"/>
    <cellStyle name="Comma 5 4 2 5 8 2" xfId="38340" xr:uid="{00000000-0005-0000-0000-0000321B0000}"/>
    <cellStyle name="Comma 5 4 2 5 9" xfId="25899" xr:uid="{00000000-0005-0000-0000-0000331B0000}"/>
    <cellStyle name="Comma 5 4 2 6" xfId="2219" xr:uid="{00000000-0005-0000-0000-0000341B0000}"/>
    <cellStyle name="Comma 5 4 2 6 2" xfId="4848" xr:uid="{00000000-0005-0000-0000-0000351B0000}"/>
    <cellStyle name="Comma 5 4 2 6 2 2" xfId="9865" xr:uid="{00000000-0005-0000-0000-0000361B0000}"/>
    <cellStyle name="Comma 5 4 2 6 2 2 2" xfId="22308" xr:uid="{00000000-0005-0000-0000-0000371B0000}"/>
    <cellStyle name="Comma 5 4 2 6 2 2 2 2" xfId="47182" xr:uid="{00000000-0005-0000-0000-0000381B0000}"/>
    <cellStyle name="Comma 5 4 2 6 2 2 3" xfId="34749" xr:uid="{00000000-0005-0000-0000-0000391B0000}"/>
    <cellStyle name="Comma 5 4 2 6 2 3" xfId="17301" xr:uid="{00000000-0005-0000-0000-00003A1B0000}"/>
    <cellStyle name="Comma 5 4 2 6 2 3 2" xfId="42175" xr:uid="{00000000-0005-0000-0000-00003B1B0000}"/>
    <cellStyle name="Comma 5 4 2 6 2 4" xfId="29742" xr:uid="{00000000-0005-0000-0000-00003C1B0000}"/>
    <cellStyle name="Comma 5 4 2 6 3" xfId="6246" xr:uid="{00000000-0005-0000-0000-00003D1B0000}"/>
    <cellStyle name="Comma 5 4 2 6 3 2" xfId="11261" xr:uid="{00000000-0005-0000-0000-00003E1B0000}"/>
    <cellStyle name="Comma 5 4 2 6 3 2 2" xfId="23704" xr:uid="{00000000-0005-0000-0000-00003F1B0000}"/>
    <cellStyle name="Comma 5 4 2 6 3 2 2 2" xfId="48578" xr:uid="{00000000-0005-0000-0000-0000401B0000}"/>
    <cellStyle name="Comma 5 4 2 6 3 2 3" xfId="36145" xr:uid="{00000000-0005-0000-0000-0000411B0000}"/>
    <cellStyle name="Comma 5 4 2 6 3 3" xfId="18697" xr:uid="{00000000-0005-0000-0000-0000421B0000}"/>
    <cellStyle name="Comma 5 4 2 6 3 3 2" xfId="43571" xr:uid="{00000000-0005-0000-0000-0000431B0000}"/>
    <cellStyle name="Comma 5 4 2 6 3 4" xfId="31138" xr:uid="{00000000-0005-0000-0000-0000441B0000}"/>
    <cellStyle name="Comma 5 4 2 6 4" xfId="8053" xr:uid="{00000000-0005-0000-0000-0000451B0000}"/>
    <cellStyle name="Comma 5 4 2 6 4 2" xfId="20499" xr:uid="{00000000-0005-0000-0000-0000461B0000}"/>
    <cellStyle name="Comma 5 4 2 6 4 2 2" xfId="45373" xr:uid="{00000000-0005-0000-0000-0000471B0000}"/>
    <cellStyle name="Comma 5 4 2 6 4 3" xfId="32940" xr:uid="{00000000-0005-0000-0000-0000481B0000}"/>
    <cellStyle name="Comma 5 4 2 6 5" xfId="12715" xr:uid="{00000000-0005-0000-0000-0000491B0000}"/>
    <cellStyle name="Comma 5 4 2 6 5 2" xfId="25149" xr:uid="{00000000-0005-0000-0000-00004A1B0000}"/>
    <cellStyle name="Comma 5 4 2 6 5 2 2" xfId="50023" xr:uid="{00000000-0005-0000-0000-00004B1B0000}"/>
    <cellStyle name="Comma 5 4 2 6 5 3" xfId="37590" xr:uid="{00000000-0005-0000-0000-00004C1B0000}"/>
    <cellStyle name="Comma 5 4 2 6 6" xfId="7459" xr:uid="{00000000-0005-0000-0000-00004D1B0000}"/>
    <cellStyle name="Comma 5 4 2 6 6 2" xfId="19907" xr:uid="{00000000-0005-0000-0000-00004E1B0000}"/>
    <cellStyle name="Comma 5 4 2 6 6 2 2" xfId="44781" xr:uid="{00000000-0005-0000-0000-00004F1B0000}"/>
    <cellStyle name="Comma 5 4 2 6 6 3" xfId="32348" xr:uid="{00000000-0005-0000-0000-0000501B0000}"/>
    <cellStyle name="Comma 5 4 2 6 7" xfId="2980" xr:uid="{00000000-0005-0000-0000-0000511B0000}"/>
    <cellStyle name="Comma 5 4 2 6 7 2" xfId="15492" xr:uid="{00000000-0005-0000-0000-0000521B0000}"/>
    <cellStyle name="Comma 5 4 2 6 7 2 2" xfId="40366" xr:uid="{00000000-0005-0000-0000-0000531B0000}"/>
    <cellStyle name="Comma 5 4 2 6 7 3" xfId="27925" xr:uid="{00000000-0005-0000-0000-0000541B0000}"/>
    <cellStyle name="Comma 5 4 2 6 8" xfId="14900" xr:uid="{00000000-0005-0000-0000-0000551B0000}"/>
    <cellStyle name="Comma 5 4 2 6 8 2" xfId="39774" xr:uid="{00000000-0005-0000-0000-0000561B0000}"/>
    <cellStyle name="Comma 5 4 2 6 9" xfId="27333" xr:uid="{00000000-0005-0000-0000-0000571B0000}"/>
    <cellStyle name="Comma 5 4 2 7" xfId="1057" xr:uid="{00000000-0005-0000-0000-0000581B0000}"/>
    <cellStyle name="Comma 5 4 2 7 2" xfId="8939" xr:uid="{00000000-0005-0000-0000-0000591B0000}"/>
    <cellStyle name="Comma 5 4 2 7 2 2" xfId="21382" xr:uid="{00000000-0005-0000-0000-00005A1B0000}"/>
    <cellStyle name="Comma 5 4 2 7 2 2 2" xfId="46256" xr:uid="{00000000-0005-0000-0000-00005B1B0000}"/>
    <cellStyle name="Comma 5 4 2 7 2 3" xfId="33823" xr:uid="{00000000-0005-0000-0000-00005C1B0000}"/>
    <cellStyle name="Comma 5 4 2 7 3" xfId="3921" xr:uid="{00000000-0005-0000-0000-00005D1B0000}"/>
    <cellStyle name="Comma 5 4 2 7 3 2" xfId="16375" xr:uid="{00000000-0005-0000-0000-00005E1B0000}"/>
    <cellStyle name="Comma 5 4 2 7 3 2 2" xfId="41249" xr:uid="{00000000-0005-0000-0000-00005F1B0000}"/>
    <cellStyle name="Comma 5 4 2 7 3 3" xfId="28816" xr:uid="{00000000-0005-0000-0000-0000601B0000}"/>
    <cellStyle name="Comma 5 4 2 7 4" xfId="13857" xr:uid="{00000000-0005-0000-0000-0000611B0000}"/>
    <cellStyle name="Comma 5 4 2 7 4 2" xfId="38731" xr:uid="{00000000-0005-0000-0000-0000621B0000}"/>
    <cellStyle name="Comma 5 4 2 7 5" xfId="26290" xr:uid="{00000000-0005-0000-0000-0000631B0000}"/>
    <cellStyle name="Comma 5 4 2 8" xfId="5202" xr:uid="{00000000-0005-0000-0000-0000641B0000}"/>
    <cellStyle name="Comma 5 4 2 8 2" xfId="10218" xr:uid="{00000000-0005-0000-0000-0000651B0000}"/>
    <cellStyle name="Comma 5 4 2 8 2 2" xfId="22661" xr:uid="{00000000-0005-0000-0000-0000661B0000}"/>
    <cellStyle name="Comma 5 4 2 8 2 2 2" xfId="47535" xr:uid="{00000000-0005-0000-0000-0000671B0000}"/>
    <cellStyle name="Comma 5 4 2 8 2 3" xfId="35102" xr:uid="{00000000-0005-0000-0000-0000681B0000}"/>
    <cellStyle name="Comma 5 4 2 8 3" xfId="17654" xr:uid="{00000000-0005-0000-0000-0000691B0000}"/>
    <cellStyle name="Comma 5 4 2 8 3 2" xfId="42528" xr:uid="{00000000-0005-0000-0000-00006A1B0000}"/>
    <cellStyle name="Comma 5 4 2 8 4" xfId="30095" xr:uid="{00000000-0005-0000-0000-00006B1B0000}"/>
    <cellStyle name="Comma 5 4 2 9" xfId="7779" xr:uid="{00000000-0005-0000-0000-00006C1B0000}"/>
    <cellStyle name="Comma 5 4 2 9 2" xfId="20225" xr:uid="{00000000-0005-0000-0000-00006D1B0000}"/>
    <cellStyle name="Comma 5 4 2 9 2 2" xfId="45099" xr:uid="{00000000-0005-0000-0000-00006E1B0000}"/>
    <cellStyle name="Comma 5 4 2 9 3" xfId="32666" xr:uid="{00000000-0005-0000-0000-00006F1B0000}"/>
    <cellStyle name="Comma 5 4 3" xfId="346" xr:uid="{00000000-0005-0000-0000-0000701B0000}"/>
    <cellStyle name="Comma 5 4 3 10" xfId="6575" xr:uid="{00000000-0005-0000-0000-0000711B0000}"/>
    <cellStyle name="Comma 5 4 3 10 2" xfId="19024" xr:uid="{00000000-0005-0000-0000-0000721B0000}"/>
    <cellStyle name="Comma 5 4 3 10 2 2" xfId="43898" xr:uid="{00000000-0005-0000-0000-0000731B0000}"/>
    <cellStyle name="Comma 5 4 3 10 3" xfId="31465" xr:uid="{00000000-0005-0000-0000-0000741B0000}"/>
    <cellStyle name="Comma 5 4 3 11" xfId="2743" xr:uid="{00000000-0005-0000-0000-0000751B0000}"/>
    <cellStyle name="Comma 5 4 3 11 2" xfId="15261" xr:uid="{00000000-0005-0000-0000-0000761B0000}"/>
    <cellStyle name="Comma 5 4 3 11 2 2" xfId="40135" xr:uid="{00000000-0005-0000-0000-0000771B0000}"/>
    <cellStyle name="Comma 5 4 3 11 3" xfId="27694" xr:uid="{00000000-0005-0000-0000-0000781B0000}"/>
    <cellStyle name="Comma 5 4 3 12" xfId="13162" xr:uid="{00000000-0005-0000-0000-0000791B0000}"/>
    <cellStyle name="Comma 5 4 3 12 2" xfId="38036" xr:uid="{00000000-0005-0000-0000-00007A1B0000}"/>
    <cellStyle name="Comma 5 4 3 13" xfId="25595" xr:uid="{00000000-0005-0000-0000-00007B1B0000}"/>
    <cellStyle name="Comma 5 4 3 2" xfId="448" xr:uid="{00000000-0005-0000-0000-00007C1B0000}"/>
    <cellStyle name="Comma 5 4 3 2 10" xfId="13262" xr:uid="{00000000-0005-0000-0000-00007D1B0000}"/>
    <cellStyle name="Comma 5 4 3 2 10 2" xfId="38136" xr:uid="{00000000-0005-0000-0000-00007E1B0000}"/>
    <cellStyle name="Comma 5 4 3 2 11" xfId="25695" xr:uid="{00000000-0005-0000-0000-00007F1B0000}"/>
    <cellStyle name="Comma 5 4 3 2 2" xfId="808" xr:uid="{00000000-0005-0000-0000-0000801B0000}"/>
    <cellStyle name="Comma 5 4 3 2 2 2" xfId="1327" xr:uid="{00000000-0005-0000-0000-0000811B0000}"/>
    <cellStyle name="Comma 5 4 3 2 2 2 2" xfId="9431" xr:uid="{00000000-0005-0000-0000-0000821B0000}"/>
    <cellStyle name="Comma 5 4 3 2 2 2 2 2" xfId="21874" xr:uid="{00000000-0005-0000-0000-0000831B0000}"/>
    <cellStyle name="Comma 5 4 3 2 2 2 2 2 2" xfId="46748" xr:uid="{00000000-0005-0000-0000-0000841B0000}"/>
    <cellStyle name="Comma 5 4 3 2 2 2 2 3" xfId="34315" xr:uid="{00000000-0005-0000-0000-0000851B0000}"/>
    <cellStyle name="Comma 5 4 3 2 2 2 3" xfId="4413" xr:uid="{00000000-0005-0000-0000-0000861B0000}"/>
    <cellStyle name="Comma 5 4 3 2 2 2 3 2" xfId="16867" xr:uid="{00000000-0005-0000-0000-0000871B0000}"/>
    <cellStyle name="Comma 5 4 3 2 2 2 3 2 2" xfId="41741" xr:uid="{00000000-0005-0000-0000-0000881B0000}"/>
    <cellStyle name="Comma 5 4 3 2 2 2 3 3" xfId="29308" xr:uid="{00000000-0005-0000-0000-0000891B0000}"/>
    <cellStyle name="Comma 5 4 3 2 2 2 4" xfId="14127" xr:uid="{00000000-0005-0000-0000-00008A1B0000}"/>
    <cellStyle name="Comma 5 4 3 2 2 2 4 2" xfId="39001" xr:uid="{00000000-0005-0000-0000-00008B1B0000}"/>
    <cellStyle name="Comma 5 4 3 2 2 2 5" xfId="26560" xr:uid="{00000000-0005-0000-0000-00008C1B0000}"/>
    <cellStyle name="Comma 5 4 3 2 2 3" xfId="5472" xr:uid="{00000000-0005-0000-0000-00008D1B0000}"/>
    <cellStyle name="Comma 5 4 3 2 2 3 2" xfId="10488" xr:uid="{00000000-0005-0000-0000-00008E1B0000}"/>
    <cellStyle name="Comma 5 4 3 2 2 3 2 2" xfId="22931" xr:uid="{00000000-0005-0000-0000-00008F1B0000}"/>
    <cellStyle name="Comma 5 4 3 2 2 3 2 2 2" xfId="47805" xr:uid="{00000000-0005-0000-0000-0000901B0000}"/>
    <cellStyle name="Comma 5 4 3 2 2 3 2 3" xfId="35372" xr:uid="{00000000-0005-0000-0000-0000911B0000}"/>
    <cellStyle name="Comma 5 4 3 2 2 3 3" xfId="17924" xr:uid="{00000000-0005-0000-0000-0000921B0000}"/>
    <cellStyle name="Comma 5 4 3 2 2 3 3 2" xfId="42798" xr:uid="{00000000-0005-0000-0000-0000931B0000}"/>
    <cellStyle name="Comma 5 4 3 2 2 3 4" xfId="30365" xr:uid="{00000000-0005-0000-0000-0000941B0000}"/>
    <cellStyle name="Comma 5 4 3 2 2 4" xfId="8547" xr:uid="{00000000-0005-0000-0000-0000951B0000}"/>
    <cellStyle name="Comma 5 4 3 2 2 4 2" xfId="20991" xr:uid="{00000000-0005-0000-0000-0000961B0000}"/>
    <cellStyle name="Comma 5 4 3 2 2 4 2 2" xfId="45865" xr:uid="{00000000-0005-0000-0000-0000971B0000}"/>
    <cellStyle name="Comma 5 4 3 2 2 4 3" xfId="33432" xr:uid="{00000000-0005-0000-0000-0000981B0000}"/>
    <cellStyle name="Comma 5 4 3 2 2 5" xfId="11942" xr:uid="{00000000-0005-0000-0000-0000991B0000}"/>
    <cellStyle name="Comma 5 4 3 2 2 5 2" xfId="24376" xr:uid="{00000000-0005-0000-0000-00009A1B0000}"/>
    <cellStyle name="Comma 5 4 3 2 2 5 2 2" xfId="49250" xr:uid="{00000000-0005-0000-0000-00009B1B0000}"/>
    <cellStyle name="Comma 5 4 3 2 2 5 3" xfId="36817" xr:uid="{00000000-0005-0000-0000-00009C1B0000}"/>
    <cellStyle name="Comma 5 4 3 2 2 6" xfId="7024" xr:uid="{00000000-0005-0000-0000-00009D1B0000}"/>
    <cellStyle name="Comma 5 4 3 2 2 6 2" xfId="19473" xr:uid="{00000000-0005-0000-0000-00009E1B0000}"/>
    <cellStyle name="Comma 5 4 3 2 2 6 2 2" xfId="44347" xr:uid="{00000000-0005-0000-0000-00009F1B0000}"/>
    <cellStyle name="Comma 5 4 3 2 2 6 3" xfId="31914" xr:uid="{00000000-0005-0000-0000-0000A01B0000}"/>
    <cellStyle name="Comma 5 4 3 2 2 7" xfId="3478" xr:uid="{00000000-0005-0000-0000-0000A11B0000}"/>
    <cellStyle name="Comma 5 4 3 2 2 7 2" xfId="15984" xr:uid="{00000000-0005-0000-0000-0000A21B0000}"/>
    <cellStyle name="Comma 5 4 3 2 2 7 2 2" xfId="40858" xr:uid="{00000000-0005-0000-0000-0000A31B0000}"/>
    <cellStyle name="Comma 5 4 3 2 2 7 3" xfId="28417" xr:uid="{00000000-0005-0000-0000-0000A41B0000}"/>
    <cellStyle name="Comma 5 4 3 2 2 8" xfId="13609" xr:uid="{00000000-0005-0000-0000-0000A51B0000}"/>
    <cellStyle name="Comma 5 4 3 2 2 8 2" xfId="38483" xr:uid="{00000000-0005-0000-0000-0000A61B0000}"/>
    <cellStyle name="Comma 5 4 3 2 2 9" xfId="26042" xr:uid="{00000000-0005-0000-0000-0000A71B0000}"/>
    <cellStyle name="Comma 5 4 3 2 3" xfId="1675" xr:uid="{00000000-0005-0000-0000-0000A81B0000}"/>
    <cellStyle name="Comma 5 4 3 2 3 2" xfId="4991" xr:uid="{00000000-0005-0000-0000-0000A91B0000}"/>
    <cellStyle name="Comma 5 4 3 2 3 2 2" xfId="10008" xr:uid="{00000000-0005-0000-0000-0000AA1B0000}"/>
    <cellStyle name="Comma 5 4 3 2 3 2 2 2" xfId="22451" xr:uid="{00000000-0005-0000-0000-0000AB1B0000}"/>
    <cellStyle name="Comma 5 4 3 2 3 2 2 2 2" xfId="47325" xr:uid="{00000000-0005-0000-0000-0000AC1B0000}"/>
    <cellStyle name="Comma 5 4 3 2 3 2 2 3" xfId="34892" xr:uid="{00000000-0005-0000-0000-0000AD1B0000}"/>
    <cellStyle name="Comma 5 4 3 2 3 2 3" xfId="17444" xr:uid="{00000000-0005-0000-0000-0000AE1B0000}"/>
    <cellStyle name="Comma 5 4 3 2 3 2 3 2" xfId="42318" xr:uid="{00000000-0005-0000-0000-0000AF1B0000}"/>
    <cellStyle name="Comma 5 4 3 2 3 2 4" xfId="29885" xr:uid="{00000000-0005-0000-0000-0000B01B0000}"/>
    <cellStyle name="Comma 5 4 3 2 3 3" xfId="5821" xr:uid="{00000000-0005-0000-0000-0000B11B0000}"/>
    <cellStyle name="Comma 5 4 3 2 3 3 2" xfId="10836" xr:uid="{00000000-0005-0000-0000-0000B21B0000}"/>
    <cellStyle name="Comma 5 4 3 2 3 3 2 2" xfId="23279" xr:uid="{00000000-0005-0000-0000-0000B31B0000}"/>
    <cellStyle name="Comma 5 4 3 2 3 3 2 2 2" xfId="48153" xr:uid="{00000000-0005-0000-0000-0000B41B0000}"/>
    <cellStyle name="Comma 5 4 3 2 3 3 2 3" xfId="35720" xr:uid="{00000000-0005-0000-0000-0000B51B0000}"/>
    <cellStyle name="Comma 5 4 3 2 3 3 3" xfId="18272" xr:uid="{00000000-0005-0000-0000-0000B61B0000}"/>
    <cellStyle name="Comma 5 4 3 2 3 3 3 2" xfId="43146" xr:uid="{00000000-0005-0000-0000-0000B71B0000}"/>
    <cellStyle name="Comma 5 4 3 2 3 3 4" xfId="30713" xr:uid="{00000000-0005-0000-0000-0000B81B0000}"/>
    <cellStyle name="Comma 5 4 3 2 3 4" xfId="8415" xr:uid="{00000000-0005-0000-0000-0000B91B0000}"/>
    <cellStyle name="Comma 5 4 3 2 3 4 2" xfId="20859" xr:uid="{00000000-0005-0000-0000-0000BA1B0000}"/>
    <cellStyle name="Comma 5 4 3 2 3 4 2 2" xfId="45733" xr:uid="{00000000-0005-0000-0000-0000BB1B0000}"/>
    <cellStyle name="Comma 5 4 3 2 3 4 3" xfId="33300" xr:uid="{00000000-0005-0000-0000-0000BC1B0000}"/>
    <cellStyle name="Comma 5 4 3 2 3 5" xfId="12290" xr:uid="{00000000-0005-0000-0000-0000BD1B0000}"/>
    <cellStyle name="Comma 5 4 3 2 3 5 2" xfId="24724" xr:uid="{00000000-0005-0000-0000-0000BE1B0000}"/>
    <cellStyle name="Comma 5 4 3 2 3 5 2 2" xfId="49598" xr:uid="{00000000-0005-0000-0000-0000BF1B0000}"/>
    <cellStyle name="Comma 5 4 3 2 3 5 3" xfId="37165" xr:uid="{00000000-0005-0000-0000-0000C01B0000}"/>
    <cellStyle name="Comma 5 4 3 2 3 6" xfId="7602" xr:uid="{00000000-0005-0000-0000-0000C11B0000}"/>
    <cellStyle name="Comma 5 4 3 2 3 6 2" xfId="20050" xr:uid="{00000000-0005-0000-0000-0000C21B0000}"/>
    <cellStyle name="Comma 5 4 3 2 3 6 2 2" xfId="44924" xr:uid="{00000000-0005-0000-0000-0000C31B0000}"/>
    <cellStyle name="Comma 5 4 3 2 3 6 3" xfId="32491" xr:uid="{00000000-0005-0000-0000-0000C41B0000}"/>
    <cellStyle name="Comma 5 4 3 2 3 7" xfId="3346" xr:uid="{00000000-0005-0000-0000-0000C51B0000}"/>
    <cellStyle name="Comma 5 4 3 2 3 7 2" xfId="15852" xr:uid="{00000000-0005-0000-0000-0000C61B0000}"/>
    <cellStyle name="Comma 5 4 3 2 3 7 2 2" xfId="40726" xr:uid="{00000000-0005-0000-0000-0000C71B0000}"/>
    <cellStyle name="Comma 5 4 3 2 3 7 3" xfId="28285" xr:uid="{00000000-0005-0000-0000-0000C81B0000}"/>
    <cellStyle name="Comma 5 4 3 2 3 8" xfId="14475" xr:uid="{00000000-0005-0000-0000-0000C91B0000}"/>
    <cellStyle name="Comma 5 4 3 2 3 8 2" xfId="39349" xr:uid="{00000000-0005-0000-0000-0000CA1B0000}"/>
    <cellStyle name="Comma 5 4 3 2 3 9" xfId="26908" xr:uid="{00000000-0005-0000-0000-0000CB1B0000}"/>
    <cellStyle name="Comma 5 4 3 2 4" xfId="2366" xr:uid="{00000000-0005-0000-0000-0000CC1B0000}"/>
    <cellStyle name="Comma 5 4 3 2 4 2" xfId="6389" xr:uid="{00000000-0005-0000-0000-0000CD1B0000}"/>
    <cellStyle name="Comma 5 4 3 2 4 2 2" xfId="11404" xr:uid="{00000000-0005-0000-0000-0000CE1B0000}"/>
    <cellStyle name="Comma 5 4 3 2 4 2 2 2" xfId="23847" xr:uid="{00000000-0005-0000-0000-0000CF1B0000}"/>
    <cellStyle name="Comma 5 4 3 2 4 2 2 2 2" xfId="48721" xr:uid="{00000000-0005-0000-0000-0000D01B0000}"/>
    <cellStyle name="Comma 5 4 3 2 4 2 2 3" xfId="36288" xr:uid="{00000000-0005-0000-0000-0000D11B0000}"/>
    <cellStyle name="Comma 5 4 3 2 4 2 3" xfId="18840" xr:uid="{00000000-0005-0000-0000-0000D21B0000}"/>
    <cellStyle name="Comma 5 4 3 2 4 2 3 2" xfId="43714" xr:uid="{00000000-0005-0000-0000-0000D31B0000}"/>
    <cellStyle name="Comma 5 4 3 2 4 2 4" xfId="31281" xr:uid="{00000000-0005-0000-0000-0000D41B0000}"/>
    <cellStyle name="Comma 5 4 3 2 4 3" xfId="12858" xr:uid="{00000000-0005-0000-0000-0000D51B0000}"/>
    <cellStyle name="Comma 5 4 3 2 4 3 2" xfId="25292" xr:uid="{00000000-0005-0000-0000-0000D61B0000}"/>
    <cellStyle name="Comma 5 4 3 2 4 3 2 2" xfId="50166" xr:uid="{00000000-0005-0000-0000-0000D71B0000}"/>
    <cellStyle name="Comma 5 4 3 2 4 3 3" xfId="37733" xr:uid="{00000000-0005-0000-0000-0000D81B0000}"/>
    <cellStyle name="Comma 5 4 3 2 4 4" xfId="9299" xr:uid="{00000000-0005-0000-0000-0000D91B0000}"/>
    <cellStyle name="Comma 5 4 3 2 4 4 2" xfId="21742" xr:uid="{00000000-0005-0000-0000-0000DA1B0000}"/>
    <cellStyle name="Comma 5 4 3 2 4 4 2 2" xfId="46616" xr:uid="{00000000-0005-0000-0000-0000DB1B0000}"/>
    <cellStyle name="Comma 5 4 3 2 4 4 3" xfId="34183" xr:uid="{00000000-0005-0000-0000-0000DC1B0000}"/>
    <cellStyle name="Comma 5 4 3 2 4 5" xfId="4281" xr:uid="{00000000-0005-0000-0000-0000DD1B0000}"/>
    <cellStyle name="Comma 5 4 3 2 4 5 2" xfId="16735" xr:uid="{00000000-0005-0000-0000-0000DE1B0000}"/>
    <cellStyle name="Comma 5 4 3 2 4 5 2 2" xfId="41609" xr:uid="{00000000-0005-0000-0000-0000DF1B0000}"/>
    <cellStyle name="Comma 5 4 3 2 4 5 3" xfId="29176" xr:uid="{00000000-0005-0000-0000-0000E01B0000}"/>
    <cellStyle name="Comma 5 4 3 2 4 6" xfId="15043" xr:uid="{00000000-0005-0000-0000-0000E11B0000}"/>
    <cellStyle name="Comma 5 4 3 2 4 6 2" xfId="39917" xr:uid="{00000000-0005-0000-0000-0000E21B0000}"/>
    <cellStyle name="Comma 5 4 3 2 4 7" xfId="27476" xr:uid="{00000000-0005-0000-0000-0000E31B0000}"/>
    <cellStyle name="Comma 5 4 3 2 5" xfId="1200" xr:uid="{00000000-0005-0000-0000-0000E41B0000}"/>
    <cellStyle name="Comma 5 4 3 2 5 2" xfId="10361" xr:uid="{00000000-0005-0000-0000-0000E51B0000}"/>
    <cellStyle name="Comma 5 4 3 2 5 2 2" xfId="22804" xr:uid="{00000000-0005-0000-0000-0000E61B0000}"/>
    <cellStyle name="Comma 5 4 3 2 5 2 2 2" xfId="47678" xr:uid="{00000000-0005-0000-0000-0000E71B0000}"/>
    <cellStyle name="Comma 5 4 3 2 5 2 3" xfId="35245" xr:uid="{00000000-0005-0000-0000-0000E81B0000}"/>
    <cellStyle name="Comma 5 4 3 2 5 3" xfId="5345" xr:uid="{00000000-0005-0000-0000-0000E91B0000}"/>
    <cellStyle name="Comma 5 4 3 2 5 3 2" xfId="17797" xr:uid="{00000000-0005-0000-0000-0000EA1B0000}"/>
    <cellStyle name="Comma 5 4 3 2 5 3 2 2" xfId="42671" xr:uid="{00000000-0005-0000-0000-0000EB1B0000}"/>
    <cellStyle name="Comma 5 4 3 2 5 3 3" xfId="30238" xr:uid="{00000000-0005-0000-0000-0000EC1B0000}"/>
    <cellStyle name="Comma 5 4 3 2 5 4" xfId="14000" xr:uid="{00000000-0005-0000-0000-0000ED1B0000}"/>
    <cellStyle name="Comma 5 4 3 2 5 4 2" xfId="38874" xr:uid="{00000000-0005-0000-0000-0000EE1B0000}"/>
    <cellStyle name="Comma 5 4 3 2 5 5" xfId="26433" xr:uid="{00000000-0005-0000-0000-0000EF1B0000}"/>
    <cellStyle name="Comma 5 4 3 2 6" xfId="7922" xr:uid="{00000000-0005-0000-0000-0000F01B0000}"/>
    <cellStyle name="Comma 5 4 3 2 6 2" xfId="20368" xr:uid="{00000000-0005-0000-0000-0000F11B0000}"/>
    <cellStyle name="Comma 5 4 3 2 6 2 2" xfId="45242" xr:uid="{00000000-0005-0000-0000-0000F21B0000}"/>
    <cellStyle name="Comma 5 4 3 2 6 3" xfId="32809" xr:uid="{00000000-0005-0000-0000-0000F31B0000}"/>
    <cellStyle name="Comma 5 4 3 2 7" xfId="11815" xr:uid="{00000000-0005-0000-0000-0000F41B0000}"/>
    <cellStyle name="Comma 5 4 3 2 7 2" xfId="24249" xr:uid="{00000000-0005-0000-0000-0000F51B0000}"/>
    <cellStyle name="Comma 5 4 3 2 7 2 2" xfId="49123" xr:uid="{00000000-0005-0000-0000-0000F61B0000}"/>
    <cellStyle name="Comma 5 4 3 2 7 3" xfId="36690" xr:uid="{00000000-0005-0000-0000-0000F71B0000}"/>
    <cellStyle name="Comma 5 4 3 2 8" xfId="6892" xr:uid="{00000000-0005-0000-0000-0000F81B0000}"/>
    <cellStyle name="Comma 5 4 3 2 8 2" xfId="19341" xr:uid="{00000000-0005-0000-0000-0000F91B0000}"/>
    <cellStyle name="Comma 5 4 3 2 8 2 2" xfId="44215" xr:uid="{00000000-0005-0000-0000-0000FA1B0000}"/>
    <cellStyle name="Comma 5 4 3 2 8 3" xfId="31782" xr:uid="{00000000-0005-0000-0000-0000FB1B0000}"/>
    <cellStyle name="Comma 5 4 3 2 9" xfId="2843" xr:uid="{00000000-0005-0000-0000-0000FC1B0000}"/>
    <cellStyle name="Comma 5 4 3 2 9 2" xfId="15361" xr:uid="{00000000-0005-0000-0000-0000FD1B0000}"/>
    <cellStyle name="Comma 5 4 3 2 9 2 2" xfId="40235" xr:uid="{00000000-0005-0000-0000-0000FE1B0000}"/>
    <cellStyle name="Comma 5 4 3 2 9 3" xfId="27794" xr:uid="{00000000-0005-0000-0000-0000FF1B0000}"/>
    <cellStyle name="Comma 5 4 3 3" xfId="706" xr:uid="{00000000-0005-0000-0000-0000001C0000}"/>
    <cellStyle name="Comma 5 4 3 3 2" xfId="1326" xr:uid="{00000000-0005-0000-0000-0000011C0000}"/>
    <cellStyle name="Comma 5 4 3 3 2 2" xfId="9199" xr:uid="{00000000-0005-0000-0000-0000021C0000}"/>
    <cellStyle name="Comma 5 4 3 3 2 2 2" xfId="21642" xr:uid="{00000000-0005-0000-0000-0000031C0000}"/>
    <cellStyle name="Comma 5 4 3 3 2 2 2 2" xfId="46516" xr:uid="{00000000-0005-0000-0000-0000041C0000}"/>
    <cellStyle name="Comma 5 4 3 3 2 2 3" xfId="34083" xr:uid="{00000000-0005-0000-0000-0000051C0000}"/>
    <cellStyle name="Comma 5 4 3 3 2 3" xfId="4181" xr:uid="{00000000-0005-0000-0000-0000061C0000}"/>
    <cellStyle name="Comma 5 4 3 3 2 3 2" xfId="16635" xr:uid="{00000000-0005-0000-0000-0000071C0000}"/>
    <cellStyle name="Comma 5 4 3 3 2 3 2 2" xfId="41509" xr:uid="{00000000-0005-0000-0000-0000081C0000}"/>
    <cellStyle name="Comma 5 4 3 3 2 3 3" xfId="29076" xr:uid="{00000000-0005-0000-0000-0000091C0000}"/>
    <cellStyle name="Comma 5 4 3 3 2 4" xfId="14126" xr:uid="{00000000-0005-0000-0000-00000A1C0000}"/>
    <cellStyle name="Comma 5 4 3 3 2 4 2" xfId="39000" xr:uid="{00000000-0005-0000-0000-00000B1C0000}"/>
    <cellStyle name="Comma 5 4 3 3 2 5" xfId="26559" xr:uid="{00000000-0005-0000-0000-00000C1C0000}"/>
    <cellStyle name="Comma 5 4 3 3 3" xfId="5471" xr:uid="{00000000-0005-0000-0000-00000D1C0000}"/>
    <cellStyle name="Comma 5 4 3 3 3 2" xfId="10487" xr:uid="{00000000-0005-0000-0000-00000E1C0000}"/>
    <cellStyle name="Comma 5 4 3 3 3 2 2" xfId="22930" xr:uid="{00000000-0005-0000-0000-00000F1C0000}"/>
    <cellStyle name="Comma 5 4 3 3 3 2 2 2" xfId="47804" xr:uid="{00000000-0005-0000-0000-0000101C0000}"/>
    <cellStyle name="Comma 5 4 3 3 3 2 3" xfId="35371" xr:uid="{00000000-0005-0000-0000-0000111C0000}"/>
    <cellStyle name="Comma 5 4 3 3 3 3" xfId="17923" xr:uid="{00000000-0005-0000-0000-0000121C0000}"/>
    <cellStyle name="Comma 5 4 3 3 3 3 2" xfId="42797" xr:uid="{00000000-0005-0000-0000-0000131C0000}"/>
    <cellStyle name="Comma 5 4 3 3 3 4" xfId="30364" xr:uid="{00000000-0005-0000-0000-0000141C0000}"/>
    <cellStyle name="Comma 5 4 3 3 4" xfId="8315" xr:uid="{00000000-0005-0000-0000-0000151C0000}"/>
    <cellStyle name="Comma 5 4 3 3 4 2" xfId="20759" xr:uid="{00000000-0005-0000-0000-0000161C0000}"/>
    <cellStyle name="Comma 5 4 3 3 4 2 2" xfId="45633" xr:uid="{00000000-0005-0000-0000-0000171C0000}"/>
    <cellStyle name="Comma 5 4 3 3 4 3" xfId="33200" xr:uid="{00000000-0005-0000-0000-0000181C0000}"/>
    <cellStyle name="Comma 5 4 3 3 5" xfId="11941" xr:uid="{00000000-0005-0000-0000-0000191C0000}"/>
    <cellStyle name="Comma 5 4 3 3 5 2" xfId="24375" xr:uid="{00000000-0005-0000-0000-00001A1C0000}"/>
    <cellStyle name="Comma 5 4 3 3 5 2 2" xfId="49249" xr:uid="{00000000-0005-0000-0000-00001B1C0000}"/>
    <cellStyle name="Comma 5 4 3 3 5 3" xfId="36816" xr:uid="{00000000-0005-0000-0000-00001C1C0000}"/>
    <cellStyle name="Comma 5 4 3 3 6" xfId="6792" xr:uid="{00000000-0005-0000-0000-00001D1C0000}"/>
    <cellStyle name="Comma 5 4 3 3 6 2" xfId="19241" xr:uid="{00000000-0005-0000-0000-00001E1C0000}"/>
    <cellStyle name="Comma 5 4 3 3 6 2 2" xfId="44115" xr:uid="{00000000-0005-0000-0000-00001F1C0000}"/>
    <cellStyle name="Comma 5 4 3 3 6 3" xfId="31682" xr:uid="{00000000-0005-0000-0000-0000201C0000}"/>
    <cellStyle name="Comma 5 4 3 3 7" xfId="3246" xr:uid="{00000000-0005-0000-0000-0000211C0000}"/>
    <cellStyle name="Comma 5 4 3 3 7 2" xfId="15752" xr:uid="{00000000-0005-0000-0000-0000221C0000}"/>
    <cellStyle name="Comma 5 4 3 3 7 2 2" xfId="40626" xr:uid="{00000000-0005-0000-0000-0000231C0000}"/>
    <cellStyle name="Comma 5 4 3 3 7 3" xfId="28185" xr:uid="{00000000-0005-0000-0000-0000241C0000}"/>
    <cellStyle name="Comma 5 4 3 3 8" xfId="13509" xr:uid="{00000000-0005-0000-0000-0000251C0000}"/>
    <cellStyle name="Comma 5 4 3 3 8 2" xfId="38383" xr:uid="{00000000-0005-0000-0000-0000261C0000}"/>
    <cellStyle name="Comma 5 4 3 3 9" xfId="25942" xr:uid="{00000000-0005-0000-0000-0000271C0000}"/>
    <cellStyle name="Comma 5 4 3 4" xfId="1674" xr:uid="{00000000-0005-0000-0000-0000281C0000}"/>
    <cellStyle name="Comma 5 4 3 4 2" xfId="4412" xr:uid="{00000000-0005-0000-0000-0000291C0000}"/>
    <cellStyle name="Comma 5 4 3 4 2 2" xfId="9430" xr:uid="{00000000-0005-0000-0000-00002A1C0000}"/>
    <cellStyle name="Comma 5 4 3 4 2 2 2" xfId="21873" xr:uid="{00000000-0005-0000-0000-00002B1C0000}"/>
    <cellStyle name="Comma 5 4 3 4 2 2 2 2" xfId="46747" xr:uid="{00000000-0005-0000-0000-00002C1C0000}"/>
    <cellStyle name="Comma 5 4 3 4 2 2 3" xfId="34314" xr:uid="{00000000-0005-0000-0000-00002D1C0000}"/>
    <cellStyle name="Comma 5 4 3 4 2 3" xfId="16866" xr:uid="{00000000-0005-0000-0000-00002E1C0000}"/>
    <cellStyle name="Comma 5 4 3 4 2 3 2" xfId="41740" xr:uid="{00000000-0005-0000-0000-00002F1C0000}"/>
    <cellStyle name="Comma 5 4 3 4 2 4" xfId="29307" xr:uid="{00000000-0005-0000-0000-0000301C0000}"/>
    <cellStyle name="Comma 5 4 3 4 3" xfId="5820" xr:uid="{00000000-0005-0000-0000-0000311C0000}"/>
    <cellStyle name="Comma 5 4 3 4 3 2" xfId="10835" xr:uid="{00000000-0005-0000-0000-0000321C0000}"/>
    <cellStyle name="Comma 5 4 3 4 3 2 2" xfId="23278" xr:uid="{00000000-0005-0000-0000-0000331C0000}"/>
    <cellStyle name="Comma 5 4 3 4 3 2 2 2" xfId="48152" xr:uid="{00000000-0005-0000-0000-0000341C0000}"/>
    <cellStyle name="Comma 5 4 3 4 3 2 3" xfId="35719" xr:uid="{00000000-0005-0000-0000-0000351C0000}"/>
    <cellStyle name="Comma 5 4 3 4 3 3" xfId="18271" xr:uid="{00000000-0005-0000-0000-0000361C0000}"/>
    <cellStyle name="Comma 5 4 3 4 3 3 2" xfId="43145" xr:uid="{00000000-0005-0000-0000-0000371C0000}"/>
    <cellStyle name="Comma 5 4 3 4 3 4" xfId="30712" xr:uid="{00000000-0005-0000-0000-0000381C0000}"/>
    <cellStyle name="Comma 5 4 3 4 4" xfId="8546" xr:uid="{00000000-0005-0000-0000-0000391C0000}"/>
    <cellStyle name="Comma 5 4 3 4 4 2" xfId="20990" xr:uid="{00000000-0005-0000-0000-00003A1C0000}"/>
    <cellStyle name="Comma 5 4 3 4 4 2 2" xfId="45864" xr:uid="{00000000-0005-0000-0000-00003B1C0000}"/>
    <cellStyle name="Comma 5 4 3 4 4 3" xfId="33431" xr:uid="{00000000-0005-0000-0000-00003C1C0000}"/>
    <cellStyle name="Comma 5 4 3 4 5" xfId="12289" xr:uid="{00000000-0005-0000-0000-00003D1C0000}"/>
    <cellStyle name="Comma 5 4 3 4 5 2" xfId="24723" xr:uid="{00000000-0005-0000-0000-00003E1C0000}"/>
    <cellStyle name="Comma 5 4 3 4 5 2 2" xfId="49597" xr:uid="{00000000-0005-0000-0000-00003F1C0000}"/>
    <cellStyle name="Comma 5 4 3 4 5 3" xfId="37164" xr:uid="{00000000-0005-0000-0000-0000401C0000}"/>
    <cellStyle name="Comma 5 4 3 4 6" xfId="7023" xr:uid="{00000000-0005-0000-0000-0000411C0000}"/>
    <cellStyle name="Comma 5 4 3 4 6 2" xfId="19472" xr:uid="{00000000-0005-0000-0000-0000421C0000}"/>
    <cellStyle name="Comma 5 4 3 4 6 2 2" xfId="44346" xr:uid="{00000000-0005-0000-0000-0000431C0000}"/>
    <cellStyle name="Comma 5 4 3 4 6 3" xfId="31913" xr:uid="{00000000-0005-0000-0000-0000441C0000}"/>
    <cellStyle name="Comma 5 4 3 4 7" xfId="3477" xr:uid="{00000000-0005-0000-0000-0000451C0000}"/>
    <cellStyle name="Comma 5 4 3 4 7 2" xfId="15983" xr:uid="{00000000-0005-0000-0000-0000461C0000}"/>
    <cellStyle name="Comma 5 4 3 4 7 2 2" xfId="40857" xr:uid="{00000000-0005-0000-0000-0000471C0000}"/>
    <cellStyle name="Comma 5 4 3 4 7 3" xfId="28416" xr:uid="{00000000-0005-0000-0000-0000481C0000}"/>
    <cellStyle name="Comma 5 4 3 4 8" xfId="14474" xr:uid="{00000000-0005-0000-0000-0000491C0000}"/>
    <cellStyle name="Comma 5 4 3 4 8 2" xfId="39348" xr:uid="{00000000-0005-0000-0000-00004A1C0000}"/>
    <cellStyle name="Comma 5 4 3 4 9" xfId="26907" xr:uid="{00000000-0005-0000-0000-00004B1C0000}"/>
    <cellStyle name="Comma 5 4 3 5" xfId="2264" xr:uid="{00000000-0005-0000-0000-00004C1C0000}"/>
    <cellStyle name="Comma 5 4 3 5 2" xfId="4891" xr:uid="{00000000-0005-0000-0000-00004D1C0000}"/>
    <cellStyle name="Comma 5 4 3 5 2 2" xfId="9908" xr:uid="{00000000-0005-0000-0000-00004E1C0000}"/>
    <cellStyle name="Comma 5 4 3 5 2 2 2" xfId="22351" xr:uid="{00000000-0005-0000-0000-00004F1C0000}"/>
    <cellStyle name="Comma 5 4 3 5 2 2 2 2" xfId="47225" xr:uid="{00000000-0005-0000-0000-0000501C0000}"/>
    <cellStyle name="Comma 5 4 3 5 2 2 3" xfId="34792" xr:uid="{00000000-0005-0000-0000-0000511C0000}"/>
    <cellStyle name="Comma 5 4 3 5 2 3" xfId="17344" xr:uid="{00000000-0005-0000-0000-0000521C0000}"/>
    <cellStyle name="Comma 5 4 3 5 2 3 2" xfId="42218" xr:uid="{00000000-0005-0000-0000-0000531C0000}"/>
    <cellStyle name="Comma 5 4 3 5 2 4" xfId="29785" xr:uid="{00000000-0005-0000-0000-0000541C0000}"/>
    <cellStyle name="Comma 5 4 3 5 3" xfId="6289" xr:uid="{00000000-0005-0000-0000-0000551C0000}"/>
    <cellStyle name="Comma 5 4 3 5 3 2" xfId="11304" xr:uid="{00000000-0005-0000-0000-0000561C0000}"/>
    <cellStyle name="Comma 5 4 3 5 3 2 2" xfId="23747" xr:uid="{00000000-0005-0000-0000-0000571C0000}"/>
    <cellStyle name="Comma 5 4 3 5 3 2 2 2" xfId="48621" xr:uid="{00000000-0005-0000-0000-0000581C0000}"/>
    <cellStyle name="Comma 5 4 3 5 3 2 3" xfId="36188" xr:uid="{00000000-0005-0000-0000-0000591C0000}"/>
    <cellStyle name="Comma 5 4 3 5 3 3" xfId="18740" xr:uid="{00000000-0005-0000-0000-00005A1C0000}"/>
    <cellStyle name="Comma 5 4 3 5 3 3 2" xfId="43614" xr:uid="{00000000-0005-0000-0000-00005B1C0000}"/>
    <cellStyle name="Comma 5 4 3 5 3 4" xfId="31181" xr:uid="{00000000-0005-0000-0000-00005C1C0000}"/>
    <cellStyle name="Comma 5 4 3 5 4" xfId="8096" xr:uid="{00000000-0005-0000-0000-00005D1C0000}"/>
    <cellStyle name="Comma 5 4 3 5 4 2" xfId="20542" xr:uid="{00000000-0005-0000-0000-00005E1C0000}"/>
    <cellStyle name="Comma 5 4 3 5 4 2 2" xfId="45416" xr:uid="{00000000-0005-0000-0000-00005F1C0000}"/>
    <cellStyle name="Comma 5 4 3 5 4 3" xfId="32983" xr:uid="{00000000-0005-0000-0000-0000601C0000}"/>
    <cellStyle name="Comma 5 4 3 5 5" xfId="12758" xr:uid="{00000000-0005-0000-0000-0000611C0000}"/>
    <cellStyle name="Comma 5 4 3 5 5 2" xfId="25192" xr:uid="{00000000-0005-0000-0000-0000621C0000}"/>
    <cellStyle name="Comma 5 4 3 5 5 2 2" xfId="50066" xr:uid="{00000000-0005-0000-0000-0000631C0000}"/>
    <cellStyle name="Comma 5 4 3 5 5 3" xfId="37633" xr:uid="{00000000-0005-0000-0000-0000641C0000}"/>
    <cellStyle name="Comma 5 4 3 5 6" xfId="7502" xr:uid="{00000000-0005-0000-0000-0000651C0000}"/>
    <cellStyle name="Comma 5 4 3 5 6 2" xfId="19950" xr:uid="{00000000-0005-0000-0000-0000661C0000}"/>
    <cellStyle name="Comma 5 4 3 5 6 2 2" xfId="44824" xr:uid="{00000000-0005-0000-0000-0000671C0000}"/>
    <cellStyle name="Comma 5 4 3 5 6 3" xfId="32391" xr:uid="{00000000-0005-0000-0000-0000681C0000}"/>
    <cellStyle name="Comma 5 4 3 5 7" xfId="3026" xr:uid="{00000000-0005-0000-0000-0000691C0000}"/>
    <cellStyle name="Comma 5 4 3 5 7 2" xfId="15535" xr:uid="{00000000-0005-0000-0000-00006A1C0000}"/>
    <cellStyle name="Comma 5 4 3 5 7 2 2" xfId="40409" xr:uid="{00000000-0005-0000-0000-00006B1C0000}"/>
    <cellStyle name="Comma 5 4 3 5 7 3" xfId="27968" xr:uid="{00000000-0005-0000-0000-00006C1C0000}"/>
    <cellStyle name="Comma 5 4 3 5 8" xfId="14943" xr:uid="{00000000-0005-0000-0000-00006D1C0000}"/>
    <cellStyle name="Comma 5 4 3 5 8 2" xfId="39817" xr:uid="{00000000-0005-0000-0000-00006E1C0000}"/>
    <cellStyle name="Comma 5 4 3 5 9" xfId="27376" xr:uid="{00000000-0005-0000-0000-00006F1C0000}"/>
    <cellStyle name="Comma 5 4 3 6" xfId="1100" xr:uid="{00000000-0005-0000-0000-0000701C0000}"/>
    <cellStyle name="Comma 5 4 3 6 2" xfId="8982" xr:uid="{00000000-0005-0000-0000-0000711C0000}"/>
    <cellStyle name="Comma 5 4 3 6 2 2" xfId="21425" xr:uid="{00000000-0005-0000-0000-0000721C0000}"/>
    <cellStyle name="Comma 5 4 3 6 2 2 2" xfId="46299" xr:uid="{00000000-0005-0000-0000-0000731C0000}"/>
    <cellStyle name="Comma 5 4 3 6 2 3" xfId="33866" xr:uid="{00000000-0005-0000-0000-0000741C0000}"/>
    <cellStyle name="Comma 5 4 3 6 3" xfId="3964" xr:uid="{00000000-0005-0000-0000-0000751C0000}"/>
    <cellStyle name="Comma 5 4 3 6 3 2" xfId="16418" xr:uid="{00000000-0005-0000-0000-0000761C0000}"/>
    <cellStyle name="Comma 5 4 3 6 3 2 2" xfId="41292" xr:uid="{00000000-0005-0000-0000-0000771C0000}"/>
    <cellStyle name="Comma 5 4 3 6 3 3" xfId="28859" xr:uid="{00000000-0005-0000-0000-0000781C0000}"/>
    <cellStyle name="Comma 5 4 3 6 4" xfId="13900" xr:uid="{00000000-0005-0000-0000-0000791C0000}"/>
    <cellStyle name="Comma 5 4 3 6 4 2" xfId="38774" xr:uid="{00000000-0005-0000-0000-00007A1C0000}"/>
    <cellStyle name="Comma 5 4 3 6 5" xfId="26333" xr:uid="{00000000-0005-0000-0000-00007B1C0000}"/>
    <cellStyle name="Comma 5 4 3 7" xfId="5245" xr:uid="{00000000-0005-0000-0000-00007C1C0000}"/>
    <cellStyle name="Comma 5 4 3 7 2" xfId="10261" xr:uid="{00000000-0005-0000-0000-00007D1C0000}"/>
    <cellStyle name="Comma 5 4 3 7 2 2" xfId="22704" xr:uid="{00000000-0005-0000-0000-00007E1C0000}"/>
    <cellStyle name="Comma 5 4 3 7 2 2 2" xfId="47578" xr:uid="{00000000-0005-0000-0000-00007F1C0000}"/>
    <cellStyle name="Comma 5 4 3 7 2 3" xfId="35145" xr:uid="{00000000-0005-0000-0000-0000801C0000}"/>
    <cellStyle name="Comma 5 4 3 7 3" xfId="17697" xr:uid="{00000000-0005-0000-0000-0000811C0000}"/>
    <cellStyle name="Comma 5 4 3 7 3 2" xfId="42571" xr:uid="{00000000-0005-0000-0000-0000821C0000}"/>
    <cellStyle name="Comma 5 4 3 7 4" xfId="30138" xr:uid="{00000000-0005-0000-0000-0000831C0000}"/>
    <cellStyle name="Comma 5 4 3 8" xfId="7822" xr:uid="{00000000-0005-0000-0000-0000841C0000}"/>
    <cellStyle name="Comma 5 4 3 8 2" xfId="20268" xr:uid="{00000000-0005-0000-0000-0000851C0000}"/>
    <cellStyle name="Comma 5 4 3 8 2 2" xfId="45142" xr:uid="{00000000-0005-0000-0000-0000861C0000}"/>
    <cellStyle name="Comma 5 4 3 8 3" xfId="32709" xr:uid="{00000000-0005-0000-0000-0000871C0000}"/>
    <cellStyle name="Comma 5 4 3 9" xfId="11715" xr:uid="{00000000-0005-0000-0000-0000881C0000}"/>
    <cellStyle name="Comma 5 4 3 9 2" xfId="24149" xr:uid="{00000000-0005-0000-0000-0000891C0000}"/>
    <cellStyle name="Comma 5 4 3 9 2 2" xfId="49023" xr:uid="{00000000-0005-0000-0000-00008A1C0000}"/>
    <cellStyle name="Comma 5 4 3 9 3" xfId="36590" xr:uid="{00000000-0005-0000-0000-00008B1C0000}"/>
    <cellStyle name="Comma 5 4 4" xfId="265" xr:uid="{00000000-0005-0000-0000-00008C1C0000}"/>
    <cellStyle name="Comma 5 4 4 10" xfId="6605" xr:uid="{00000000-0005-0000-0000-00008D1C0000}"/>
    <cellStyle name="Comma 5 4 4 10 2" xfId="19054" xr:uid="{00000000-0005-0000-0000-00008E1C0000}"/>
    <cellStyle name="Comma 5 4 4 10 2 2" xfId="43928" xr:uid="{00000000-0005-0000-0000-00008F1C0000}"/>
    <cellStyle name="Comma 5 4 4 10 3" xfId="31495" xr:uid="{00000000-0005-0000-0000-0000901C0000}"/>
    <cellStyle name="Comma 5 4 4 11" xfId="2668" xr:uid="{00000000-0005-0000-0000-0000911C0000}"/>
    <cellStyle name="Comma 5 4 4 11 2" xfId="15186" xr:uid="{00000000-0005-0000-0000-0000921C0000}"/>
    <cellStyle name="Comma 5 4 4 11 2 2" xfId="40060" xr:uid="{00000000-0005-0000-0000-0000931C0000}"/>
    <cellStyle name="Comma 5 4 4 11 3" xfId="27619" xr:uid="{00000000-0005-0000-0000-0000941C0000}"/>
    <cellStyle name="Comma 5 4 4 12" xfId="13087" xr:uid="{00000000-0005-0000-0000-0000951C0000}"/>
    <cellStyle name="Comma 5 4 4 12 2" xfId="37961" xr:uid="{00000000-0005-0000-0000-0000961C0000}"/>
    <cellStyle name="Comma 5 4 4 13" xfId="25520" xr:uid="{00000000-0005-0000-0000-0000971C0000}"/>
    <cellStyle name="Comma 5 4 4 2" xfId="479" xr:uid="{00000000-0005-0000-0000-0000981C0000}"/>
    <cellStyle name="Comma 5 4 4 2 10" xfId="13292" xr:uid="{00000000-0005-0000-0000-0000991C0000}"/>
    <cellStyle name="Comma 5 4 4 2 10 2" xfId="38166" xr:uid="{00000000-0005-0000-0000-00009A1C0000}"/>
    <cellStyle name="Comma 5 4 4 2 11" xfId="25725" xr:uid="{00000000-0005-0000-0000-00009B1C0000}"/>
    <cellStyle name="Comma 5 4 4 2 2" xfId="838" xr:uid="{00000000-0005-0000-0000-00009C1C0000}"/>
    <cellStyle name="Comma 5 4 4 2 2 2" xfId="1329" xr:uid="{00000000-0005-0000-0000-00009D1C0000}"/>
    <cellStyle name="Comma 5 4 4 2 2 2 2" xfId="9433" xr:uid="{00000000-0005-0000-0000-00009E1C0000}"/>
    <cellStyle name="Comma 5 4 4 2 2 2 2 2" xfId="21876" xr:uid="{00000000-0005-0000-0000-00009F1C0000}"/>
    <cellStyle name="Comma 5 4 4 2 2 2 2 2 2" xfId="46750" xr:uid="{00000000-0005-0000-0000-0000A01C0000}"/>
    <cellStyle name="Comma 5 4 4 2 2 2 2 3" xfId="34317" xr:uid="{00000000-0005-0000-0000-0000A11C0000}"/>
    <cellStyle name="Comma 5 4 4 2 2 2 3" xfId="4415" xr:uid="{00000000-0005-0000-0000-0000A21C0000}"/>
    <cellStyle name="Comma 5 4 4 2 2 2 3 2" xfId="16869" xr:uid="{00000000-0005-0000-0000-0000A31C0000}"/>
    <cellStyle name="Comma 5 4 4 2 2 2 3 2 2" xfId="41743" xr:uid="{00000000-0005-0000-0000-0000A41C0000}"/>
    <cellStyle name="Comma 5 4 4 2 2 2 3 3" xfId="29310" xr:uid="{00000000-0005-0000-0000-0000A51C0000}"/>
    <cellStyle name="Comma 5 4 4 2 2 2 4" xfId="14129" xr:uid="{00000000-0005-0000-0000-0000A61C0000}"/>
    <cellStyle name="Comma 5 4 4 2 2 2 4 2" xfId="39003" xr:uid="{00000000-0005-0000-0000-0000A71C0000}"/>
    <cellStyle name="Comma 5 4 4 2 2 2 5" xfId="26562" xr:uid="{00000000-0005-0000-0000-0000A81C0000}"/>
    <cellStyle name="Comma 5 4 4 2 2 3" xfId="5474" xr:uid="{00000000-0005-0000-0000-0000A91C0000}"/>
    <cellStyle name="Comma 5 4 4 2 2 3 2" xfId="10490" xr:uid="{00000000-0005-0000-0000-0000AA1C0000}"/>
    <cellStyle name="Comma 5 4 4 2 2 3 2 2" xfId="22933" xr:uid="{00000000-0005-0000-0000-0000AB1C0000}"/>
    <cellStyle name="Comma 5 4 4 2 2 3 2 2 2" xfId="47807" xr:uid="{00000000-0005-0000-0000-0000AC1C0000}"/>
    <cellStyle name="Comma 5 4 4 2 2 3 2 3" xfId="35374" xr:uid="{00000000-0005-0000-0000-0000AD1C0000}"/>
    <cellStyle name="Comma 5 4 4 2 2 3 3" xfId="17926" xr:uid="{00000000-0005-0000-0000-0000AE1C0000}"/>
    <cellStyle name="Comma 5 4 4 2 2 3 3 2" xfId="42800" xr:uid="{00000000-0005-0000-0000-0000AF1C0000}"/>
    <cellStyle name="Comma 5 4 4 2 2 3 4" xfId="30367" xr:uid="{00000000-0005-0000-0000-0000B01C0000}"/>
    <cellStyle name="Comma 5 4 4 2 2 4" xfId="8549" xr:uid="{00000000-0005-0000-0000-0000B11C0000}"/>
    <cellStyle name="Comma 5 4 4 2 2 4 2" xfId="20993" xr:uid="{00000000-0005-0000-0000-0000B21C0000}"/>
    <cellStyle name="Comma 5 4 4 2 2 4 2 2" xfId="45867" xr:uid="{00000000-0005-0000-0000-0000B31C0000}"/>
    <cellStyle name="Comma 5 4 4 2 2 4 3" xfId="33434" xr:uid="{00000000-0005-0000-0000-0000B41C0000}"/>
    <cellStyle name="Comma 5 4 4 2 2 5" xfId="11944" xr:uid="{00000000-0005-0000-0000-0000B51C0000}"/>
    <cellStyle name="Comma 5 4 4 2 2 5 2" xfId="24378" xr:uid="{00000000-0005-0000-0000-0000B61C0000}"/>
    <cellStyle name="Comma 5 4 4 2 2 5 2 2" xfId="49252" xr:uid="{00000000-0005-0000-0000-0000B71C0000}"/>
    <cellStyle name="Comma 5 4 4 2 2 5 3" xfId="36819" xr:uid="{00000000-0005-0000-0000-0000B81C0000}"/>
    <cellStyle name="Comma 5 4 4 2 2 6" xfId="7026" xr:uid="{00000000-0005-0000-0000-0000B91C0000}"/>
    <cellStyle name="Comma 5 4 4 2 2 6 2" xfId="19475" xr:uid="{00000000-0005-0000-0000-0000BA1C0000}"/>
    <cellStyle name="Comma 5 4 4 2 2 6 2 2" xfId="44349" xr:uid="{00000000-0005-0000-0000-0000BB1C0000}"/>
    <cellStyle name="Comma 5 4 4 2 2 6 3" xfId="31916" xr:uid="{00000000-0005-0000-0000-0000BC1C0000}"/>
    <cellStyle name="Comma 5 4 4 2 2 7" xfId="3480" xr:uid="{00000000-0005-0000-0000-0000BD1C0000}"/>
    <cellStyle name="Comma 5 4 4 2 2 7 2" xfId="15986" xr:uid="{00000000-0005-0000-0000-0000BE1C0000}"/>
    <cellStyle name="Comma 5 4 4 2 2 7 2 2" xfId="40860" xr:uid="{00000000-0005-0000-0000-0000BF1C0000}"/>
    <cellStyle name="Comma 5 4 4 2 2 7 3" xfId="28419" xr:uid="{00000000-0005-0000-0000-0000C01C0000}"/>
    <cellStyle name="Comma 5 4 4 2 2 8" xfId="13639" xr:uid="{00000000-0005-0000-0000-0000C11C0000}"/>
    <cellStyle name="Comma 5 4 4 2 2 8 2" xfId="38513" xr:uid="{00000000-0005-0000-0000-0000C21C0000}"/>
    <cellStyle name="Comma 5 4 4 2 2 9" xfId="26072" xr:uid="{00000000-0005-0000-0000-0000C31C0000}"/>
    <cellStyle name="Comma 5 4 4 2 3" xfId="1677" xr:uid="{00000000-0005-0000-0000-0000C41C0000}"/>
    <cellStyle name="Comma 5 4 4 2 3 2" xfId="5021" xr:uid="{00000000-0005-0000-0000-0000C51C0000}"/>
    <cellStyle name="Comma 5 4 4 2 3 2 2" xfId="10038" xr:uid="{00000000-0005-0000-0000-0000C61C0000}"/>
    <cellStyle name="Comma 5 4 4 2 3 2 2 2" xfId="22481" xr:uid="{00000000-0005-0000-0000-0000C71C0000}"/>
    <cellStyle name="Comma 5 4 4 2 3 2 2 2 2" xfId="47355" xr:uid="{00000000-0005-0000-0000-0000C81C0000}"/>
    <cellStyle name="Comma 5 4 4 2 3 2 2 3" xfId="34922" xr:uid="{00000000-0005-0000-0000-0000C91C0000}"/>
    <cellStyle name="Comma 5 4 4 2 3 2 3" xfId="17474" xr:uid="{00000000-0005-0000-0000-0000CA1C0000}"/>
    <cellStyle name="Comma 5 4 4 2 3 2 3 2" xfId="42348" xr:uid="{00000000-0005-0000-0000-0000CB1C0000}"/>
    <cellStyle name="Comma 5 4 4 2 3 2 4" xfId="29915" xr:uid="{00000000-0005-0000-0000-0000CC1C0000}"/>
    <cellStyle name="Comma 5 4 4 2 3 3" xfId="5823" xr:uid="{00000000-0005-0000-0000-0000CD1C0000}"/>
    <cellStyle name="Comma 5 4 4 2 3 3 2" xfId="10838" xr:uid="{00000000-0005-0000-0000-0000CE1C0000}"/>
    <cellStyle name="Comma 5 4 4 2 3 3 2 2" xfId="23281" xr:uid="{00000000-0005-0000-0000-0000CF1C0000}"/>
    <cellStyle name="Comma 5 4 4 2 3 3 2 2 2" xfId="48155" xr:uid="{00000000-0005-0000-0000-0000D01C0000}"/>
    <cellStyle name="Comma 5 4 4 2 3 3 2 3" xfId="35722" xr:uid="{00000000-0005-0000-0000-0000D11C0000}"/>
    <cellStyle name="Comma 5 4 4 2 3 3 3" xfId="18274" xr:uid="{00000000-0005-0000-0000-0000D21C0000}"/>
    <cellStyle name="Comma 5 4 4 2 3 3 3 2" xfId="43148" xr:uid="{00000000-0005-0000-0000-0000D31C0000}"/>
    <cellStyle name="Comma 5 4 4 2 3 3 4" xfId="30715" xr:uid="{00000000-0005-0000-0000-0000D41C0000}"/>
    <cellStyle name="Comma 5 4 4 2 3 4" xfId="8445" xr:uid="{00000000-0005-0000-0000-0000D51C0000}"/>
    <cellStyle name="Comma 5 4 4 2 3 4 2" xfId="20889" xr:uid="{00000000-0005-0000-0000-0000D61C0000}"/>
    <cellStyle name="Comma 5 4 4 2 3 4 2 2" xfId="45763" xr:uid="{00000000-0005-0000-0000-0000D71C0000}"/>
    <cellStyle name="Comma 5 4 4 2 3 4 3" xfId="33330" xr:uid="{00000000-0005-0000-0000-0000D81C0000}"/>
    <cellStyle name="Comma 5 4 4 2 3 5" xfId="12292" xr:uid="{00000000-0005-0000-0000-0000D91C0000}"/>
    <cellStyle name="Comma 5 4 4 2 3 5 2" xfId="24726" xr:uid="{00000000-0005-0000-0000-0000DA1C0000}"/>
    <cellStyle name="Comma 5 4 4 2 3 5 2 2" xfId="49600" xr:uid="{00000000-0005-0000-0000-0000DB1C0000}"/>
    <cellStyle name="Comma 5 4 4 2 3 5 3" xfId="37167" xr:uid="{00000000-0005-0000-0000-0000DC1C0000}"/>
    <cellStyle name="Comma 5 4 4 2 3 6" xfId="7632" xr:uid="{00000000-0005-0000-0000-0000DD1C0000}"/>
    <cellStyle name="Comma 5 4 4 2 3 6 2" xfId="20080" xr:uid="{00000000-0005-0000-0000-0000DE1C0000}"/>
    <cellStyle name="Comma 5 4 4 2 3 6 2 2" xfId="44954" xr:uid="{00000000-0005-0000-0000-0000DF1C0000}"/>
    <cellStyle name="Comma 5 4 4 2 3 6 3" xfId="32521" xr:uid="{00000000-0005-0000-0000-0000E01C0000}"/>
    <cellStyle name="Comma 5 4 4 2 3 7" xfId="3376" xr:uid="{00000000-0005-0000-0000-0000E11C0000}"/>
    <cellStyle name="Comma 5 4 4 2 3 7 2" xfId="15882" xr:uid="{00000000-0005-0000-0000-0000E21C0000}"/>
    <cellStyle name="Comma 5 4 4 2 3 7 2 2" xfId="40756" xr:uid="{00000000-0005-0000-0000-0000E31C0000}"/>
    <cellStyle name="Comma 5 4 4 2 3 7 3" xfId="28315" xr:uid="{00000000-0005-0000-0000-0000E41C0000}"/>
    <cellStyle name="Comma 5 4 4 2 3 8" xfId="14477" xr:uid="{00000000-0005-0000-0000-0000E51C0000}"/>
    <cellStyle name="Comma 5 4 4 2 3 8 2" xfId="39351" xr:uid="{00000000-0005-0000-0000-0000E61C0000}"/>
    <cellStyle name="Comma 5 4 4 2 3 9" xfId="26910" xr:uid="{00000000-0005-0000-0000-0000E71C0000}"/>
    <cellStyle name="Comma 5 4 4 2 4" xfId="2397" xr:uid="{00000000-0005-0000-0000-0000E81C0000}"/>
    <cellStyle name="Comma 5 4 4 2 4 2" xfId="6419" xr:uid="{00000000-0005-0000-0000-0000E91C0000}"/>
    <cellStyle name="Comma 5 4 4 2 4 2 2" xfId="11434" xr:uid="{00000000-0005-0000-0000-0000EA1C0000}"/>
    <cellStyle name="Comma 5 4 4 2 4 2 2 2" xfId="23877" xr:uid="{00000000-0005-0000-0000-0000EB1C0000}"/>
    <cellStyle name="Comma 5 4 4 2 4 2 2 2 2" xfId="48751" xr:uid="{00000000-0005-0000-0000-0000EC1C0000}"/>
    <cellStyle name="Comma 5 4 4 2 4 2 2 3" xfId="36318" xr:uid="{00000000-0005-0000-0000-0000ED1C0000}"/>
    <cellStyle name="Comma 5 4 4 2 4 2 3" xfId="18870" xr:uid="{00000000-0005-0000-0000-0000EE1C0000}"/>
    <cellStyle name="Comma 5 4 4 2 4 2 3 2" xfId="43744" xr:uid="{00000000-0005-0000-0000-0000EF1C0000}"/>
    <cellStyle name="Comma 5 4 4 2 4 2 4" xfId="31311" xr:uid="{00000000-0005-0000-0000-0000F01C0000}"/>
    <cellStyle name="Comma 5 4 4 2 4 3" xfId="12888" xr:uid="{00000000-0005-0000-0000-0000F11C0000}"/>
    <cellStyle name="Comma 5 4 4 2 4 3 2" xfId="25322" xr:uid="{00000000-0005-0000-0000-0000F21C0000}"/>
    <cellStyle name="Comma 5 4 4 2 4 3 2 2" xfId="50196" xr:uid="{00000000-0005-0000-0000-0000F31C0000}"/>
    <cellStyle name="Comma 5 4 4 2 4 3 3" xfId="37763" xr:uid="{00000000-0005-0000-0000-0000F41C0000}"/>
    <cellStyle name="Comma 5 4 4 2 4 4" xfId="9329" xr:uid="{00000000-0005-0000-0000-0000F51C0000}"/>
    <cellStyle name="Comma 5 4 4 2 4 4 2" xfId="21772" xr:uid="{00000000-0005-0000-0000-0000F61C0000}"/>
    <cellStyle name="Comma 5 4 4 2 4 4 2 2" xfId="46646" xr:uid="{00000000-0005-0000-0000-0000F71C0000}"/>
    <cellStyle name="Comma 5 4 4 2 4 4 3" xfId="34213" xr:uid="{00000000-0005-0000-0000-0000F81C0000}"/>
    <cellStyle name="Comma 5 4 4 2 4 5" xfId="4311" xr:uid="{00000000-0005-0000-0000-0000F91C0000}"/>
    <cellStyle name="Comma 5 4 4 2 4 5 2" xfId="16765" xr:uid="{00000000-0005-0000-0000-0000FA1C0000}"/>
    <cellStyle name="Comma 5 4 4 2 4 5 2 2" xfId="41639" xr:uid="{00000000-0005-0000-0000-0000FB1C0000}"/>
    <cellStyle name="Comma 5 4 4 2 4 5 3" xfId="29206" xr:uid="{00000000-0005-0000-0000-0000FC1C0000}"/>
    <cellStyle name="Comma 5 4 4 2 4 6" xfId="15073" xr:uid="{00000000-0005-0000-0000-0000FD1C0000}"/>
    <cellStyle name="Comma 5 4 4 2 4 6 2" xfId="39947" xr:uid="{00000000-0005-0000-0000-0000FE1C0000}"/>
    <cellStyle name="Comma 5 4 4 2 4 7" xfId="27506" xr:uid="{00000000-0005-0000-0000-0000FF1C0000}"/>
    <cellStyle name="Comma 5 4 4 2 5" xfId="1230" xr:uid="{00000000-0005-0000-0000-0000001D0000}"/>
    <cellStyle name="Comma 5 4 4 2 5 2" xfId="10391" xr:uid="{00000000-0005-0000-0000-0000011D0000}"/>
    <cellStyle name="Comma 5 4 4 2 5 2 2" xfId="22834" xr:uid="{00000000-0005-0000-0000-0000021D0000}"/>
    <cellStyle name="Comma 5 4 4 2 5 2 2 2" xfId="47708" xr:uid="{00000000-0005-0000-0000-0000031D0000}"/>
    <cellStyle name="Comma 5 4 4 2 5 2 3" xfId="35275" xr:uid="{00000000-0005-0000-0000-0000041D0000}"/>
    <cellStyle name="Comma 5 4 4 2 5 3" xfId="5375" xr:uid="{00000000-0005-0000-0000-0000051D0000}"/>
    <cellStyle name="Comma 5 4 4 2 5 3 2" xfId="17827" xr:uid="{00000000-0005-0000-0000-0000061D0000}"/>
    <cellStyle name="Comma 5 4 4 2 5 3 2 2" xfId="42701" xr:uid="{00000000-0005-0000-0000-0000071D0000}"/>
    <cellStyle name="Comma 5 4 4 2 5 3 3" xfId="30268" xr:uid="{00000000-0005-0000-0000-0000081D0000}"/>
    <cellStyle name="Comma 5 4 4 2 5 4" xfId="14030" xr:uid="{00000000-0005-0000-0000-0000091D0000}"/>
    <cellStyle name="Comma 5 4 4 2 5 4 2" xfId="38904" xr:uid="{00000000-0005-0000-0000-00000A1D0000}"/>
    <cellStyle name="Comma 5 4 4 2 5 5" xfId="26463" xr:uid="{00000000-0005-0000-0000-00000B1D0000}"/>
    <cellStyle name="Comma 5 4 4 2 6" xfId="7952" xr:uid="{00000000-0005-0000-0000-00000C1D0000}"/>
    <cellStyle name="Comma 5 4 4 2 6 2" xfId="20398" xr:uid="{00000000-0005-0000-0000-00000D1D0000}"/>
    <cellStyle name="Comma 5 4 4 2 6 2 2" xfId="45272" xr:uid="{00000000-0005-0000-0000-00000E1D0000}"/>
    <cellStyle name="Comma 5 4 4 2 6 3" xfId="32839" xr:uid="{00000000-0005-0000-0000-00000F1D0000}"/>
    <cellStyle name="Comma 5 4 4 2 7" xfId="11845" xr:uid="{00000000-0005-0000-0000-0000101D0000}"/>
    <cellStyle name="Comma 5 4 4 2 7 2" xfId="24279" xr:uid="{00000000-0005-0000-0000-0000111D0000}"/>
    <cellStyle name="Comma 5 4 4 2 7 2 2" xfId="49153" xr:uid="{00000000-0005-0000-0000-0000121D0000}"/>
    <cellStyle name="Comma 5 4 4 2 7 3" xfId="36720" xr:uid="{00000000-0005-0000-0000-0000131D0000}"/>
    <cellStyle name="Comma 5 4 4 2 8" xfId="6922" xr:uid="{00000000-0005-0000-0000-0000141D0000}"/>
    <cellStyle name="Comma 5 4 4 2 8 2" xfId="19371" xr:uid="{00000000-0005-0000-0000-0000151D0000}"/>
    <cellStyle name="Comma 5 4 4 2 8 2 2" xfId="44245" xr:uid="{00000000-0005-0000-0000-0000161D0000}"/>
    <cellStyle name="Comma 5 4 4 2 8 3" xfId="31812" xr:uid="{00000000-0005-0000-0000-0000171D0000}"/>
    <cellStyle name="Comma 5 4 4 2 9" xfId="2873" xr:uid="{00000000-0005-0000-0000-0000181D0000}"/>
    <cellStyle name="Comma 5 4 4 2 9 2" xfId="15391" xr:uid="{00000000-0005-0000-0000-0000191D0000}"/>
    <cellStyle name="Comma 5 4 4 2 9 2 2" xfId="40265" xr:uid="{00000000-0005-0000-0000-00001A1D0000}"/>
    <cellStyle name="Comma 5 4 4 2 9 3" xfId="27824" xr:uid="{00000000-0005-0000-0000-00001B1D0000}"/>
    <cellStyle name="Comma 5 4 4 3" xfId="627" xr:uid="{00000000-0005-0000-0000-00001C1D0000}"/>
    <cellStyle name="Comma 5 4 4 3 2" xfId="1328" xr:uid="{00000000-0005-0000-0000-00001D1D0000}"/>
    <cellStyle name="Comma 5 4 4 3 2 2" xfId="9124" xr:uid="{00000000-0005-0000-0000-00001E1D0000}"/>
    <cellStyle name="Comma 5 4 4 3 2 2 2" xfId="21567" xr:uid="{00000000-0005-0000-0000-00001F1D0000}"/>
    <cellStyle name="Comma 5 4 4 3 2 2 2 2" xfId="46441" xr:uid="{00000000-0005-0000-0000-0000201D0000}"/>
    <cellStyle name="Comma 5 4 4 3 2 2 3" xfId="34008" xr:uid="{00000000-0005-0000-0000-0000211D0000}"/>
    <cellStyle name="Comma 5 4 4 3 2 3" xfId="4106" xr:uid="{00000000-0005-0000-0000-0000221D0000}"/>
    <cellStyle name="Comma 5 4 4 3 2 3 2" xfId="16560" xr:uid="{00000000-0005-0000-0000-0000231D0000}"/>
    <cellStyle name="Comma 5 4 4 3 2 3 2 2" xfId="41434" xr:uid="{00000000-0005-0000-0000-0000241D0000}"/>
    <cellStyle name="Comma 5 4 4 3 2 3 3" xfId="29001" xr:uid="{00000000-0005-0000-0000-0000251D0000}"/>
    <cellStyle name="Comma 5 4 4 3 2 4" xfId="14128" xr:uid="{00000000-0005-0000-0000-0000261D0000}"/>
    <cellStyle name="Comma 5 4 4 3 2 4 2" xfId="39002" xr:uid="{00000000-0005-0000-0000-0000271D0000}"/>
    <cellStyle name="Comma 5 4 4 3 2 5" xfId="26561" xr:uid="{00000000-0005-0000-0000-0000281D0000}"/>
    <cellStyle name="Comma 5 4 4 3 3" xfId="5473" xr:uid="{00000000-0005-0000-0000-0000291D0000}"/>
    <cellStyle name="Comma 5 4 4 3 3 2" xfId="10489" xr:uid="{00000000-0005-0000-0000-00002A1D0000}"/>
    <cellStyle name="Comma 5 4 4 3 3 2 2" xfId="22932" xr:uid="{00000000-0005-0000-0000-00002B1D0000}"/>
    <cellStyle name="Comma 5 4 4 3 3 2 2 2" xfId="47806" xr:uid="{00000000-0005-0000-0000-00002C1D0000}"/>
    <cellStyle name="Comma 5 4 4 3 3 2 3" xfId="35373" xr:uid="{00000000-0005-0000-0000-00002D1D0000}"/>
    <cellStyle name="Comma 5 4 4 3 3 3" xfId="17925" xr:uid="{00000000-0005-0000-0000-00002E1D0000}"/>
    <cellStyle name="Comma 5 4 4 3 3 3 2" xfId="42799" xr:uid="{00000000-0005-0000-0000-00002F1D0000}"/>
    <cellStyle name="Comma 5 4 4 3 3 4" xfId="30366" xr:uid="{00000000-0005-0000-0000-0000301D0000}"/>
    <cellStyle name="Comma 5 4 4 3 4" xfId="8240" xr:uid="{00000000-0005-0000-0000-0000311D0000}"/>
    <cellStyle name="Comma 5 4 4 3 4 2" xfId="20684" xr:uid="{00000000-0005-0000-0000-0000321D0000}"/>
    <cellStyle name="Comma 5 4 4 3 4 2 2" xfId="45558" xr:uid="{00000000-0005-0000-0000-0000331D0000}"/>
    <cellStyle name="Comma 5 4 4 3 4 3" xfId="33125" xr:uid="{00000000-0005-0000-0000-0000341D0000}"/>
    <cellStyle name="Comma 5 4 4 3 5" xfId="11943" xr:uid="{00000000-0005-0000-0000-0000351D0000}"/>
    <cellStyle name="Comma 5 4 4 3 5 2" xfId="24377" xr:uid="{00000000-0005-0000-0000-0000361D0000}"/>
    <cellStyle name="Comma 5 4 4 3 5 2 2" xfId="49251" xr:uid="{00000000-0005-0000-0000-0000371D0000}"/>
    <cellStyle name="Comma 5 4 4 3 5 3" xfId="36818" xr:uid="{00000000-0005-0000-0000-0000381D0000}"/>
    <cellStyle name="Comma 5 4 4 3 6" xfId="6717" xr:uid="{00000000-0005-0000-0000-0000391D0000}"/>
    <cellStyle name="Comma 5 4 4 3 6 2" xfId="19166" xr:uid="{00000000-0005-0000-0000-00003A1D0000}"/>
    <cellStyle name="Comma 5 4 4 3 6 2 2" xfId="44040" xr:uid="{00000000-0005-0000-0000-00003B1D0000}"/>
    <cellStyle name="Comma 5 4 4 3 6 3" xfId="31607" xr:uid="{00000000-0005-0000-0000-00003C1D0000}"/>
    <cellStyle name="Comma 5 4 4 3 7" xfId="3171" xr:uid="{00000000-0005-0000-0000-00003D1D0000}"/>
    <cellStyle name="Comma 5 4 4 3 7 2" xfId="15677" xr:uid="{00000000-0005-0000-0000-00003E1D0000}"/>
    <cellStyle name="Comma 5 4 4 3 7 2 2" xfId="40551" xr:uid="{00000000-0005-0000-0000-00003F1D0000}"/>
    <cellStyle name="Comma 5 4 4 3 7 3" xfId="28110" xr:uid="{00000000-0005-0000-0000-0000401D0000}"/>
    <cellStyle name="Comma 5 4 4 3 8" xfId="13434" xr:uid="{00000000-0005-0000-0000-0000411D0000}"/>
    <cellStyle name="Comma 5 4 4 3 8 2" xfId="38308" xr:uid="{00000000-0005-0000-0000-0000421D0000}"/>
    <cellStyle name="Comma 5 4 4 3 9" xfId="25867" xr:uid="{00000000-0005-0000-0000-0000431D0000}"/>
    <cellStyle name="Comma 5 4 4 4" xfId="1676" xr:uid="{00000000-0005-0000-0000-0000441D0000}"/>
    <cellStyle name="Comma 5 4 4 4 2" xfId="4414" xr:uid="{00000000-0005-0000-0000-0000451D0000}"/>
    <cellStyle name="Comma 5 4 4 4 2 2" xfId="9432" xr:uid="{00000000-0005-0000-0000-0000461D0000}"/>
    <cellStyle name="Comma 5 4 4 4 2 2 2" xfId="21875" xr:uid="{00000000-0005-0000-0000-0000471D0000}"/>
    <cellStyle name="Comma 5 4 4 4 2 2 2 2" xfId="46749" xr:uid="{00000000-0005-0000-0000-0000481D0000}"/>
    <cellStyle name="Comma 5 4 4 4 2 2 3" xfId="34316" xr:uid="{00000000-0005-0000-0000-0000491D0000}"/>
    <cellStyle name="Comma 5 4 4 4 2 3" xfId="16868" xr:uid="{00000000-0005-0000-0000-00004A1D0000}"/>
    <cellStyle name="Comma 5 4 4 4 2 3 2" xfId="41742" xr:uid="{00000000-0005-0000-0000-00004B1D0000}"/>
    <cellStyle name="Comma 5 4 4 4 2 4" xfId="29309" xr:uid="{00000000-0005-0000-0000-00004C1D0000}"/>
    <cellStyle name="Comma 5 4 4 4 3" xfId="5822" xr:uid="{00000000-0005-0000-0000-00004D1D0000}"/>
    <cellStyle name="Comma 5 4 4 4 3 2" xfId="10837" xr:uid="{00000000-0005-0000-0000-00004E1D0000}"/>
    <cellStyle name="Comma 5 4 4 4 3 2 2" xfId="23280" xr:uid="{00000000-0005-0000-0000-00004F1D0000}"/>
    <cellStyle name="Comma 5 4 4 4 3 2 2 2" xfId="48154" xr:uid="{00000000-0005-0000-0000-0000501D0000}"/>
    <cellStyle name="Comma 5 4 4 4 3 2 3" xfId="35721" xr:uid="{00000000-0005-0000-0000-0000511D0000}"/>
    <cellStyle name="Comma 5 4 4 4 3 3" xfId="18273" xr:uid="{00000000-0005-0000-0000-0000521D0000}"/>
    <cellStyle name="Comma 5 4 4 4 3 3 2" xfId="43147" xr:uid="{00000000-0005-0000-0000-0000531D0000}"/>
    <cellStyle name="Comma 5 4 4 4 3 4" xfId="30714" xr:uid="{00000000-0005-0000-0000-0000541D0000}"/>
    <cellStyle name="Comma 5 4 4 4 4" xfId="8548" xr:uid="{00000000-0005-0000-0000-0000551D0000}"/>
    <cellStyle name="Comma 5 4 4 4 4 2" xfId="20992" xr:uid="{00000000-0005-0000-0000-0000561D0000}"/>
    <cellStyle name="Comma 5 4 4 4 4 2 2" xfId="45866" xr:uid="{00000000-0005-0000-0000-0000571D0000}"/>
    <cellStyle name="Comma 5 4 4 4 4 3" xfId="33433" xr:uid="{00000000-0005-0000-0000-0000581D0000}"/>
    <cellStyle name="Comma 5 4 4 4 5" xfId="12291" xr:uid="{00000000-0005-0000-0000-0000591D0000}"/>
    <cellStyle name="Comma 5 4 4 4 5 2" xfId="24725" xr:uid="{00000000-0005-0000-0000-00005A1D0000}"/>
    <cellStyle name="Comma 5 4 4 4 5 2 2" xfId="49599" xr:uid="{00000000-0005-0000-0000-00005B1D0000}"/>
    <cellStyle name="Comma 5 4 4 4 5 3" xfId="37166" xr:uid="{00000000-0005-0000-0000-00005C1D0000}"/>
    <cellStyle name="Comma 5 4 4 4 6" xfId="7025" xr:uid="{00000000-0005-0000-0000-00005D1D0000}"/>
    <cellStyle name="Comma 5 4 4 4 6 2" xfId="19474" xr:uid="{00000000-0005-0000-0000-00005E1D0000}"/>
    <cellStyle name="Comma 5 4 4 4 6 2 2" xfId="44348" xr:uid="{00000000-0005-0000-0000-00005F1D0000}"/>
    <cellStyle name="Comma 5 4 4 4 6 3" xfId="31915" xr:uid="{00000000-0005-0000-0000-0000601D0000}"/>
    <cellStyle name="Comma 5 4 4 4 7" xfId="3479" xr:uid="{00000000-0005-0000-0000-0000611D0000}"/>
    <cellStyle name="Comma 5 4 4 4 7 2" xfId="15985" xr:uid="{00000000-0005-0000-0000-0000621D0000}"/>
    <cellStyle name="Comma 5 4 4 4 7 2 2" xfId="40859" xr:uid="{00000000-0005-0000-0000-0000631D0000}"/>
    <cellStyle name="Comma 5 4 4 4 7 3" xfId="28418" xr:uid="{00000000-0005-0000-0000-0000641D0000}"/>
    <cellStyle name="Comma 5 4 4 4 8" xfId="14476" xr:uid="{00000000-0005-0000-0000-0000651D0000}"/>
    <cellStyle name="Comma 5 4 4 4 8 2" xfId="39350" xr:uid="{00000000-0005-0000-0000-0000661D0000}"/>
    <cellStyle name="Comma 5 4 4 4 9" xfId="26909" xr:uid="{00000000-0005-0000-0000-0000671D0000}"/>
    <cellStyle name="Comma 5 4 4 5" xfId="2183" xr:uid="{00000000-0005-0000-0000-0000681D0000}"/>
    <cellStyle name="Comma 5 4 4 5 2" xfId="4816" xr:uid="{00000000-0005-0000-0000-0000691D0000}"/>
    <cellStyle name="Comma 5 4 4 5 2 2" xfId="9833" xr:uid="{00000000-0005-0000-0000-00006A1D0000}"/>
    <cellStyle name="Comma 5 4 4 5 2 2 2" xfId="22276" xr:uid="{00000000-0005-0000-0000-00006B1D0000}"/>
    <cellStyle name="Comma 5 4 4 5 2 2 2 2" xfId="47150" xr:uid="{00000000-0005-0000-0000-00006C1D0000}"/>
    <cellStyle name="Comma 5 4 4 5 2 2 3" xfId="34717" xr:uid="{00000000-0005-0000-0000-00006D1D0000}"/>
    <cellStyle name="Comma 5 4 4 5 2 3" xfId="17269" xr:uid="{00000000-0005-0000-0000-00006E1D0000}"/>
    <cellStyle name="Comma 5 4 4 5 2 3 2" xfId="42143" xr:uid="{00000000-0005-0000-0000-00006F1D0000}"/>
    <cellStyle name="Comma 5 4 4 5 2 4" xfId="29710" xr:uid="{00000000-0005-0000-0000-0000701D0000}"/>
    <cellStyle name="Comma 5 4 4 5 3" xfId="6214" xr:uid="{00000000-0005-0000-0000-0000711D0000}"/>
    <cellStyle name="Comma 5 4 4 5 3 2" xfId="11229" xr:uid="{00000000-0005-0000-0000-0000721D0000}"/>
    <cellStyle name="Comma 5 4 4 5 3 2 2" xfId="23672" xr:uid="{00000000-0005-0000-0000-0000731D0000}"/>
    <cellStyle name="Comma 5 4 4 5 3 2 2 2" xfId="48546" xr:uid="{00000000-0005-0000-0000-0000741D0000}"/>
    <cellStyle name="Comma 5 4 4 5 3 2 3" xfId="36113" xr:uid="{00000000-0005-0000-0000-0000751D0000}"/>
    <cellStyle name="Comma 5 4 4 5 3 3" xfId="18665" xr:uid="{00000000-0005-0000-0000-0000761D0000}"/>
    <cellStyle name="Comma 5 4 4 5 3 3 2" xfId="43539" xr:uid="{00000000-0005-0000-0000-0000771D0000}"/>
    <cellStyle name="Comma 5 4 4 5 3 4" xfId="31106" xr:uid="{00000000-0005-0000-0000-0000781D0000}"/>
    <cellStyle name="Comma 5 4 4 5 4" xfId="8126" xr:uid="{00000000-0005-0000-0000-0000791D0000}"/>
    <cellStyle name="Comma 5 4 4 5 4 2" xfId="20572" xr:uid="{00000000-0005-0000-0000-00007A1D0000}"/>
    <cellStyle name="Comma 5 4 4 5 4 2 2" xfId="45446" xr:uid="{00000000-0005-0000-0000-00007B1D0000}"/>
    <cellStyle name="Comma 5 4 4 5 4 3" xfId="33013" xr:uid="{00000000-0005-0000-0000-00007C1D0000}"/>
    <cellStyle name="Comma 5 4 4 5 5" xfId="12683" xr:uid="{00000000-0005-0000-0000-00007D1D0000}"/>
    <cellStyle name="Comma 5 4 4 5 5 2" xfId="25117" xr:uid="{00000000-0005-0000-0000-00007E1D0000}"/>
    <cellStyle name="Comma 5 4 4 5 5 2 2" xfId="49991" xr:uid="{00000000-0005-0000-0000-00007F1D0000}"/>
    <cellStyle name="Comma 5 4 4 5 5 3" xfId="37558" xr:uid="{00000000-0005-0000-0000-0000801D0000}"/>
    <cellStyle name="Comma 5 4 4 5 6" xfId="7427" xr:uid="{00000000-0005-0000-0000-0000811D0000}"/>
    <cellStyle name="Comma 5 4 4 5 6 2" xfId="19875" xr:uid="{00000000-0005-0000-0000-0000821D0000}"/>
    <cellStyle name="Comma 5 4 4 5 6 2 2" xfId="44749" xr:uid="{00000000-0005-0000-0000-0000831D0000}"/>
    <cellStyle name="Comma 5 4 4 5 6 3" xfId="32316" xr:uid="{00000000-0005-0000-0000-0000841D0000}"/>
    <cellStyle name="Comma 5 4 4 5 7" xfId="3056" xr:uid="{00000000-0005-0000-0000-0000851D0000}"/>
    <cellStyle name="Comma 5 4 4 5 7 2" xfId="15565" xr:uid="{00000000-0005-0000-0000-0000861D0000}"/>
    <cellStyle name="Comma 5 4 4 5 7 2 2" xfId="40439" xr:uid="{00000000-0005-0000-0000-0000871D0000}"/>
    <cellStyle name="Comma 5 4 4 5 7 3" xfId="27998" xr:uid="{00000000-0005-0000-0000-0000881D0000}"/>
    <cellStyle name="Comma 5 4 4 5 8" xfId="14868" xr:uid="{00000000-0005-0000-0000-0000891D0000}"/>
    <cellStyle name="Comma 5 4 4 5 8 2" xfId="39742" xr:uid="{00000000-0005-0000-0000-00008A1D0000}"/>
    <cellStyle name="Comma 5 4 4 5 9" xfId="27301" xr:uid="{00000000-0005-0000-0000-00008B1D0000}"/>
    <cellStyle name="Comma 5 4 4 6" xfId="1025" xr:uid="{00000000-0005-0000-0000-00008C1D0000}"/>
    <cellStyle name="Comma 5 4 4 6 2" xfId="9012" xr:uid="{00000000-0005-0000-0000-00008D1D0000}"/>
    <cellStyle name="Comma 5 4 4 6 2 2" xfId="21455" xr:uid="{00000000-0005-0000-0000-00008E1D0000}"/>
    <cellStyle name="Comma 5 4 4 6 2 2 2" xfId="46329" xr:uid="{00000000-0005-0000-0000-00008F1D0000}"/>
    <cellStyle name="Comma 5 4 4 6 2 3" xfId="33896" xr:uid="{00000000-0005-0000-0000-0000901D0000}"/>
    <cellStyle name="Comma 5 4 4 6 3" xfId="3994" xr:uid="{00000000-0005-0000-0000-0000911D0000}"/>
    <cellStyle name="Comma 5 4 4 6 3 2" xfId="16448" xr:uid="{00000000-0005-0000-0000-0000921D0000}"/>
    <cellStyle name="Comma 5 4 4 6 3 2 2" xfId="41322" xr:uid="{00000000-0005-0000-0000-0000931D0000}"/>
    <cellStyle name="Comma 5 4 4 6 3 3" xfId="28889" xr:uid="{00000000-0005-0000-0000-0000941D0000}"/>
    <cellStyle name="Comma 5 4 4 6 4" xfId="13825" xr:uid="{00000000-0005-0000-0000-0000951D0000}"/>
    <cellStyle name="Comma 5 4 4 6 4 2" xfId="38699" xr:uid="{00000000-0005-0000-0000-0000961D0000}"/>
    <cellStyle name="Comma 5 4 4 6 5" xfId="26258" xr:uid="{00000000-0005-0000-0000-0000971D0000}"/>
    <cellStyle name="Comma 5 4 4 7" xfId="5170" xr:uid="{00000000-0005-0000-0000-0000981D0000}"/>
    <cellStyle name="Comma 5 4 4 7 2" xfId="10186" xr:uid="{00000000-0005-0000-0000-0000991D0000}"/>
    <cellStyle name="Comma 5 4 4 7 2 2" xfId="22629" xr:uid="{00000000-0005-0000-0000-00009A1D0000}"/>
    <cellStyle name="Comma 5 4 4 7 2 2 2" xfId="47503" xr:uid="{00000000-0005-0000-0000-00009B1D0000}"/>
    <cellStyle name="Comma 5 4 4 7 2 3" xfId="35070" xr:uid="{00000000-0005-0000-0000-00009C1D0000}"/>
    <cellStyle name="Comma 5 4 4 7 3" xfId="17622" xr:uid="{00000000-0005-0000-0000-00009D1D0000}"/>
    <cellStyle name="Comma 5 4 4 7 3 2" xfId="42496" xr:uid="{00000000-0005-0000-0000-00009E1D0000}"/>
    <cellStyle name="Comma 5 4 4 7 4" xfId="30063" xr:uid="{00000000-0005-0000-0000-00009F1D0000}"/>
    <cellStyle name="Comma 5 4 4 8" xfId="7747" xr:uid="{00000000-0005-0000-0000-0000A01D0000}"/>
    <cellStyle name="Comma 5 4 4 8 2" xfId="20193" xr:uid="{00000000-0005-0000-0000-0000A11D0000}"/>
    <cellStyle name="Comma 5 4 4 8 2 2" xfId="45067" xr:uid="{00000000-0005-0000-0000-0000A21D0000}"/>
    <cellStyle name="Comma 5 4 4 8 3" xfId="32634" xr:uid="{00000000-0005-0000-0000-0000A31D0000}"/>
    <cellStyle name="Comma 5 4 4 9" xfId="11640" xr:uid="{00000000-0005-0000-0000-0000A41D0000}"/>
    <cellStyle name="Comma 5 4 4 9 2" xfId="24074" xr:uid="{00000000-0005-0000-0000-0000A51D0000}"/>
    <cellStyle name="Comma 5 4 4 9 2 2" xfId="48948" xr:uid="{00000000-0005-0000-0000-0000A61D0000}"/>
    <cellStyle name="Comma 5 4 4 9 3" xfId="36515" xr:uid="{00000000-0005-0000-0000-0000A71D0000}"/>
    <cellStyle name="Comma 5 4 5" xfId="371" xr:uid="{00000000-0005-0000-0000-0000A81D0000}"/>
    <cellStyle name="Comma 5 4 5 10" xfId="13187" xr:uid="{00000000-0005-0000-0000-0000A91D0000}"/>
    <cellStyle name="Comma 5 4 5 10 2" xfId="38061" xr:uid="{00000000-0005-0000-0000-0000AA1D0000}"/>
    <cellStyle name="Comma 5 4 5 11" xfId="25620" xr:uid="{00000000-0005-0000-0000-0000AB1D0000}"/>
    <cellStyle name="Comma 5 4 5 2" xfId="731" xr:uid="{00000000-0005-0000-0000-0000AC1D0000}"/>
    <cellStyle name="Comma 5 4 5 2 2" xfId="1330" xr:uid="{00000000-0005-0000-0000-0000AD1D0000}"/>
    <cellStyle name="Comma 5 4 5 2 2 2" xfId="9434" xr:uid="{00000000-0005-0000-0000-0000AE1D0000}"/>
    <cellStyle name="Comma 5 4 5 2 2 2 2" xfId="21877" xr:uid="{00000000-0005-0000-0000-0000AF1D0000}"/>
    <cellStyle name="Comma 5 4 5 2 2 2 2 2" xfId="46751" xr:uid="{00000000-0005-0000-0000-0000B01D0000}"/>
    <cellStyle name="Comma 5 4 5 2 2 2 3" xfId="34318" xr:uid="{00000000-0005-0000-0000-0000B11D0000}"/>
    <cellStyle name="Comma 5 4 5 2 2 3" xfId="4416" xr:uid="{00000000-0005-0000-0000-0000B21D0000}"/>
    <cellStyle name="Comma 5 4 5 2 2 3 2" xfId="16870" xr:uid="{00000000-0005-0000-0000-0000B31D0000}"/>
    <cellStyle name="Comma 5 4 5 2 2 3 2 2" xfId="41744" xr:uid="{00000000-0005-0000-0000-0000B41D0000}"/>
    <cellStyle name="Comma 5 4 5 2 2 3 3" xfId="29311" xr:uid="{00000000-0005-0000-0000-0000B51D0000}"/>
    <cellStyle name="Comma 5 4 5 2 2 4" xfId="14130" xr:uid="{00000000-0005-0000-0000-0000B61D0000}"/>
    <cellStyle name="Comma 5 4 5 2 2 4 2" xfId="39004" xr:uid="{00000000-0005-0000-0000-0000B71D0000}"/>
    <cellStyle name="Comma 5 4 5 2 2 5" xfId="26563" xr:uid="{00000000-0005-0000-0000-0000B81D0000}"/>
    <cellStyle name="Comma 5 4 5 2 3" xfId="5475" xr:uid="{00000000-0005-0000-0000-0000B91D0000}"/>
    <cellStyle name="Comma 5 4 5 2 3 2" xfId="10491" xr:uid="{00000000-0005-0000-0000-0000BA1D0000}"/>
    <cellStyle name="Comma 5 4 5 2 3 2 2" xfId="22934" xr:uid="{00000000-0005-0000-0000-0000BB1D0000}"/>
    <cellStyle name="Comma 5 4 5 2 3 2 2 2" xfId="47808" xr:uid="{00000000-0005-0000-0000-0000BC1D0000}"/>
    <cellStyle name="Comma 5 4 5 2 3 2 3" xfId="35375" xr:uid="{00000000-0005-0000-0000-0000BD1D0000}"/>
    <cellStyle name="Comma 5 4 5 2 3 3" xfId="17927" xr:uid="{00000000-0005-0000-0000-0000BE1D0000}"/>
    <cellStyle name="Comma 5 4 5 2 3 3 2" xfId="42801" xr:uid="{00000000-0005-0000-0000-0000BF1D0000}"/>
    <cellStyle name="Comma 5 4 5 2 3 4" xfId="30368" xr:uid="{00000000-0005-0000-0000-0000C01D0000}"/>
    <cellStyle name="Comma 5 4 5 2 4" xfId="8550" xr:uid="{00000000-0005-0000-0000-0000C11D0000}"/>
    <cellStyle name="Comma 5 4 5 2 4 2" xfId="20994" xr:uid="{00000000-0005-0000-0000-0000C21D0000}"/>
    <cellStyle name="Comma 5 4 5 2 4 2 2" xfId="45868" xr:uid="{00000000-0005-0000-0000-0000C31D0000}"/>
    <cellStyle name="Comma 5 4 5 2 4 3" xfId="33435" xr:uid="{00000000-0005-0000-0000-0000C41D0000}"/>
    <cellStyle name="Comma 5 4 5 2 5" xfId="11945" xr:uid="{00000000-0005-0000-0000-0000C51D0000}"/>
    <cellStyle name="Comma 5 4 5 2 5 2" xfId="24379" xr:uid="{00000000-0005-0000-0000-0000C61D0000}"/>
    <cellStyle name="Comma 5 4 5 2 5 2 2" xfId="49253" xr:uid="{00000000-0005-0000-0000-0000C71D0000}"/>
    <cellStyle name="Comma 5 4 5 2 5 3" xfId="36820" xr:uid="{00000000-0005-0000-0000-0000C81D0000}"/>
    <cellStyle name="Comma 5 4 5 2 6" xfId="7027" xr:uid="{00000000-0005-0000-0000-0000C91D0000}"/>
    <cellStyle name="Comma 5 4 5 2 6 2" xfId="19476" xr:uid="{00000000-0005-0000-0000-0000CA1D0000}"/>
    <cellStyle name="Comma 5 4 5 2 6 2 2" xfId="44350" xr:uid="{00000000-0005-0000-0000-0000CB1D0000}"/>
    <cellStyle name="Comma 5 4 5 2 6 3" xfId="31917" xr:uid="{00000000-0005-0000-0000-0000CC1D0000}"/>
    <cellStyle name="Comma 5 4 5 2 7" xfId="3481" xr:uid="{00000000-0005-0000-0000-0000CD1D0000}"/>
    <cellStyle name="Comma 5 4 5 2 7 2" xfId="15987" xr:uid="{00000000-0005-0000-0000-0000CE1D0000}"/>
    <cellStyle name="Comma 5 4 5 2 7 2 2" xfId="40861" xr:uid="{00000000-0005-0000-0000-0000CF1D0000}"/>
    <cellStyle name="Comma 5 4 5 2 7 3" xfId="28420" xr:uid="{00000000-0005-0000-0000-0000D01D0000}"/>
    <cellStyle name="Comma 5 4 5 2 8" xfId="13534" xr:uid="{00000000-0005-0000-0000-0000D11D0000}"/>
    <cellStyle name="Comma 5 4 5 2 8 2" xfId="38408" xr:uid="{00000000-0005-0000-0000-0000D21D0000}"/>
    <cellStyle name="Comma 5 4 5 2 9" xfId="25967" xr:uid="{00000000-0005-0000-0000-0000D31D0000}"/>
    <cellStyle name="Comma 5 4 5 3" xfId="1678" xr:uid="{00000000-0005-0000-0000-0000D41D0000}"/>
    <cellStyle name="Comma 5 4 5 3 2" xfId="4916" xr:uid="{00000000-0005-0000-0000-0000D51D0000}"/>
    <cellStyle name="Comma 5 4 5 3 2 2" xfId="9933" xr:uid="{00000000-0005-0000-0000-0000D61D0000}"/>
    <cellStyle name="Comma 5 4 5 3 2 2 2" xfId="22376" xr:uid="{00000000-0005-0000-0000-0000D71D0000}"/>
    <cellStyle name="Comma 5 4 5 3 2 2 2 2" xfId="47250" xr:uid="{00000000-0005-0000-0000-0000D81D0000}"/>
    <cellStyle name="Comma 5 4 5 3 2 2 3" xfId="34817" xr:uid="{00000000-0005-0000-0000-0000D91D0000}"/>
    <cellStyle name="Comma 5 4 5 3 2 3" xfId="17369" xr:uid="{00000000-0005-0000-0000-0000DA1D0000}"/>
    <cellStyle name="Comma 5 4 5 3 2 3 2" xfId="42243" xr:uid="{00000000-0005-0000-0000-0000DB1D0000}"/>
    <cellStyle name="Comma 5 4 5 3 2 4" xfId="29810" xr:uid="{00000000-0005-0000-0000-0000DC1D0000}"/>
    <cellStyle name="Comma 5 4 5 3 3" xfId="5824" xr:uid="{00000000-0005-0000-0000-0000DD1D0000}"/>
    <cellStyle name="Comma 5 4 5 3 3 2" xfId="10839" xr:uid="{00000000-0005-0000-0000-0000DE1D0000}"/>
    <cellStyle name="Comma 5 4 5 3 3 2 2" xfId="23282" xr:uid="{00000000-0005-0000-0000-0000DF1D0000}"/>
    <cellStyle name="Comma 5 4 5 3 3 2 2 2" xfId="48156" xr:uid="{00000000-0005-0000-0000-0000E01D0000}"/>
    <cellStyle name="Comma 5 4 5 3 3 2 3" xfId="35723" xr:uid="{00000000-0005-0000-0000-0000E11D0000}"/>
    <cellStyle name="Comma 5 4 5 3 3 3" xfId="18275" xr:uid="{00000000-0005-0000-0000-0000E21D0000}"/>
    <cellStyle name="Comma 5 4 5 3 3 3 2" xfId="43149" xr:uid="{00000000-0005-0000-0000-0000E31D0000}"/>
    <cellStyle name="Comma 5 4 5 3 3 4" xfId="30716" xr:uid="{00000000-0005-0000-0000-0000E41D0000}"/>
    <cellStyle name="Comma 5 4 5 3 4" xfId="8340" xr:uid="{00000000-0005-0000-0000-0000E51D0000}"/>
    <cellStyle name="Comma 5 4 5 3 4 2" xfId="20784" xr:uid="{00000000-0005-0000-0000-0000E61D0000}"/>
    <cellStyle name="Comma 5 4 5 3 4 2 2" xfId="45658" xr:uid="{00000000-0005-0000-0000-0000E71D0000}"/>
    <cellStyle name="Comma 5 4 5 3 4 3" xfId="33225" xr:uid="{00000000-0005-0000-0000-0000E81D0000}"/>
    <cellStyle name="Comma 5 4 5 3 5" xfId="12293" xr:uid="{00000000-0005-0000-0000-0000E91D0000}"/>
    <cellStyle name="Comma 5 4 5 3 5 2" xfId="24727" xr:uid="{00000000-0005-0000-0000-0000EA1D0000}"/>
    <cellStyle name="Comma 5 4 5 3 5 2 2" xfId="49601" xr:uid="{00000000-0005-0000-0000-0000EB1D0000}"/>
    <cellStyle name="Comma 5 4 5 3 5 3" xfId="37168" xr:uid="{00000000-0005-0000-0000-0000EC1D0000}"/>
    <cellStyle name="Comma 5 4 5 3 6" xfId="7527" xr:uid="{00000000-0005-0000-0000-0000ED1D0000}"/>
    <cellStyle name="Comma 5 4 5 3 6 2" xfId="19975" xr:uid="{00000000-0005-0000-0000-0000EE1D0000}"/>
    <cellStyle name="Comma 5 4 5 3 6 2 2" xfId="44849" xr:uid="{00000000-0005-0000-0000-0000EF1D0000}"/>
    <cellStyle name="Comma 5 4 5 3 6 3" xfId="32416" xr:uid="{00000000-0005-0000-0000-0000F01D0000}"/>
    <cellStyle name="Comma 5 4 5 3 7" xfId="3271" xr:uid="{00000000-0005-0000-0000-0000F11D0000}"/>
    <cellStyle name="Comma 5 4 5 3 7 2" xfId="15777" xr:uid="{00000000-0005-0000-0000-0000F21D0000}"/>
    <cellStyle name="Comma 5 4 5 3 7 2 2" xfId="40651" xr:uid="{00000000-0005-0000-0000-0000F31D0000}"/>
    <cellStyle name="Comma 5 4 5 3 7 3" xfId="28210" xr:uid="{00000000-0005-0000-0000-0000F41D0000}"/>
    <cellStyle name="Comma 5 4 5 3 8" xfId="14478" xr:uid="{00000000-0005-0000-0000-0000F51D0000}"/>
    <cellStyle name="Comma 5 4 5 3 8 2" xfId="39352" xr:uid="{00000000-0005-0000-0000-0000F61D0000}"/>
    <cellStyle name="Comma 5 4 5 3 9" xfId="26911" xr:uid="{00000000-0005-0000-0000-0000F71D0000}"/>
    <cellStyle name="Comma 5 4 5 4" xfId="2289" xr:uid="{00000000-0005-0000-0000-0000F81D0000}"/>
    <cellStyle name="Comma 5 4 5 4 2" xfId="6314" xr:uid="{00000000-0005-0000-0000-0000F91D0000}"/>
    <cellStyle name="Comma 5 4 5 4 2 2" xfId="11329" xr:uid="{00000000-0005-0000-0000-0000FA1D0000}"/>
    <cellStyle name="Comma 5 4 5 4 2 2 2" xfId="23772" xr:uid="{00000000-0005-0000-0000-0000FB1D0000}"/>
    <cellStyle name="Comma 5 4 5 4 2 2 2 2" xfId="48646" xr:uid="{00000000-0005-0000-0000-0000FC1D0000}"/>
    <cellStyle name="Comma 5 4 5 4 2 2 3" xfId="36213" xr:uid="{00000000-0005-0000-0000-0000FD1D0000}"/>
    <cellStyle name="Comma 5 4 5 4 2 3" xfId="18765" xr:uid="{00000000-0005-0000-0000-0000FE1D0000}"/>
    <cellStyle name="Comma 5 4 5 4 2 3 2" xfId="43639" xr:uid="{00000000-0005-0000-0000-0000FF1D0000}"/>
    <cellStyle name="Comma 5 4 5 4 2 4" xfId="31206" xr:uid="{00000000-0005-0000-0000-0000001E0000}"/>
    <cellStyle name="Comma 5 4 5 4 3" xfId="12783" xr:uid="{00000000-0005-0000-0000-0000011E0000}"/>
    <cellStyle name="Comma 5 4 5 4 3 2" xfId="25217" xr:uid="{00000000-0005-0000-0000-0000021E0000}"/>
    <cellStyle name="Comma 5 4 5 4 3 2 2" xfId="50091" xr:uid="{00000000-0005-0000-0000-0000031E0000}"/>
    <cellStyle name="Comma 5 4 5 4 3 3" xfId="37658" xr:uid="{00000000-0005-0000-0000-0000041E0000}"/>
    <cellStyle name="Comma 5 4 5 4 4" xfId="9224" xr:uid="{00000000-0005-0000-0000-0000051E0000}"/>
    <cellStyle name="Comma 5 4 5 4 4 2" xfId="21667" xr:uid="{00000000-0005-0000-0000-0000061E0000}"/>
    <cellStyle name="Comma 5 4 5 4 4 2 2" xfId="46541" xr:uid="{00000000-0005-0000-0000-0000071E0000}"/>
    <cellStyle name="Comma 5 4 5 4 4 3" xfId="34108" xr:uid="{00000000-0005-0000-0000-0000081E0000}"/>
    <cellStyle name="Comma 5 4 5 4 5" xfId="4206" xr:uid="{00000000-0005-0000-0000-0000091E0000}"/>
    <cellStyle name="Comma 5 4 5 4 5 2" xfId="16660" xr:uid="{00000000-0005-0000-0000-00000A1E0000}"/>
    <cellStyle name="Comma 5 4 5 4 5 2 2" xfId="41534" xr:uid="{00000000-0005-0000-0000-00000B1E0000}"/>
    <cellStyle name="Comma 5 4 5 4 5 3" xfId="29101" xr:uid="{00000000-0005-0000-0000-00000C1E0000}"/>
    <cellStyle name="Comma 5 4 5 4 6" xfId="14968" xr:uid="{00000000-0005-0000-0000-00000D1E0000}"/>
    <cellStyle name="Comma 5 4 5 4 6 2" xfId="39842" xr:uid="{00000000-0005-0000-0000-00000E1E0000}"/>
    <cellStyle name="Comma 5 4 5 4 7" xfId="27401" xr:uid="{00000000-0005-0000-0000-00000F1E0000}"/>
    <cellStyle name="Comma 5 4 5 5" xfId="1125" xr:uid="{00000000-0005-0000-0000-0000101E0000}"/>
    <cellStyle name="Comma 5 4 5 5 2" xfId="10286" xr:uid="{00000000-0005-0000-0000-0000111E0000}"/>
    <cellStyle name="Comma 5 4 5 5 2 2" xfId="22729" xr:uid="{00000000-0005-0000-0000-0000121E0000}"/>
    <cellStyle name="Comma 5 4 5 5 2 2 2" xfId="47603" xr:uid="{00000000-0005-0000-0000-0000131E0000}"/>
    <cellStyle name="Comma 5 4 5 5 2 3" xfId="35170" xr:uid="{00000000-0005-0000-0000-0000141E0000}"/>
    <cellStyle name="Comma 5 4 5 5 3" xfId="5270" xr:uid="{00000000-0005-0000-0000-0000151E0000}"/>
    <cellStyle name="Comma 5 4 5 5 3 2" xfId="17722" xr:uid="{00000000-0005-0000-0000-0000161E0000}"/>
    <cellStyle name="Comma 5 4 5 5 3 2 2" xfId="42596" xr:uid="{00000000-0005-0000-0000-0000171E0000}"/>
    <cellStyle name="Comma 5 4 5 5 3 3" xfId="30163" xr:uid="{00000000-0005-0000-0000-0000181E0000}"/>
    <cellStyle name="Comma 5 4 5 5 4" xfId="13925" xr:uid="{00000000-0005-0000-0000-0000191E0000}"/>
    <cellStyle name="Comma 5 4 5 5 4 2" xfId="38799" xr:uid="{00000000-0005-0000-0000-00001A1E0000}"/>
    <cellStyle name="Comma 5 4 5 5 5" xfId="26358" xr:uid="{00000000-0005-0000-0000-00001B1E0000}"/>
    <cellStyle name="Comma 5 4 5 6" xfId="7847" xr:uid="{00000000-0005-0000-0000-00001C1E0000}"/>
    <cellStyle name="Comma 5 4 5 6 2" xfId="20293" xr:uid="{00000000-0005-0000-0000-00001D1E0000}"/>
    <cellStyle name="Comma 5 4 5 6 2 2" xfId="45167" xr:uid="{00000000-0005-0000-0000-00001E1E0000}"/>
    <cellStyle name="Comma 5 4 5 6 3" xfId="32734" xr:uid="{00000000-0005-0000-0000-00001F1E0000}"/>
    <cellStyle name="Comma 5 4 5 7" xfId="11740" xr:uid="{00000000-0005-0000-0000-0000201E0000}"/>
    <cellStyle name="Comma 5 4 5 7 2" xfId="24174" xr:uid="{00000000-0005-0000-0000-0000211E0000}"/>
    <cellStyle name="Comma 5 4 5 7 2 2" xfId="49048" xr:uid="{00000000-0005-0000-0000-0000221E0000}"/>
    <cellStyle name="Comma 5 4 5 7 3" xfId="36615" xr:uid="{00000000-0005-0000-0000-0000231E0000}"/>
    <cellStyle name="Comma 5 4 5 8" xfId="6817" xr:uid="{00000000-0005-0000-0000-0000241E0000}"/>
    <cellStyle name="Comma 5 4 5 8 2" xfId="19266" xr:uid="{00000000-0005-0000-0000-0000251E0000}"/>
    <cellStyle name="Comma 5 4 5 8 2 2" xfId="44140" xr:uid="{00000000-0005-0000-0000-0000261E0000}"/>
    <cellStyle name="Comma 5 4 5 8 3" xfId="31707" xr:uid="{00000000-0005-0000-0000-0000271E0000}"/>
    <cellStyle name="Comma 5 4 5 9" xfId="2768" xr:uid="{00000000-0005-0000-0000-0000281E0000}"/>
    <cellStyle name="Comma 5 4 5 9 2" xfId="15286" xr:uid="{00000000-0005-0000-0000-0000291E0000}"/>
    <cellStyle name="Comma 5 4 5 9 2 2" xfId="40160" xr:uid="{00000000-0005-0000-0000-00002A1E0000}"/>
    <cellStyle name="Comma 5 4 5 9 3" xfId="27719" xr:uid="{00000000-0005-0000-0000-00002B1E0000}"/>
    <cellStyle name="Comma 5 4 6" xfId="236" xr:uid="{00000000-0005-0000-0000-00002C1E0000}"/>
    <cellStyle name="Comma 5 4 6 10" xfId="13062" xr:uid="{00000000-0005-0000-0000-00002D1E0000}"/>
    <cellStyle name="Comma 5 4 6 10 2" xfId="37936" xr:uid="{00000000-0005-0000-0000-00002E1E0000}"/>
    <cellStyle name="Comma 5 4 6 11" xfId="25495" xr:uid="{00000000-0005-0000-0000-00002F1E0000}"/>
    <cellStyle name="Comma 5 4 6 2" xfId="600" xr:uid="{00000000-0005-0000-0000-0000301E0000}"/>
    <cellStyle name="Comma 5 4 6 2 2" xfId="1331" xr:uid="{00000000-0005-0000-0000-0000311E0000}"/>
    <cellStyle name="Comma 5 4 6 2 2 2" xfId="9435" xr:uid="{00000000-0005-0000-0000-0000321E0000}"/>
    <cellStyle name="Comma 5 4 6 2 2 2 2" xfId="21878" xr:uid="{00000000-0005-0000-0000-0000331E0000}"/>
    <cellStyle name="Comma 5 4 6 2 2 2 2 2" xfId="46752" xr:uid="{00000000-0005-0000-0000-0000341E0000}"/>
    <cellStyle name="Comma 5 4 6 2 2 2 3" xfId="34319" xr:uid="{00000000-0005-0000-0000-0000351E0000}"/>
    <cellStyle name="Comma 5 4 6 2 2 3" xfId="4417" xr:uid="{00000000-0005-0000-0000-0000361E0000}"/>
    <cellStyle name="Comma 5 4 6 2 2 3 2" xfId="16871" xr:uid="{00000000-0005-0000-0000-0000371E0000}"/>
    <cellStyle name="Comma 5 4 6 2 2 3 2 2" xfId="41745" xr:uid="{00000000-0005-0000-0000-0000381E0000}"/>
    <cellStyle name="Comma 5 4 6 2 2 3 3" xfId="29312" xr:uid="{00000000-0005-0000-0000-0000391E0000}"/>
    <cellStyle name="Comma 5 4 6 2 2 4" xfId="14131" xr:uid="{00000000-0005-0000-0000-00003A1E0000}"/>
    <cellStyle name="Comma 5 4 6 2 2 4 2" xfId="39005" xr:uid="{00000000-0005-0000-0000-00003B1E0000}"/>
    <cellStyle name="Comma 5 4 6 2 2 5" xfId="26564" xr:uid="{00000000-0005-0000-0000-00003C1E0000}"/>
    <cellStyle name="Comma 5 4 6 2 3" xfId="5476" xr:uid="{00000000-0005-0000-0000-00003D1E0000}"/>
    <cellStyle name="Comma 5 4 6 2 3 2" xfId="10492" xr:uid="{00000000-0005-0000-0000-00003E1E0000}"/>
    <cellStyle name="Comma 5 4 6 2 3 2 2" xfId="22935" xr:uid="{00000000-0005-0000-0000-00003F1E0000}"/>
    <cellStyle name="Comma 5 4 6 2 3 2 2 2" xfId="47809" xr:uid="{00000000-0005-0000-0000-0000401E0000}"/>
    <cellStyle name="Comma 5 4 6 2 3 2 3" xfId="35376" xr:uid="{00000000-0005-0000-0000-0000411E0000}"/>
    <cellStyle name="Comma 5 4 6 2 3 3" xfId="17928" xr:uid="{00000000-0005-0000-0000-0000421E0000}"/>
    <cellStyle name="Comma 5 4 6 2 3 3 2" xfId="42802" xr:uid="{00000000-0005-0000-0000-0000431E0000}"/>
    <cellStyle name="Comma 5 4 6 2 3 4" xfId="30369" xr:uid="{00000000-0005-0000-0000-0000441E0000}"/>
    <cellStyle name="Comma 5 4 6 2 4" xfId="8551" xr:uid="{00000000-0005-0000-0000-0000451E0000}"/>
    <cellStyle name="Comma 5 4 6 2 4 2" xfId="20995" xr:uid="{00000000-0005-0000-0000-0000461E0000}"/>
    <cellStyle name="Comma 5 4 6 2 4 2 2" xfId="45869" xr:uid="{00000000-0005-0000-0000-0000471E0000}"/>
    <cellStyle name="Comma 5 4 6 2 4 3" xfId="33436" xr:uid="{00000000-0005-0000-0000-0000481E0000}"/>
    <cellStyle name="Comma 5 4 6 2 5" xfId="11946" xr:uid="{00000000-0005-0000-0000-0000491E0000}"/>
    <cellStyle name="Comma 5 4 6 2 5 2" xfId="24380" xr:uid="{00000000-0005-0000-0000-00004A1E0000}"/>
    <cellStyle name="Comma 5 4 6 2 5 2 2" xfId="49254" xr:uid="{00000000-0005-0000-0000-00004B1E0000}"/>
    <cellStyle name="Comma 5 4 6 2 5 3" xfId="36821" xr:uid="{00000000-0005-0000-0000-00004C1E0000}"/>
    <cellStyle name="Comma 5 4 6 2 6" xfId="7028" xr:uid="{00000000-0005-0000-0000-00004D1E0000}"/>
    <cellStyle name="Comma 5 4 6 2 6 2" xfId="19477" xr:uid="{00000000-0005-0000-0000-00004E1E0000}"/>
    <cellStyle name="Comma 5 4 6 2 6 2 2" xfId="44351" xr:uid="{00000000-0005-0000-0000-00004F1E0000}"/>
    <cellStyle name="Comma 5 4 6 2 6 3" xfId="31918" xr:uid="{00000000-0005-0000-0000-0000501E0000}"/>
    <cellStyle name="Comma 5 4 6 2 7" xfId="3482" xr:uid="{00000000-0005-0000-0000-0000511E0000}"/>
    <cellStyle name="Comma 5 4 6 2 7 2" xfId="15988" xr:uid="{00000000-0005-0000-0000-0000521E0000}"/>
    <cellStyle name="Comma 5 4 6 2 7 2 2" xfId="40862" xr:uid="{00000000-0005-0000-0000-0000531E0000}"/>
    <cellStyle name="Comma 5 4 6 2 7 3" xfId="28421" xr:uid="{00000000-0005-0000-0000-0000541E0000}"/>
    <cellStyle name="Comma 5 4 6 2 8" xfId="13409" xr:uid="{00000000-0005-0000-0000-0000551E0000}"/>
    <cellStyle name="Comma 5 4 6 2 8 2" xfId="38283" xr:uid="{00000000-0005-0000-0000-0000561E0000}"/>
    <cellStyle name="Comma 5 4 6 2 9" xfId="25842" xr:uid="{00000000-0005-0000-0000-0000571E0000}"/>
    <cellStyle name="Comma 5 4 6 3" xfId="1679" xr:uid="{00000000-0005-0000-0000-0000581E0000}"/>
    <cellStyle name="Comma 5 4 6 3 2" xfId="4791" xr:uid="{00000000-0005-0000-0000-0000591E0000}"/>
    <cellStyle name="Comma 5 4 6 3 2 2" xfId="9808" xr:uid="{00000000-0005-0000-0000-00005A1E0000}"/>
    <cellStyle name="Comma 5 4 6 3 2 2 2" xfId="22251" xr:uid="{00000000-0005-0000-0000-00005B1E0000}"/>
    <cellStyle name="Comma 5 4 6 3 2 2 2 2" xfId="47125" xr:uid="{00000000-0005-0000-0000-00005C1E0000}"/>
    <cellStyle name="Comma 5 4 6 3 2 2 3" xfId="34692" xr:uid="{00000000-0005-0000-0000-00005D1E0000}"/>
    <cellStyle name="Comma 5 4 6 3 2 3" xfId="17244" xr:uid="{00000000-0005-0000-0000-00005E1E0000}"/>
    <cellStyle name="Comma 5 4 6 3 2 3 2" xfId="42118" xr:uid="{00000000-0005-0000-0000-00005F1E0000}"/>
    <cellStyle name="Comma 5 4 6 3 2 4" xfId="29685" xr:uid="{00000000-0005-0000-0000-0000601E0000}"/>
    <cellStyle name="Comma 5 4 6 3 3" xfId="5825" xr:uid="{00000000-0005-0000-0000-0000611E0000}"/>
    <cellStyle name="Comma 5 4 6 3 3 2" xfId="10840" xr:uid="{00000000-0005-0000-0000-0000621E0000}"/>
    <cellStyle name="Comma 5 4 6 3 3 2 2" xfId="23283" xr:uid="{00000000-0005-0000-0000-0000631E0000}"/>
    <cellStyle name="Comma 5 4 6 3 3 2 2 2" xfId="48157" xr:uid="{00000000-0005-0000-0000-0000641E0000}"/>
    <cellStyle name="Comma 5 4 6 3 3 2 3" xfId="35724" xr:uid="{00000000-0005-0000-0000-0000651E0000}"/>
    <cellStyle name="Comma 5 4 6 3 3 3" xfId="18276" xr:uid="{00000000-0005-0000-0000-0000661E0000}"/>
    <cellStyle name="Comma 5 4 6 3 3 3 2" xfId="43150" xr:uid="{00000000-0005-0000-0000-0000671E0000}"/>
    <cellStyle name="Comma 5 4 6 3 3 4" xfId="30717" xr:uid="{00000000-0005-0000-0000-0000681E0000}"/>
    <cellStyle name="Comma 5 4 6 3 4" xfId="8855" xr:uid="{00000000-0005-0000-0000-0000691E0000}"/>
    <cellStyle name="Comma 5 4 6 3 4 2" xfId="21298" xr:uid="{00000000-0005-0000-0000-00006A1E0000}"/>
    <cellStyle name="Comma 5 4 6 3 4 2 2" xfId="46172" xr:uid="{00000000-0005-0000-0000-00006B1E0000}"/>
    <cellStyle name="Comma 5 4 6 3 4 3" xfId="33739" xr:uid="{00000000-0005-0000-0000-00006C1E0000}"/>
    <cellStyle name="Comma 5 4 6 3 5" xfId="12294" xr:uid="{00000000-0005-0000-0000-00006D1E0000}"/>
    <cellStyle name="Comma 5 4 6 3 5 2" xfId="24728" xr:uid="{00000000-0005-0000-0000-00006E1E0000}"/>
    <cellStyle name="Comma 5 4 6 3 5 2 2" xfId="49602" xr:uid="{00000000-0005-0000-0000-00006F1E0000}"/>
    <cellStyle name="Comma 5 4 6 3 5 3" xfId="37169" xr:uid="{00000000-0005-0000-0000-0000701E0000}"/>
    <cellStyle name="Comma 5 4 6 3 6" xfId="7402" xr:uid="{00000000-0005-0000-0000-0000711E0000}"/>
    <cellStyle name="Comma 5 4 6 3 6 2" xfId="19850" xr:uid="{00000000-0005-0000-0000-0000721E0000}"/>
    <cellStyle name="Comma 5 4 6 3 6 2 2" xfId="44724" xr:uid="{00000000-0005-0000-0000-0000731E0000}"/>
    <cellStyle name="Comma 5 4 6 3 6 3" xfId="32291" xr:uid="{00000000-0005-0000-0000-0000741E0000}"/>
    <cellStyle name="Comma 5 4 6 3 7" xfId="3837" xr:uid="{00000000-0005-0000-0000-0000751E0000}"/>
    <cellStyle name="Comma 5 4 6 3 7 2" xfId="16291" xr:uid="{00000000-0005-0000-0000-0000761E0000}"/>
    <cellStyle name="Comma 5 4 6 3 7 2 2" xfId="41165" xr:uid="{00000000-0005-0000-0000-0000771E0000}"/>
    <cellStyle name="Comma 5 4 6 3 7 3" xfId="28732" xr:uid="{00000000-0005-0000-0000-0000781E0000}"/>
    <cellStyle name="Comma 5 4 6 3 8" xfId="14479" xr:uid="{00000000-0005-0000-0000-0000791E0000}"/>
    <cellStyle name="Comma 5 4 6 3 8 2" xfId="39353" xr:uid="{00000000-0005-0000-0000-00007A1E0000}"/>
    <cellStyle name="Comma 5 4 6 3 9" xfId="26912" xr:uid="{00000000-0005-0000-0000-00007B1E0000}"/>
    <cellStyle name="Comma 5 4 6 4" xfId="2154" xr:uid="{00000000-0005-0000-0000-00007C1E0000}"/>
    <cellStyle name="Comma 5 4 6 4 2" xfId="6189" xr:uid="{00000000-0005-0000-0000-00007D1E0000}"/>
    <cellStyle name="Comma 5 4 6 4 2 2" xfId="11204" xr:uid="{00000000-0005-0000-0000-00007E1E0000}"/>
    <cellStyle name="Comma 5 4 6 4 2 2 2" xfId="23647" xr:uid="{00000000-0005-0000-0000-00007F1E0000}"/>
    <cellStyle name="Comma 5 4 6 4 2 2 2 2" xfId="48521" xr:uid="{00000000-0005-0000-0000-0000801E0000}"/>
    <cellStyle name="Comma 5 4 6 4 2 2 3" xfId="36088" xr:uid="{00000000-0005-0000-0000-0000811E0000}"/>
    <cellStyle name="Comma 5 4 6 4 2 3" xfId="18640" xr:uid="{00000000-0005-0000-0000-0000821E0000}"/>
    <cellStyle name="Comma 5 4 6 4 2 3 2" xfId="43514" xr:uid="{00000000-0005-0000-0000-0000831E0000}"/>
    <cellStyle name="Comma 5 4 6 4 2 4" xfId="31081" xr:uid="{00000000-0005-0000-0000-0000841E0000}"/>
    <cellStyle name="Comma 5 4 6 4 3" xfId="12658" xr:uid="{00000000-0005-0000-0000-0000851E0000}"/>
    <cellStyle name="Comma 5 4 6 4 3 2" xfId="25092" xr:uid="{00000000-0005-0000-0000-0000861E0000}"/>
    <cellStyle name="Comma 5 4 6 4 3 2 2" xfId="49966" xr:uid="{00000000-0005-0000-0000-0000871E0000}"/>
    <cellStyle name="Comma 5 4 6 4 3 3" xfId="37533" xr:uid="{00000000-0005-0000-0000-0000881E0000}"/>
    <cellStyle name="Comma 5 4 6 4 4" xfId="9099" xr:uid="{00000000-0005-0000-0000-0000891E0000}"/>
    <cellStyle name="Comma 5 4 6 4 4 2" xfId="21542" xr:uid="{00000000-0005-0000-0000-00008A1E0000}"/>
    <cellStyle name="Comma 5 4 6 4 4 2 2" xfId="46416" xr:uid="{00000000-0005-0000-0000-00008B1E0000}"/>
    <cellStyle name="Comma 5 4 6 4 4 3" xfId="33983" xr:uid="{00000000-0005-0000-0000-00008C1E0000}"/>
    <cellStyle name="Comma 5 4 6 4 5" xfId="4081" xr:uid="{00000000-0005-0000-0000-00008D1E0000}"/>
    <cellStyle name="Comma 5 4 6 4 5 2" xfId="16535" xr:uid="{00000000-0005-0000-0000-00008E1E0000}"/>
    <cellStyle name="Comma 5 4 6 4 5 2 2" xfId="41409" xr:uid="{00000000-0005-0000-0000-00008F1E0000}"/>
    <cellStyle name="Comma 5 4 6 4 5 3" xfId="28976" xr:uid="{00000000-0005-0000-0000-0000901E0000}"/>
    <cellStyle name="Comma 5 4 6 4 6" xfId="14843" xr:uid="{00000000-0005-0000-0000-0000911E0000}"/>
    <cellStyle name="Comma 5 4 6 4 6 2" xfId="39717" xr:uid="{00000000-0005-0000-0000-0000921E0000}"/>
    <cellStyle name="Comma 5 4 6 4 7" xfId="27276" xr:uid="{00000000-0005-0000-0000-0000931E0000}"/>
    <cellStyle name="Comma 5 4 6 5" xfId="1000" xr:uid="{00000000-0005-0000-0000-0000941E0000}"/>
    <cellStyle name="Comma 5 4 6 5 2" xfId="10159" xr:uid="{00000000-0005-0000-0000-0000951E0000}"/>
    <cellStyle name="Comma 5 4 6 5 2 2" xfId="22602" xr:uid="{00000000-0005-0000-0000-0000961E0000}"/>
    <cellStyle name="Comma 5 4 6 5 2 2 2" xfId="47476" xr:uid="{00000000-0005-0000-0000-0000971E0000}"/>
    <cellStyle name="Comma 5 4 6 5 2 3" xfId="35043" xr:uid="{00000000-0005-0000-0000-0000981E0000}"/>
    <cellStyle name="Comma 5 4 6 5 3" xfId="5143" xr:uid="{00000000-0005-0000-0000-0000991E0000}"/>
    <cellStyle name="Comma 5 4 6 5 3 2" xfId="17595" xr:uid="{00000000-0005-0000-0000-00009A1E0000}"/>
    <cellStyle name="Comma 5 4 6 5 3 2 2" xfId="42469" xr:uid="{00000000-0005-0000-0000-00009B1E0000}"/>
    <cellStyle name="Comma 5 4 6 5 3 3" xfId="30036" xr:uid="{00000000-0005-0000-0000-00009C1E0000}"/>
    <cellStyle name="Comma 5 4 6 5 4" xfId="13800" xr:uid="{00000000-0005-0000-0000-00009D1E0000}"/>
    <cellStyle name="Comma 5 4 6 5 4 2" xfId="38674" xr:uid="{00000000-0005-0000-0000-00009E1E0000}"/>
    <cellStyle name="Comma 5 4 6 5 5" xfId="26233" xr:uid="{00000000-0005-0000-0000-00009F1E0000}"/>
    <cellStyle name="Comma 5 4 6 6" xfId="8215" xr:uid="{00000000-0005-0000-0000-0000A01E0000}"/>
    <cellStyle name="Comma 5 4 6 6 2" xfId="20659" xr:uid="{00000000-0005-0000-0000-0000A11E0000}"/>
    <cellStyle name="Comma 5 4 6 6 2 2" xfId="45533" xr:uid="{00000000-0005-0000-0000-0000A21E0000}"/>
    <cellStyle name="Comma 5 4 6 6 3" xfId="33100" xr:uid="{00000000-0005-0000-0000-0000A31E0000}"/>
    <cellStyle name="Comma 5 4 6 7" xfId="11615" xr:uid="{00000000-0005-0000-0000-0000A41E0000}"/>
    <cellStyle name="Comma 5 4 6 7 2" xfId="24049" xr:uid="{00000000-0005-0000-0000-0000A51E0000}"/>
    <cellStyle name="Comma 5 4 6 7 2 2" xfId="48923" xr:uid="{00000000-0005-0000-0000-0000A61E0000}"/>
    <cellStyle name="Comma 5 4 6 7 3" xfId="36490" xr:uid="{00000000-0005-0000-0000-0000A71E0000}"/>
    <cellStyle name="Comma 5 4 6 8" xfId="6692" xr:uid="{00000000-0005-0000-0000-0000A81E0000}"/>
    <cellStyle name="Comma 5 4 6 8 2" xfId="19141" xr:uid="{00000000-0005-0000-0000-0000A91E0000}"/>
    <cellStyle name="Comma 5 4 6 8 2 2" xfId="44015" xr:uid="{00000000-0005-0000-0000-0000AA1E0000}"/>
    <cellStyle name="Comma 5 4 6 8 3" xfId="31582" xr:uid="{00000000-0005-0000-0000-0000AB1E0000}"/>
    <cellStyle name="Comma 5 4 6 9" xfId="3146" xr:uid="{00000000-0005-0000-0000-0000AC1E0000}"/>
    <cellStyle name="Comma 5 4 6 9 2" xfId="15652" xr:uid="{00000000-0005-0000-0000-0000AD1E0000}"/>
    <cellStyle name="Comma 5 4 6 9 2 2" xfId="40526" xr:uid="{00000000-0005-0000-0000-0000AE1E0000}"/>
    <cellStyle name="Comma 5 4 6 9 3" xfId="28085" xr:uid="{00000000-0005-0000-0000-0000AF1E0000}"/>
    <cellStyle name="Comma 5 4 7" xfId="554" xr:uid="{00000000-0005-0000-0000-0000B01E0000}"/>
    <cellStyle name="Comma 5 4 7 2" xfId="1322" xr:uid="{00000000-0005-0000-0000-0000B11E0000}"/>
    <cellStyle name="Comma 5 4 7 2 2" xfId="9426" xr:uid="{00000000-0005-0000-0000-0000B21E0000}"/>
    <cellStyle name="Comma 5 4 7 2 2 2" xfId="21869" xr:uid="{00000000-0005-0000-0000-0000B31E0000}"/>
    <cellStyle name="Comma 5 4 7 2 2 2 2" xfId="46743" xr:uid="{00000000-0005-0000-0000-0000B41E0000}"/>
    <cellStyle name="Comma 5 4 7 2 2 3" xfId="34310" xr:uid="{00000000-0005-0000-0000-0000B51E0000}"/>
    <cellStyle name="Comma 5 4 7 2 3" xfId="4408" xr:uid="{00000000-0005-0000-0000-0000B61E0000}"/>
    <cellStyle name="Comma 5 4 7 2 3 2" xfId="16862" xr:uid="{00000000-0005-0000-0000-0000B71E0000}"/>
    <cellStyle name="Comma 5 4 7 2 3 2 2" xfId="41736" xr:uid="{00000000-0005-0000-0000-0000B81E0000}"/>
    <cellStyle name="Comma 5 4 7 2 3 3" xfId="29303" xr:uid="{00000000-0005-0000-0000-0000B91E0000}"/>
    <cellStyle name="Comma 5 4 7 2 4" xfId="14122" xr:uid="{00000000-0005-0000-0000-0000BA1E0000}"/>
    <cellStyle name="Comma 5 4 7 2 4 2" xfId="38996" xr:uid="{00000000-0005-0000-0000-0000BB1E0000}"/>
    <cellStyle name="Comma 5 4 7 2 5" xfId="26555" xr:uid="{00000000-0005-0000-0000-0000BC1E0000}"/>
    <cellStyle name="Comma 5 4 7 3" xfId="5467" xr:uid="{00000000-0005-0000-0000-0000BD1E0000}"/>
    <cellStyle name="Comma 5 4 7 3 2" xfId="10483" xr:uid="{00000000-0005-0000-0000-0000BE1E0000}"/>
    <cellStyle name="Comma 5 4 7 3 2 2" xfId="22926" xr:uid="{00000000-0005-0000-0000-0000BF1E0000}"/>
    <cellStyle name="Comma 5 4 7 3 2 2 2" xfId="47800" xr:uid="{00000000-0005-0000-0000-0000C01E0000}"/>
    <cellStyle name="Comma 5 4 7 3 2 3" xfId="35367" xr:uid="{00000000-0005-0000-0000-0000C11E0000}"/>
    <cellStyle name="Comma 5 4 7 3 3" xfId="17919" xr:uid="{00000000-0005-0000-0000-0000C21E0000}"/>
    <cellStyle name="Comma 5 4 7 3 3 2" xfId="42793" xr:uid="{00000000-0005-0000-0000-0000C31E0000}"/>
    <cellStyle name="Comma 5 4 7 3 4" xfId="30360" xr:uid="{00000000-0005-0000-0000-0000C41E0000}"/>
    <cellStyle name="Comma 5 4 7 4" xfId="8542" xr:uid="{00000000-0005-0000-0000-0000C51E0000}"/>
    <cellStyle name="Comma 5 4 7 4 2" xfId="20986" xr:uid="{00000000-0005-0000-0000-0000C61E0000}"/>
    <cellStyle name="Comma 5 4 7 4 2 2" xfId="45860" xr:uid="{00000000-0005-0000-0000-0000C71E0000}"/>
    <cellStyle name="Comma 5 4 7 4 3" xfId="33427" xr:uid="{00000000-0005-0000-0000-0000C81E0000}"/>
    <cellStyle name="Comma 5 4 7 5" xfId="11937" xr:uid="{00000000-0005-0000-0000-0000C91E0000}"/>
    <cellStyle name="Comma 5 4 7 5 2" xfId="24371" xr:uid="{00000000-0005-0000-0000-0000CA1E0000}"/>
    <cellStyle name="Comma 5 4 7 5 2 2" xfId="49245" xr:uid="{00000000-0005-0000-0000-0000CB1E0000}"/>
    <cellStyle name="Comma 5 4 7 5 3" xfId="36812" xr:uid="{00000000-0005-0000-0000-0000CC1E0000}"/>
    <cellStyle name="Comma 5 4 7 6" xfId="7019" xr:uid="{00000000-0005-0000-0000-0000CD1E0000}"/>
    <cellStyle name="Comma 5 4 7 6 2" xfId="19468" xr:uid="{00000000-0005-0000-0000-0000CE1E0000}"/>
    <cellStyle name="Comma 5 4 7 6 2 2" xfId="44342" xr:uid="{00000000-0005-0000-0000-0000CF1E0000}"/>
    <cellStyle name="Comma 5 4 7 6 3" xfId="31909" xr:uid="{00000000-0005-0000-0000-0000D01E0000}"/>
    <cellStyle name="Comma 5 4 7 7" xfId="3473" xr:uid="{00000000-0005-0000-0000-0000D11E0000}"/>
    <cellStyle name="Comma 5 4 7 7 2" xfId="15979" xr:uid="{00000000-0005-0000-0000-0000D21E0000}"/>
    <cellStyle name="Comma 5 4 7 7 2 2" xfId="40853" xr:uid="{00000000-0005-0000-0000-0000D31E0000}"/>
    <cellStyle name="Comma 5 4 7 7 3" xfId="28412" xr:uid="{00000000-0005-0000-0000-0000D41E0000}"/>
    <cellStyle name="Comma 5 4 7 8" xfId="13364" xr:uid="{00000000-0005-0000-0000-0000D51E0000}"/>
    <cellStyle name="Comma 5 4 7 8 2" xfId="38238" xr:uid="{00000000-0005-0000-0000-0000D61E0000}"/>
    <cellStyle name="Comma 5 4 7 9" xfId="25797" xr:uid="{00000000-0005-0000-0000-0000D71E0000}"/>
    <cellStyle name="Comma 5 4 8" xfId="1670" xr:uid="{00000000-0005-0000-0000-0000D81E0000}"/>
    <cellStyle name="Comma 5 4 8 2" xfId="4746" xr:uid="{00000000-0005-0000-0000-0000D91E0000}"/>
    <cellStyle name="Comma 5 4 8 2 2" xfId="9763" xr:uid="{00000000-0005-0000-0000-0000DA1E0000}"/>
    <cellStyle name="Comma 5 4 8 2 2 2" xfId="22206" xr:uid="{00000000-0005-0000-0000-0000DB1E0000}"/>
    <cellStyle name="Comma 5 4 8 2 2 2 2" xfId="47080" xr:uid="{00000000-0005-0000-0000-0000DC1E0000}"/>
    <cellStyle name="Comma 5 4 8 2 2 3" xfId="34647" xr:uid="{00000000-0005-0000-0000-0000DD1E0000}"/>
    <cellStyle name="Comma 5 4 8 2 3" xfId="17199" xr:uid="{00000000-0005-0000-0000-0000DE1E0000}"/>
    <cellStyle name="Comma 5 4 8 2 3 2" xfId="42073" xr:uid="{00000000-0005-0000-0000-0000DF1E0000}"/>
    <cellStyle name="Comma 5 4 8 2 4" xfId="29640" xr:uid="{00000000-0005-0000-0000-0000E01E0000}"/>
    <cellStyle name="Comma 5 4 8 3" xfId="5816" xr:uid="{00000000-0005-0000-0000-0000E11E0000}"/>
    <cellStyle name="Comma 5 4 8 3 2" xfId="10831" xr:uid="{00000000-0005-0000-0000-0000E21E0000}"/>
    <cellStyle name="Comma 5 4 8 3 2 2" xfId="23274" xr:uid="{00000000-0005-0000-0000-0000E31E0000}"/>
    <cellStyle name="Comma 5 4 8 3 2 2 2" xfId="48148" xr:uid="{00000000-0005-0000-0000-0000E41E0000}"/>
    <cellStyle name="Comma 5 4 8 3 2 3" xfId="35715" xr:uid="{00000000-0005-0000-0000-0000E51E0000}"/>
    <cellStyle name="Comma 5 4 8 3 3" xfId="18267" xr:uid="{00000000-0005-0000-0000-0000E61E0000}"/>
    <cellStyle name="Comma 5 4 8 3 3 2" xfId="43141" xr:uid="{00000000-0005-0000-0000-0000E71E0000}"/>
    <cellStyle name="Comma 5 4 8 3 4" xfId="30708" xr:uid="{00000000-0005-0000-0000-0000E81E0000}"/>
    <cellStyle name="Comma 5 4 8 4" xfId="8020" xr:uid="{00000000-0005-0000-0000-0000E91E0000}"/>
    <cellStyle name="Comma 5 4 8 4 2" xfId="20466" xr:uid="{00000000-0005-0000-0000-0000EA1E0000}"/>
    <cellStyle name="Comma 5 4 8 4 2 2" xfId="45340" xr:uid="{00000000-0005-0000-0000-0000EB1E0000}"/>
    <cellStyle name="Comma 5 4 8 4 3" xfId="32907" xr:uid="{00000000-0005-0000-0000-0000EC1E0000}"/>
    <cellStyle name="Comma 5 4 8 5" xfId="12285" xr:uid="{00000000-0005-0000-0000-0000ED1E0000}"/>
    <cellStyle name="Comma 5 4 8 5 2" xfId="24719" xr:uid="{00000000-0005-0000-0000-0000EE1E0000}"/>
    <cellStyle name="Comma 5 4 8 5 2 2" xfId="49593" xr:uid="{00000000-0005-0000-0000-0000EF1E0000}"/>
    <cellStyle name="Comma 5 4 8 5 3" xfId="37160" xr:uid="{00000000-0005-0000-0000-0000F01E0000}"/>
    <cellStyle name="Comma 5 4 8 6" xfId="7357" xr:uid="{00000000-0005-0000-0000-0000F11E0000}"/>
    <cellStyle name="Comma 5 4 8 6 2" xfId="19805" xr:uid="{00000000-0005-0000-0000-0000F21E0000}"/>
    <cellStyle name="Comma 5 4 8 6 2 2" xfId="44679" xr:uid="{00000000-0005-0000-0000-0000F31E0000}"/>
    <cellStyle name="Comma 5 4 8 6 3" xfId="32246" xr:uid="{00000000-0005-0000-0000-0000F41E0000}"/>
    <cellStyle name="Comma 5 4 8 7" xfId="2944" xr:uid="{00000000-0005-0000-0000-0000F51E0000}"/>
    <cellStyle name="Comma 5 4 8 7 2" xfId="15459" xr:uid="{00000000-0005-0000-0000-0000F61E0000}"/>
    <cellStyle name="Comma 5 4 8 7 2 2" xfId="40333" xr:uid="{00000000-0005-0000-0000-0000F71E0000}"/>
    <cellStyle name="Comma 5 4 8 7 3" xfId="27892" xr:uid="{00000000-0005-0000-0000-0000F81E0000}"/>
    <cellStyle name="Comma 5 4 8 8" xfId="14470" xr:uid="{00000000-0005-0000-0000-0000F91E0000}"/>
    <cellStyle name="Comma 5 4 8 8 2" xfId="39344" xr:uid="{00000000-0005-0000-0000-0000FA1E0000}"/>
    <cellStyle name="Comma 5 4 8 9" xfId="26903" xr:uid="{00000000-0005-0000-0000-0000FB1E0000}"/>
    <cellStyle name="Comma 5 4 9" xfId="2105" xr:uid="{00000000-0005-0000-0000-0000FC1E0000}"/>
    <cellStyle name="Comma 5 4 9 2" xfId="6144" xr:uid="{00000000-0005-0000-0000-0000FD1E0000}"/>
    <cellStyle name="Comma 5 4 9 2 2" xfId="11159" xr:uid="{00000000-0005-0000-0000-0000FE1E0000}"/>
    <cellStyle name="Comma 5 4 9 2 2 2" xfId="23602" xr:uid="{00000000-0005-0000-0000-0000FF1E0000}"/>
    <cellStyle name="Comma 5 4 9 2 2 2 2" xfId="48476" xr:uid="{00000000-0005-0000-0000-0000001F0000}"/>
    <cellStyle name="Comma 5 4 9 2 2 3" xfId="36043" xr:uid="{00000000-0005-0000-0000-0000011F0000}"/>
    <cellStyle name="Comma 5 4 9 2 3" xfId="18595" xr:uid="{00000000-0005-0000-0000-0000021F0000}"/>
    <cellStyle name="Comma 5 4 9 2 3 2" xfId="43469" xr:uid="{00000000-0005-0000-0000-0000031F0000}"/>
    <cellStyle name="Comma 5 4 9 2 4" xfId="31036" xr:uid="{00000000-0005-0000-0000-0000041F0000}"/>
    <cellStyle name="Comma 5 4 9 3" xfId="12613" xr:uid="{00000000-0005-0000-0000-0000051F0000}"/>
    <cellStyle name="Comma 5 4 9 3 2" xfId="25047" xr:uid="{00000000-0005-0000-0000-0000061F0000}"/>
    <cellStyle name="Comma 5 4 9 3 2 2" xfId="49921" xr:uid="{00000000-0005-0000-0000-0000071F0000}"/>
    <cellStyle name="Comma 5 4 9 3 3" xfId="37488" xr:uid="{00000000-0005-0000-0000-0000081F0000}"/>
    <cellStyle name="Comma 5 4 9 4" xfId="8907" xr:uid="{00000000-0005-0000-0000-0000091F0000}"/>
    <cellStyle name="Comma 5 4 9 4 2" xfId="21350" xr:uid="{00000000-0005-0000-0000-00000A1F0000}"/>
    <cellStyle name="Comma 5 4 9 4 2 2" xfId="46224" xr:uid="{00000000-0005-0000-0000-00000B1F0000}"/>
    <cellStyle name="Comma 5 4 9 4 3" xfId="33791" xr:uid="{00000000-0005-0000-0000-00000C1F0000}"/>
    <cellStyle name="Comma 5 4 9 5" xfId="3889" xr:uid="{00000000-0005-0000-0000-00000D1F0000}"/>
    <cellStyle name="Comma 5 4 9 5 2" xfId="16343" xr:uid="{00000000-0005-0000-0000-00000E1F0000}"/>
    <cellStyle name="Comma 5 4 9 5 2 2" xfId="41217" xr:uid="{00000000-0005-0000-0000-00000F1F0000}"/>
    <cellStyle name="Comma 5 4 9 5 3" xfId="28784" xr:uid="{00000000-0005-0000-0000-0000101F0000}"/>
    <cellStyle name="Comma 5 4 9 6" xfId="14798" xr:uid="{00000000-0005-0000-0000-0000111F0000}"/>
    <cellStyle name="Comma 5 4 9 6 2" xfId="39672" xr:uid="{00000000-0005-0000-0000-0000121F0000}"/>
    <cellStyle name="Comma 5 4 9 7" xfId="27231" xr:uid="{00000000-0005-0000-0000-0000131F0000}"/>
    <cellStyle name="Comma 5 5" xfId="137" xr:uid="{00000000-0005-0000-0000-0000141F0000}"/>
    <cellStyle name="Comma 5 5 10" xfId="7700" xr:uid="{00000000-0005-0000-0000-0000151F0000}"/>
    <cellStyle name="Comma 5 5 10 2" xfId="20146" xr:uid="{00000000-0005-0000-0000-0000161F0000}"/>
    <cellStyle name="Comma 5 5 10 2 2" xfId="45020" xr:uid="{00000000-0005-0000-0000-0000171F0000}"/>
    <cellStyle name="Comma 5 5 10 3" xfId="32587" xr:uid="{00000000-0005-0000-0000-0000181F0000}"/>
    <cellStyle name="Comma 5 5 11" xfId="11520" xr:uid="{00000000-0005-0000-0000-0000191F0000}"/>
    <cellStyle name="Comma 5 5 11 2" xfId="23954" xr:uid="{00000000-0005-0000-0000-00001A1F0000}"/>
    <cellStyle name="Comma 5 5 11 2 2" xfId="48828" xr:uid="{00000000-0005-0000-0000-00001B1F0000}"/>
    <cellStyle name="Comma 5 5 11 3" xfId="36395" xr:uid="{00000000-0005-0000-0000-00001C1F0000}"/>
    <cellStyle name="Comma 5 5 12" xfId="6512" xr:uid="{00000000-0005-0000-0000-00001D1F0000}"/>
    <cellStyle name="Comma 5 5 12 2" xfId="18961" xr:uid="{00000000-0005-0000-0000-00001E1F0000}"/>
    <cellStyle name="Comma 5 5 12 2 2" xfId="43835" xr:uid="{00000000-0005-0000-0000-00001F1F0000}"/>
    <cellStyle name="Comma 5 5 12 3" xfId="31402" xr:uid="{00000000-0005-0000-0000-0000201F0000}"/>
    <cellStyle name="Comma 5 5 13" xfId="2620" xr:uid="{00000000-0005-0000-0000-0000211F0000}"/>
    <cellStyle name="Comma 5 5 13 2" xfId="15139" xr:uid="{00000000-0005-0000-0000-0000221F0000}"/>
    <cellStyle name="Comma 5 5 13 2 2" xfId="40013" xr:uid="{00000000-0005-0000-0000-0000231F0000}"/>
    <cellStyle name="Comma 5 5 13 3" xfId="27572" xr:uid="{00000000-0005-0000-0000-0000241F0000}"/>
    <cellStyle name="Comma 5 5 14" xfId="12967" xr:uid="{00000000-0005-0000-0000-0000251F0000}"/>
    <cellStyle name="Comma 5 5 14 2" xfId="37841" xr:uid="{00000000-0005-0000-0000-0000261F0000}"/>
    <cellStyle name="Comma 5 5 15" xfId="25400" xr:uid="{00000000-0005-0000-0000-0000271F0000}"/>
    <cellStyle name="Comma 5 5 2" xfId="325" xr:uid="{00000000-0005-0000-0000-0000281F0000}"/>
    <cellStyle name="Comma 5 5 2 10" xfId="6555" xr:uid="{00000000-0005-0000-0000-0000291F0000}"/>
    <cellStyle name="Comma 5 5 2 10 2" xfId="19004" xr:uid="{00000000-0005-0000-0000-00002A1F0000}"/>
    <cellStyle name="Comma 5 5 2 10 2 2" xfId="43878" xr:uid="{00000000-0005-0000-0000-00002B1F0000}"/>
    <cellStyle name="Comma 5 5 2 10 3" xfId="31445" xr:uid="{00000000-0005-0000-0000-00002C1F0000}"/>
    <cellStyle name="Comma 5 5 2 11" xfId="2723" xr:uid="{00000000-0005-0000-0000-00002D1F0000}"/>
    <cellStyle name="Comma 5 5 2 11 2" xfId="15241" xr:uid="{00000000-0005-0000-0000-00002E1F0000}"/>
    <cellStyle name="Comma 5 5 2 11 2 2" xfId="40115" xr:uid="{00000000-0005-0000-0000-00002F1F0000}"/>
    <cellStyle name="Comma 5 5 2 11 3" xfId="27674" xr:uid="{00000000-0005-0000-0000-0000301F0000}"/>
    <cellStyle name="Comma 5 5 2 12" xfId="13142" xr:uid="{00000000-0005-0000-0000-0000311F0000}"/>
    <cellStyle name="Comma 5 5 2 12 2" xfId="38016" xr:uid="{00000000-0005-0000-0000-0000321F0000}"/>
    <cellStyle name="Comma 5 5 2 13" xfId="25575" xr:uid="{00000000-0005-0000-0000-0000331F0000}"/>
    <cellStyle name="Comma 5 5 2 2" xfId="427" xr:uid="{00000000-0005-0000-0000-0000341F0000}"/>
    <cellStyle name="Comma 5 5 2 2 10" xfId="13242" xr:uid="{00000000-0005-0000-0000-0000351F0000}"/>
    <cellStyle name="Comma 5 5 2 2 10 2" xfId="38116" xr:uid="{00000000-0005-0000-0000-0000361F0000}"/>
    <cellStyle name="Comma 5 5 2 2 11" xfId="25675" xr:uid="{00000000-0005-0000-0000-0000371F0000}"/>
    <cellStyle name="Comma 5 5 2 2 2" xfId="787" xr:uid="{00000000-0005-0000-0000-0000381F0000}"/>
    <cellStyle name="Comma 5 5 2 2 2 2" xfId="1334" xr:uid="{00000000-0005-0000-0000-0000391F0000}"/>
    <cellStyle name="Comma 5 5 2 2 2 2 2" xfId="9438" xr:uid="{00000000-0005-0000-0000-00003A1F0000}"/>
    <cellStyle name="Comma 5 5 2 2 2 2 2 2" xfId="21881" xr:uid="{00000000-0005-0000-0000-00003B1F0000}"/>
    <cellStyle name="Comma 5 5 2 2 2 2 2 2 2" xfId="46755" xr:uid="{00000000-0005-0000-0000-00003C1F0000}"/>
    <cellStyle name="Comma 5 5 2 2 2 2 2 3" xfId="34322" xr:uid="{00000000-0005-0000-0000-00003D1F0000}"/>
    <cellStyle name="Comma 5 5 2 2 2 2 3" xfId="4420" xr:uid="{00000000-0005-0000-0000-00003E1F0000}"/>
    <cellStyle name="Comma 5 5 2 2 2 2 3 2" xfId="16874" xr:uid="{00000000-0005-0000-0000-00003F1F0000}"/>
    <cellStyle name="Comma 5 5 2 2 2 2 3 2 2" xfId="41748" xr:uid="{00000000-0005-0000-0000-0000401F0000}"/>
    <cellStyle name="Comma 5 5 2 2 2 2 3 3" xfId="29315" xr:uid="{00000000-0005-0000-0000-0000411F0000}"/>
    <cellStyle name="Comma 5 5 2 2 2 2 4" xfId="14134" xr:uid="{00000000-0005-0000-0000-0000421F0000}"/>
    <cellStyle name="Comma 5 5 2 2 2 2 4 2" xfId="39008" xr:uid="{00000000-0005-0000-0000-0000431F0000}"/>
    <cellStyle name="Comma 5 5 2 2 2 2 5" xfId="26567" xr:uid="{00000000-0005-0000-0000-0000441F0000}"/>
    <cellStyle name="Comma 5 5 2 2 2 3" xfId="5479" xr:uid="{00000000-0005-0000-0000-0000451F0000}"/>
    <cellStyle name="Comma 5 5 2 2 2 3 2" xfId="10495" xr:uid="{00000000-0005-0000-0000-0000461F0000}"/>
    <cellStyle name="Comma 5 5 2 2 2 3 2 2" xfId="22938" xr:uid="{00000000-0005-0000-0000-0000471F0000}"/>
    <cellStyle name="Comma 5 5 2 2 2 3 2 2 2" xfId="47812" xr:uid="{00000000-0005-0000-0000-0000481F0000}"/>
    <cellStyle name="Comma 5 5 2 2 2 3 2 3" xfId="35379" xr:uid="{00000000-0005-0000-0000-0000491F0000}"/>
    <cellStyle name="Comma 5 5 2 2 2 3 3" xfId="17931" xr:uid="{00000000-0005-0000-0000-00004A1F0000}"/>
    <cellStyle name="Comma 5 5 2 2 2 3 3 2" xfId="42805" xr:uid="{00000000-0005-0000-0000-00004B1F0000}"/>
    <cellStyle name="Comma 5 5 2 2 2 3 4" xfId="30372" xr:uid="{00000000-0005-0000-0000-00004C1F0000}"/>
    <cellStyle name="Comma 5 5 2 2 2 4" xfId="8554" xr:uid="{00000000-0005-0000-0000-00004D1F0000}"/>
    <cellStyle name="Comma 5 5 2 2 2 4 2" xfId="20998" xr:uid="{00000000-0005-0000-0000-00004E1F0000}"/>
    <cellStyle name="Comma 5 5 2 2 2 4 2 2" xfId="45872" xr:uid="{00000000-0005-0000-0000-00004F1F0000}"/>
    <cellStyle name="Comma 5 5 2 2 2 4 3" xfId="33439" xr:uid="{00000000-0005-0000-0000-0000501F0000}"/>
    <cellStyle name="Comma 5 5 2 2 2 5" xfId="11949" xr:uid="{00000000-0005-0000-0000-0000511F0000}"/>
    <cellStyle name="Comma 5 5 2 2 2 5 2" xfId="24383" xr:uid="{00000000-0005-0000-0000-0000521F0000}"/>
    <cellStyle name="Comma 5 5 2 2 2 5 2 2" xfId="49257" xr:uid="{00000000-0005-0000-0000-0000531F0000}"/>
    <cellStyle name="Comma 5 5 2 2 2 5 3" xfId="36824" xr:uid="{00000000-0005-0000-0000-0000541F0000}"/>
    <cellStyle name="Comma 5 5 2 2 2 6" xfId="7031" xr:uid="{00000000-0005-0000-0000-0000551F0000}"/>
    <cellStyle name="Comma 5 5 2 2 2 6 2" xfId="19480" xr:uid="{00000000-0005-0000-0000-0000561F0000}"/>
    <cellStyle name="Comma 5 5 2 2 2 6 2 2" xfId="44354" xr:uid="{00000000-0005-0000-0000-0000571F0000}"/>
    <cellStyle name="Comma 5 5 2 2 2 6 3" xfId="31921" xr:uid="{00000000-0005-0000-0000-0000581F0000}"/>
    <cellStyle name="Comma 5 5 2 2 2 7" xfId="3485" xr:uid="{00000000-0005-0000-0000-0000591F0000}"/>
    <cellStyle name="Comma 5 5 2 2 2 7 2" xfId="15991" xr:uid="{00000000-0005-0000-0000-00005A1F0000}"/>
    <cellStyle name="Comma 5 5 2 2 2 7 2 2" xfId="40865" xr:uid="{00000000-0005-0000-0000-00005B1F0000}"/>
    <cellStyle name="Comma 5 5 2 2 2 7 3" xfId="28424" xr:uid="{00000000-0005-0000-0000-00005C1F0000}"/>
    <cellStyle name="Comma 5 5 2 2 2 8" xfId="13589" xr:uid="{00000000-0005-0000-0000-00005D1F0000}"/>
    <cellStyle name="Comma 5 5 2 2 2 8 2" xfId="38463" xr:uid="{00000000-0005-0000-0000-00005E1F0000}"/>
    <cellStyle name="Comma 5 5 2 2 2 9" xfId="26022" xr:uid="{00000000-0005-0000-0000-00005F1F0000}"/>
    <cellStyle name="Comma 5 5 2 2 3" xfId="1682" xr:uid="{00000000-0005-0000-0000-0000601F0000}"/>
    <cellStyle name="Comma 5 5 2 2 3 2" xfId="4971" xr:uid="{00000000-0005-0000-0000-0000611F0000}"/>
    <cellStyle name="Comma 5 5 2 2 3 2 2" xfId="9988" xr:uid="{00000000-0005-0000-0000-0000621F0000}"/>
    <cellStyle name="Comma 5 5 2 2 3 2 2 2" xfId="22431" xr:uid="{00000000-0005-0000-0000-0000631F0000}"/>
    <cellStyle name="Comma 5 5 2 2 3 2 2 2 2" xfId="47305" xr:uid="{00000000-0005-0000-0000-0000641F0000}"/>
    <cellStyle name="Comma 5 5 2 2 3 2 2 3" xfId="34872" xr:uid="{00000000-0005-0000-0000-0000651F0000}"/>
    <cellStyle name="Comma 5 5 2 2 3 2 3" xfId="17424" xr:uid="{00000000-0005-0000-0000-0000661F0000}"/>
    <cellStyle name="Comma 5 5 2 2 3 2 3 2" xfId="42298" xr:uid="{00000000-0005-0000-0000-0000671F0000}"/>
    <cellStyle name="Comma 5 5 2 2 3 2 4" xfId="29865" xr:uid="{00000000-0005-0000-0000-0000681F0000}"/>
    <cellStyle name="Comma 5 5 2 2 3 3" xfId="5828" xr:uid="{00000000-0005-0000-0000-0000691F0000}"/>
    <cellStyle name="Comma 5 5 2 2 3 3 2" xfId="10843" xr:uid="{00000000-0005-0000-0000-00006A1F0000}"/>
    <cellStyle name="Comma 5 5 2 2 3 3 2 2" xfId="23286" xr:uid="{00000000-0005-0000-0000-00006B1F0000}"/>
    <cellStyle name="Comma 5 5 2 2 3 3 2 2 2" xfId="48160" xr:uid="{00000000-0005-0000-0000-00006C1F0000}"/>
    <cellStyle name="Comma 5 5 2 2 3 3 2 3" xfId="35727" xr:uid="{00000000-0005-0000-0000-00006D1F0000}"/>
    <cellStyle name="Comma 5 5 2 2 3 3 3" xfId="18279" xr:uid="{00000000-0005-0000-0000-00006E1F0000}"/>
    <cellStyle name="Comma 5 5 2 2 3 3 3 2" xfId="43153" xr:uid="{00000000-0005-0000-0000-00006F1F0000}"/>
    <cellStyle name="Comma 5 5 2 2 3 3 4" xfId="30720" xr:uid="{00000000-0005-0000-0000-0000701F0000}"/>
    <cellStyle name="Comma 5 5 2 2 3 4" xfId="8395" xr:uid="{00000000-0005-0000-0000-0000711F0000}"/>
    <cellStyle name="Comma 5 5 2 2 3 4 2" xfId="20839" xr:uid="{00000000-0005-0000-0000-0000721F0000}"/>
    <cellStyle name="Comma 5 5 2 2 3 4 2 2" xfId="45713" xr:uid="{00000000-0005-0000-0000-0000731F0000}"/>
    <cellStyle name="Comma 5 5 2 2 3 4 3" xfId="33280" xr:uid="{00000000-0005-0000-0000-0000741F0000}"/>
    <cellStyle name="Comma 5 5 2 2 3 5" xfId="12297" xr:uid="{00000000-0005-0000-0000-0000751F0000}"/>
    <cellStyle name="Comma 5 5 2 2 3 5 2" xfId="24731" xr:uid="{00000000-0005-0000-0000-0000761F0000}"/>
    <cellStyle name="Comma 5 5 2 2 3 5 2 2" xfId="49605" xr:uid="{00000000-0005-0000-0000-0000771F0000}"/>
    <cellStyle name="Comma 5 5 2 2 3 5 3" xfId="37172" xr:uid="{00000000-0005-0000-0000-0000781F0000}"/>
    <cellStyle name="Comma 5 5 2 2 3 6" xfId="7582" xr:uid="{00000000-0005-0000-0000-0000791F0000}"/>
    <cellStyle name="Comma 5 5 2 2 3 6 2" xfId="20030" xr:uid="{00000000-0005-0000-0000-00007A1F0000}"/>
    <cellStyle name="Comma 5 5 2 2 3 6 2 2" xfId="44904" xr:uid="{00000000-0005-0000-0000-00007B1F0000}"/>
    <cellStyle name="Comma 5 5 2 2 3 6 3" xfId="32471" xr:uid="{00000000-0005-0000-0000-00007C1F0000}"/>
    <cellStyle name="Comma 5 5 2 2 3 7" xfId="3326" xr:uid="{00000000-0005-0000-0000-00007D1F0000}"/>
    <cellStyle name="Comma 5 5 2 2 3 7 2" xfId="15832" xr:uid="{00000000-0005-0000-0000-00007E1F0000}"/>
    <cellStyle name="Comma 5 5 2 2 3 7 2 2" xfId="40706" xr:uid="{00000000-0005-0000-0000-00007F1F0000}"/>
    <cellStyle name="Comma 5 5 2 2 3 7 3" xfId="28265" xr:uid="{00000000-0005-0000-0000-0000801F0000}"/>
    <cellStyle name="Comma 5 5 2 2 3 8" xfId="14482" xr:uid="{00000000-0005-0000-0000-0000811F0000}"/>
    <cellStyle name="Comma 5 5 2 2 3 8 2" xfId="39356" xr:uid="{00000000-0005-0000-0000-0000821F0000}"/>
    <cellStyle name="Comma 5 5 2 2 3 9" xfId="26915" xr:uid="{00000000-0005-0000-0000-0000831F0000}"/>
    <cellStyle name="Comma 5 5 2 2 4" xfId="2345" xr:uid="{00000000-0005-0000-0000-0000841F0000}"/>
    <cellStyle name="Comma 5 5 2 2 4 2" xfId="6369" xr:uid="{00000000-0005-0000-0000-0000851F0000}"/>
    <cellStyle name="Comma 5 5 2 2 4 2 2" xfId="11384" xr:uid="{00000000-0005-0000-0000-0000861F0000}"/>
    <cellStyle name="Comma 5 5 2 2 4 2 2 2" xfId="23827" xr:uid="{00000000-0005-0000-0000-0000871F0000}"/>
    <cellStyle name="Comma 5 5 2 2 4 2 2 2 2" xfId="48701" xr:uid="{00000000-0005-0000-0000-0000881F0000}"/>
    <cellStyle name="Comma 5 5 2 2 4 2 2 3" xfId="36268" xr:uid="{00000000-0005-0000-0000-0000891F0000}"/>
    <cellStyle name="Comma 5 5 2 2 4 2 3" xfId="18820" xr:uid="{00000000-0005-0000-0000-00008A1F0000}"/>
    <cellStyle name="Comma 5 5 2 2 4 2 3 2" xfId="43694" xr:uid="{00000000-0005-0000-0000-00008B1F0000}"/>
    <cellStyle name="Comma 5 5 2 2 4 2 4" xfId="31261" xr:uid="{00000000-0005-0000-0000-00008C1F0000}"/>
    <cellStyle name="Comma 5 5 2 2 4 3" xfId="12838" xr:uid="{00000000-0005-0000-0000-00008D1F0000}"/>
    <cellStyle name="Comma 5 5 2 2 4 3 2" xfId="25272" xr:uid="{00000000-0005-0000-0000-00008E1F0000}"/>
    <cellStyle name="Comma 5 5 2 2 4 3 2 2" xfId="50146" xr:uid="{00000000-0005-0000-0000-00008F1F0000}"/>
    <cellStyle name="Comma 5 5 2 2 4 3 3" xfId="37713" xr:uid="{00000000-0005-0000-0000-0000901F0000}"/>
    <cellStyle name="Comma 5 5 2 2 4 4" xfId="9279" xr:uid="{00000000-0005-0000-0000-0000911F0000}"/>
    <cellStyle name="Comma 5 5 2 2 4 4 2" xfId="21722" xr:uid="{00000000-0005-0000-0000-0000921F0000}"/>
    <cellStyle name="Comma 5 5 2 2 4 4 2 2" xfId="46596" xr:uid="{00000000-0005-0000-0000-0000931F0000}"/>
    <cellStyle name="Comma 5 5 2 2 4 4 3" xfId="34163" xr:uid="{00000000-0005-0000-0000-0000941F0000}"/>
    <cellStyle name="Comma 5 5 2 2 4 5" xfId="4261" xr:uid="{00000000-0005-0000-0000-0000951F0000}"/>
    <cellStyle name="Comma 5 5 2 2 4 5 2" xfId="16715" xr:uid="{00000000-0005-0000-0000-0000961F0000}"/>
    <cellStyle name="Comma 5 5 2 2 4 5 2 2" xfId="41589" xr:uid="{00000000-0005-0000-0000-0000971F0000}"/>
    <cellStyle name="Comma 5 5 2 2 4 5 3" xfId="29156" xr:uid="{00000000-0005-0000-0000-0000981F0000}"/>
    <cellStyle name="Comma 5 5 2 2 4 6" xfId="15023" xr:uid="{00000000-0005-0000-0000-0000991F0000}"/>
    <cellStyle name="Comma 5 5 2 2 4 6 2" xfId="39897" xr:uid="{00000000-0005-0000-0000-00009A1F0000}"/>
    <cellStyle name="Comma 5 5 2 2 4 7" xfId="27456" xr:uid="{00000000-0005-0000-0000-00009B1F0000}"/>
    <cellStyle name="Comma 5 5 2 2 5" xfId="1180" xr:uid="{00000000-0005-0000-0000-00009C1F0000}"/>
    <cellStyle name="Comma 5 5 2 2 5 2" xfId="10341" xr:uid="{00000000-0005-0000-0000-00009D1F0000}"/>
    <cellStyle name="Comma 5 5 2 2 5 2 2" xfId="22784" xr:uid="{00000000-0005-0000-0000-00009E1F0000}"/>
    <cellStyle name="Comma 5 5 2 2 5 2 2 2" xfId="47658" xr:uid="{00000000-0005-0000-0000-00009F1F0000}"/>
    <cellStyle name="Comma 5 5 2 2 5 2 3" xfId="35225" xr:uid="{00000000-0005-0000-0000-0000A01F0000}"/>
    <cellStyle name="Comma 5 5 2 2 5 3" xfId="5325" xr:uid="{00000000-0005-0000-0000-0000A11F0000}"/>
    <cellStyle name="Comma 5 5 2 2 5 3 2" xfId="17777" xr:uid="{00000000-0005-0000-0000-0000A21F0000}"/>
    <cellStyle name="Comma 5 5 2 2 5 3 2 2" xfId="42651" xr:uid="{00000000-0005-0000-0000-0000A31F0000}"/>
    <cellStyle name="Comma 5 5 2 2 5 3 3" xfId="30218" xr:uid="{00000000-0005-0000-0000-0000A41F0000}"/>
    <cellStyle name="Comma 5 5 2 2 5 4" xfId="13980" xr:uid="{00000000-0005-0000-0000-0000A51F0000}"/>
    <cellStyle name="Comma 5 5 2 2 5 4 2" xfId="38854" xr:uid="{00000000-0005-0000-0000-0000A61F0000}"/>
    <cellStyle name="Comma 5 5 2 2 5 5" xfId="26413" xr:uid="{00000000-0005-0000-0000-0000A71F0000}"/>
    <cellStyle name="Comma 5 5 2 2 6" xfId="7902" xr:uid="{00000000-0005-0000-0000-0000A81F0000}"/>
    <cellStyle name="Comma 5 5 2 2 6 2" xfId="20348" xr:uid="{00000000-0005-0000-0000-0000A91F0000}"/>
    <cellStyle name="Comma 5 5 2 2 6 2 2" xfId="45222" xr:uid="{00000000-0005-0000-0000-0000AA1F0000}"/>
    <cellStyle name="Comma 5 5 2 2 6 3" xfId="32789" xr:uid="{00000000-0005-0000-0000-0000AB1F0000}"/>
    <cellStyle name="Comma 5 5 2 2 7" xfId="11795" xr:uid="{00000000-0005-0000-0000-0000AC1F0000}"/>
    <cellStyle name="Comma 5 5 2 2 7 2" xfId="24229" xr:uid="{00000000-0005-0000-0000-0000AD1F0000}"/>
    <cellStyle name="Comma 5 5 2 2 7 2 2" xfId="49103" xr:uid="{00000000-0005-0000-0000-0000AE1F0000}"/>
    <cellStyle name="Comma 5 5 2 2 7 3" xfId="36670" xr:uid="{00000000-0005-0000-0000-0000AF1F0000}"/>
    <cellStyle name="Comma 5 5 2 2 8" xfId="6872" xr:uid="{00000000-0005-0000-0000-0000B01F0000}"/>
    <cellStyle name="Comma 5 5 2 2 8 2" xfId="19321" xr:uid="{00000000-0005-0000-0000-0000B11F0000}"/>
    <cellStyle name="Comma 5 5 2 2 8 2 2" xfId="44195" xr:uid="{00000000-0005-0000-0000-0000B21F0000}"/>
    <cellStyle name="Comma 5 5 2 2 8 3" xfId="31762" xr:uid="{00000000-0005-0000-0000-0000B31F0000}"/>
    <cellStyle name="Comma 5 5 2 2 9" xfId="2823" xr:uid="{00000000-0005-0000-0000-0000B41F0000}"/>
    <cellStyle name="Comma 5 5 2 2 9 2" xfId="15341" xr:uid="{00000000-0005-0000-0000-0000B51F0000}"/>
    <cellStyle name="Comma 5 5 2 2 9 2 2" xfId="40215" xr:uid="{00000000-0005-0000-0000-0000B61F0000}"/>
    <cellStyle name="Comma 5 5 2 2 9 3" xfId="27774" xr:uid="{00000000-0005-0000-0000-0000B71F0000}"/>
    <cellStyle name="Comma 5 5 2 3" xfId="686" xr:uid="{00000000-0005-0000-0000-0000B81F0000}"/>
    <cellStyle name="Comma 5 5 2 3 2" xfId="1333" xr:uid="{00000000-0005-0000-0000-0000B91F0000}"/>
    <cellStyle name="Comma 5 5 2 3 2 2" xfId="9179" xr:uid="{00000000-0005-0000-0000-0000BA1F0000}"/>
    <cellStyle name="Comma 5 5 2 3 2 2 2" xfId="21622" xr:uid="{00000000-0005-0000-0000-0000BB1F0000}"/>
    <cellStyle name="Comma 5 5 2 3 2 2 2 2" xfId="46496" xr:uid="{00000000-0005-0000-0000-0000BC1F0000}"/>
    <cellStyle name="Comma 5 5 2 3 2 2 3" xfId="34063" xr:uid="{00000000-0005-0000-0000-0000BD1F0000}"/>
    <cellStyle name="Comma 5 5 2 3 2 3" xfId="4161" xr:uid="{00000000-0005-0000-0000-0000BE1F0000}"/>
    <cellStyle name="Comma 5 5 2 3 2 3 2" xfId="16615" xr:uid="{00000000-0005-0000-0000-0000BF1F0000}"/>
    <cellStyle name="Comma 5 5 2 3 2 3 2 2" xfId="41489" xr:uid="{00000000-0005-0000-0000-0000C01F0000}"/>
    <cellStyle name="Comma 5 5 2 3 2 3 3" xfId="29056" xr:uid="{00000000-0005-0000-0000-0000C11F0000}"/>
    <cellStyle name="Comma 5 5 2 3 2 4" xfId="14133" xr:uid="{00000000-0005-0000-0000-0000C21F0000}"/>
    <cellStyle name="Comma 5 5 2 3 2 4 2" xfId="39007" xr:uid="{00000000-0005-0000-0000-0000C31F0000}"/>
    <cellStyle name="Comma 5 5 2 3 2 5" xfId="26566" xr:uid="{00000000-0005-0000-0000-0000C41F0000}"/>
    <cellStyle name="Comma 5 5 2 3 3" xfId="5478" xr:uid="{00000000-0005-0000-0000-0000C51F0000}"/>
    <cellStyle name="Comma 5 5 2 3 3 2" xfId="10494" xr:uid="{00000000-0005-0000-0000-0000C61F0000}"/>
    <cellStyle name="Comma 5 5 2 3 3 2 2" xfId="22937" xr:uid="{00000000-0005-0000-0000-0000C71F0000}"/>
    <cellStyle name="Comma 5 5 2 3 3 2 2 2" xfId="47811" xr:uid="{00000000-0005-0000-0000-0000C81F0000}"/>
    <cellStyle name="Comma 5 5 2 3 3 2 3" xfId="35378" xr:uid="{00000000-0005-0000-0000-0000C91F0000}"/>
    <cellStyle name="Comma 5 5 2 3 3 3" xfId="17930" xr:uid="{00000000-0005-0000-0000-0000CA1F0000}"/>
    <cellStyle name="Comma 5 5 2 3 3 3 2" xfId="42804" xr:uid="{00000000-0005-0000-0000-0000CB1F0000}"/>
    <cellStyle name="Comma 5 5 2 3 3 4" xfId="30371" xr:uid="{00000000-0005-0000-0000-0000CC1F0000}"/>
    <cellStyle name="Comma 5 5 2 3 4" xfId="8295" xr:uid="{00000000-0005-0000-0000-0000CD1F0000}"/>
    <cellStyle name="Comma 5 5 2 3 4 2" xfId="20739" xr:uid="{00000000-0005-0000-0000-0000CE1F0000}"/>
    <cellStyle name="Comma 5 5 2 3 4 2 2" xfId="45613" xr:uid="{00000000-0005-0000-0000-0000CF1F0000}"/>
    <cellStyle name="Comma 5 5 2 3 4 3" xfId="33180" xr:uid="{00000000-0005-0000-0000-0000D01F0000}"/>
    <cellStyle name="Comma 5 5 2 3 5" xfId="11948" xr:uid="{00000000-0005-0000-0000-0000D11F0000}"/>
    <cellStyle name="Comma 5 5 2 3 5 2" xfId="24382" xr:uid="{00000000-0005-0000-0000-0000D21F0000}"/>
    <cellStyle name="Comma 5 5 2 3 5 2 2" xfId="49256" xr:uid="{00000000-0005-0000-0000-0000D31F0000}"/>
    <cellStyle name="Comma 5 5 2 3 5 3" xfId="36823" xr:uid="{00000000-0005-0000-0000-0000D41F0000}"/>
    <cellStyle name="Comma 5 5 2 3 6" xfId="6772" xr:uid="{00000000-0005-0000-0000-0000D51F0000}"/>
    <cellStyle name="Comma 5 5 2 3 6 2" xfId="19221" xr:uid="{00000000-0005-0000-0000-0000D61F0000}"/>
    <cellStyle name="Comma 5 5 2 3 6 2 2" xfId="44095" xr:uid="{00000000-0005-0000-0000-0000D71F0000}"/>
    <cellStyle name="Comma 5 5 2 3 6 3" xfId="31662" xr:uid="{00000000-0005-0000-0000-0000D81F0000}"/>
    <cellStyle name="Comma 5 5 2 3 7" xfId="3226" xr:uid="{00000000-0005-0000-0000-0000D91F0000}"/>
    <cellStyle name="Comma 5 5 2 3 7 2" xfId="15732" xr:uid="{00000000-0005-0000-0000-0000DA1F0000}"/>
    <cellStyle name="Comma 5 5 2 3 7 2 2" xfId="40606" xr:uid="{00000000-0005-0000-0000-0000DB1F0000}"/>
    <cellStyle name="Comma 5 5 2 3 7 3" xfId="28165" xr:uid="{00000000-0005-0000-0000-0000DC1F0000}"/>
    <cellStyle name="Comma 5 5 2 3 8" xfId="13489" xr:uid="{00000000-0005-0000-0000-0000DD1F0000}"/>
    <cellStyle name="Comma 5 5 2 3 8 2" xfId="38363" xr:uid="{00000000-0005-0000-0000-0000DE1F0000}"/>
    <cellStyle name="Comma 5 5 2 3 9" xfId="25922" xr:uid="{00000000-0005-0000-0000-0000DF1F0000}"/>
    <cellStyle name="Comma 5 5 2 4" xfId="1681" xr:uid="{00000000-0005-0000-0000-0000E01F0000}"/>
    <cellStyle name="Comma 5 5 2 4 2" xfId="4419" xr:uid="{00000000-0005-0000-0000-0000E11F0000}"/>
    <cellStyle name="Comma 5 5 2 4 2 2" xfId="9437" xr:uid="{00000000-0005-0000-0000-0000E21F0000}"/>
    <cellStyle name="Comma 5 5 2 4 2 2 2" xfId="21880" xr:uid="{00000000-0005-0000-0000-0000E31F0000}"/>
    <cellStyle name="Comma 5 5 2 4 2 2 2 2" xfId="46754" xr:uid="{00000000-0005-0000-0000-0000E41F0000}"/>
    <cellStyle name="Comma 5 5 2 4 2 2 3" xfId="34321" xr:uid="{00000000-0005-0000-0000-0000E51F0000}"/>
    <cellStyle name="Comma 5 5 2 4 2 3" xfId="16873" xr:uid="{00000000-0005-0000-0000-0000E61F0000}"/>
    <cellStyle name="Comma 5 5 2 4 2 3 2" xfId="41747" xr:uid="{00000000-0005-0000-0000-0000E71F0000}"/>
    <cellStyle name="Comma 5 5 2 4 2 4" xfId="29314" xr:uid="{00000000-0005-0000-0000-0000E81F0000}"/>
    <cellStyle name="Comma 5 5 2 4 3" xfId="5827" xr:uid="{00000000-0005-0000-0000-0000E91F0000}"/>
    <cellStyle name="Comma 5 5 2 4 3 2" xfId="10842" xr:uid="{00000000-0005-0000-0000-0000EA1F0000}"/>
    <cellStyle name="Comma 5 5 2 4 3 2 2" xfId="23285" xr:uid="{00000000-0005-0000-0000-0000EB1F0000}"/>
    <cellStyle name="Comma 5 5 2 4 3 2 2 2" xfId="48159" xr:uid="{00000000-0005-0000-0000-0000EC1F0000}"/>
    <cellStyle name="Comma 5 5 2 4 3 2 3" xfId="35726" xr:uid="{00000000-0005-0000-0000-0000ED1F0000}"/>
    <cellStyle name="Comma 5 5 2 4 3 3" xfId="18278" xr:uid="{00000000-0005-0000-0000-0000EE1F0000}"/>
    <cellStyle name="Comma 5 5 2 4 3 3 2" xfId="43152" xr:uid="{00000000-0005-0000-0000-0000EF1F0000}"/>
    <cellStyle name="Comma 5 5 2 4 3 4" xfId="30719" xr:uid="{00000000-0005-0000-0000-0000F01F0000}"/>
    <cellStyle name="Comma 5 5 2 4 4" xfId="8553" xr:uid="{00000000-0005-0000-0000-0000F11F0000}"/>
    <cellStyle name="Comma 5 5 2 4 4 2" xfId="20997" xr:uid="{00000000-0005-0000-0000-0000F21F0000}"/>
    <cellStyle name="Comma 5 5 2 4 4 2 2" xfId="45871" xr:uid="{00000000-0005-0000-0000-0000F31F0000}"/>
    <cellStyle name="Comma 5 5 2 4 4 3" xfId="33438" xr:uid="{00000000-0005-0000-0000-0000F41F0000}"/>
    <cellStyle name="Comma 5 5 2 4 5" xfId="12296" xr:uid="{00000000-0005-0000-0000-0000F51F0000}"/>
    <cellStyle name="Comma 5 5 2 4 5 2" xfId="24730" xr:uid="{00000000-0005-0000-0000-0000F61F0000}"/>
    <cellStyle name="Comma 5 5 2 4 5 2 2" xfId="49604" xr:uid="{00000000-0005-0000-0000-0000F71F0000}"/>
    <cellStyle name="Comma 5 5 2 4 5 3" xfId="37171" xr:uid="{00000000-0005-0000-0000-0000F81F0000}"/>
    <cellStyle name="Comma 5 5 2 4 6" xfId="7030" xr:uid="{00000000-0005-0000-0000-0000F91F0000}"/>
    <cellStyle name="Comma 5 5 2 4 6 2" xfId="19479" xr:uid="{00000000-0005-0000-0000-0000FA1F0000}"/>
    <cellStyle name="Comma 5 5 2 4 6 2 2" xfId="44353" xr:uid="{00000000-0005-0000-0000-0000FB1F0000}"/>
    <cellStyle name="Comma 5 5 2 4 6 3" xfId="31920" xr:uid="{00000000-0005-0000-0000-0000FC1F0000}"/>
    <cellStyle name="Comma 5 5 2 4 7" xfId="3484" xr:uid="{00000000-0005-0000-0000-0000FD1F0000}"/>
    <cellStyle name="Comma 5 5 2 4 7 2" xfId="15990" xr:uid="{00000000-0005-0000-0000-0000FE1F0000}"/>
    <cellStyle name="Comma 5 5 2 4 7 2 2" xfId="40864" xr:uid="{00000000-0005-0000-0000-0000FF1F0000}"/>
    <cellStyle name="Comma 5 5 2 4 7 3" xfId="28423" xr:uid="{00000000-0005-0000-0000-000000200000}"/>
    <cellStyle name="Comma 5 5 2 4 8" xfId="14481" xr:uid="{00000000-0005-0000-0000-000001200000}"/>
    <cellStyle name="Comma 5 5 2 4 8 2" xfId="39355" xr:uid="{00000000-0005-0000-0000-000002200000}"/>
    <cellStyle name="Comma 5 5 2 4 9" xfId="26914" xr:uid="{00000000-0005-0000-0000-000003200000}"/>
    <cellStyle name="Comma 5 5 2 5" xfId="2243" xr:uid="{00000000-0005-0000-0000-000004200000}"/>
    <cellStyle name="Comma 5 5 2 5 2" xfId="4871" xr:uid="{00000000-0005-0000-0000-000005200000}"/>
    <cellStyle name="Comma 5 5 2 5 2 2" xfId="9888" xr:uid="{00000000-0005-0000-0000-000006200000}"/>
    <cellStyle name="Comma 5 5 2 5 2 2 2" xfId="22331" xr:uid="{00000000-0005-0000-0000-000007200000}"/>
    <cellStyle name="Comma 5 5 2 5 2 2 2 2" xfId="47205" xr:uid="{00000000-0005-0000-0000-000008200000}"/>
    <cellStyle name="Comma 5 5 2 5 2 2 3" xfId="34772" xr:uid="{00000000-0005-0000-0000-000009200000}"/>
    <cellStyle name="Comma 5 5 2 5 2 3" xfId="17324" xr:uid="{00000000-0005-0000-0000-00000A200000}"/>
    <cellStyle name="Comma 5 5 2 5 2 3 2" xfId="42198" xr:uid="{00000000-0005-0000-0000-00000B200000}"/>
    <cellStyle name="Comma 5 5 2 5 2 4" xfId="29765" xr:uid="{00000000-0005-0000-0000-00000C200000}"/>
    <cellStyle name="Comma 5 5 2 5 3" xfId="6269" xr:uid="{00000000-0005-0000-0000-00000D200000}"/>
    <cellStyle name="Comma 5 5 2 5 3 2" xfId="11284" xr:uid="{00000000-0005-0000-0000-00000E200000}"/>
    <cellStyle name="Comma 5 5 2 5 3 2 2" xfId="23727" xr:uid="{00000000-0005-0000-0000-00000F200000}"/>
    <cellStyle name="Comma 5 5 2 5 3 2 2 2" xfId="48601" xr:uid="{00000000-0005-0000-0000-000010200000}"/>
    <cellStyle name="Comma 5 5 2 5 3 2 3" xfId="36168" xr:uid="{00000000-0005-0000-0000-000011200000}"/>
    <cellStyle name="Comma 5 5 2 5 3 3" xfId="18720" xr:uid="{00000000-0005-0000-0000-000012200000}"/>
    <cellStyle name="Comma 5 5 2 5 3 3 2" xfId="43594" xr:uid="{00000000-0005-0000-0000-000013200000}"/>
    <cellStyle name="Comma 5 5 2 5 3 4" xfId="31161" xr:uid="{00000000-0005-0000-0000-000014200000}"/>
    <cellStyle name="Comma 5 5 2 5 4" xfId="8076" xr:uid="{00000000-0005-0000-0000-000015200000}"/>
    <cellStyle name="Comma 5 5 2 5 4 2" xfId="20522" xr:uid="{00000000-0005-0000-0000-000016200000}"/>
    <cellStyle name="Comma 5 5 2 5 4 2 2" xfId="45396" xr:uid="{00000000-0005-0000-0000-000017200000}"/>
    <cellStyle name="Comma 5 5 2 5 4 3" xfId="32963" xr:uid="{00000000-0005-0000-0000-000018200000}"/>
    <cellStyle name="Comma 5 5 2 5 5" xfId="12738" xr:uid="{00000000-0005-0000-0000-000019200000}"/>
    <cellStyle name="Comma 5 5 2 5 5 2" xfId="25172" xr:uid="{00000000-0005-0000-0000-00001A200000}"/>
    <cellStyle name="Comma 5 5 2 5 5 2 2" xfId="50046" xr:uid="{00000000-0005-0000-0000-00001B200000}"/>
    <cellStyle name="Comma 5 5 2 5 5 3" xfId="37613" xr:uid="{00000000-0005-0000-0000-00001C200000}"/>
    <cellStyle name="Comma 5 5 2 5 6" xfId="7482" xr:uid="{00000000-0005-0000-0000-00001D200000}"/>
    <cellStyle name="Comma 5 5 2 5 6 2" xfId="19930" xr:uid="{00000000-0005-0000-0000-00001E200000}"/>
    <cellStyle name="Comma 5 5 2 5 6 2 2" xfId="44804" xr:uid="{00000000-0005-0000-0000-00001F200000}"/>
    <cellStyle name="Comma 5 5 2 5 6 3" xfId="32371" xr:uid="{00000000-0005-0000-0000-000020200000}"/>
    <cellStyle name="Comma 5 5 2 5 7" xfId="3005" xr:uid="{00000000-0005-0000-0000-000021200000}"/>
    <cellStyle name="Comma 5 5 2 5 7 2" xfId="15515" xr:uid="{00000000-0005-0000-0000-000022200000}"/>
    <cellStyle name="Comma 5 5 2 5 7 2 2" xfId="40389" xr:uid="{00000000-0005-0000-0000-000023200000}"/>
    <cellStyle name="Comma 5 5 2 5 7 3" xfId="27948" xr:uid="{00000000-0005-0000-0000-000024200000}"/>
    <cellStyle name="Comma 5 5 2 5 8" xfId="14923" xr:uid="{00000000-0005-0000-0000-000025200000}"/>
    <cellStyle name="Comma 5 5 2 5 8 2" xfId="39797" xr:uid="{00000000-0005-0000-0000-000026200000}"/>
    <cellStyle name="Comma 5 5 2 5 9" xfId="27356" xr:uid="{00000000-0005-0000-0000-000027200000}"/>
    <cellStyle name="Comma 5 5 2 6" xfId="1080" xr:uid="{00000000-0005-0000-0000-000028200000}"/>
    <cellStyle name="Comma 5 5 2 6 2" xfId="8962" xr:uid="{00000000-0005-0000-0000-000029200000}"/>
    <cellStyle name="Comma 5 5 2 6 2 2" xfId="21405" xr:uid="{00000000-0005-0000-0000-00002A200000}"/>
    <cellStyle name="Comma 5 5 2 6 2 2 2" xfId="46279" xr:uid="{00000000-0005-0000-0000-00002B200000}"/>
    <cellStyle name="Comma 5 5 2 6 2 3" xfId="33846" xr:uid="{00000000-0005-0000-0000-00002C200000}"/>
    <cellStyle name="Comma 5 5 2 6 3" xfId="3944" xr:uid="{00000000-0005-0000-0000-00002D200000}"/>
    <cellStyle name="Comma 5 5 2 6 3 2" xfId="16398" xr:uid="{00000000-0005-0000-0000-00002E200000}"/>
    <cellStyle name="Comma 5 5 2 6 3 2 2" xfId="41272" xr:uid="{00000000-0005-0000-0000-00002F200000}"/>
    <cellStyle name="Comma 5 5 2 6 3 3" xfId="28839" xr:uid="{00000000-0005-0000-0000-000030200000}"/>
    <cellStyle name="Comma 5 5 2 6 4" xfId="13880" xr:uid="{00000000-0005-0000-0000-000031200000}"/>
    <cellStyle name="Comma 5 5 2 6 4 2" xfId="38754" xr:uid="{00000000-0005-0000-0000-000032200000}"/>
    <cellStyle name="Comma 5 5 2 6 5" xfId="26313" xr:uid="{00000000-0005-0000-0000-000033200000}"/>
    <cellStyle name="Comma 5 5 2 7" xfId="5225" xr:uid="{00000000-0005-0000-0000-000034200000}"/>
    <cellStyle name="Comma 5 5 2 7 2" xfId="10241" xr:uid="{00000000-0005-0000-0000-000035200000}"/>
    <cellStyle name="Comma 5 5 2 7 2 2" xfId="22684" xr:uid="{00000000-0005-0000-0000-000036200000}"/>
    <cellStyle name="Comma 5 5 2 7 2 2 2" xfId="47558" xr:uid="{00000000-0005-0000-0000-000037200000}"/>
    <cellStyle name="Comma 5 5 2 7 2 3" xfId="35125" xr:uid="{00000000-0005-0000-0000-000038200000}"/>
    <cellStyle name="Comma 5 5 2 7 3" xfId="17677" xr:uid="{00000000-0005-0000-0000-000039200000}"/>
    <cellStyle name="Comma 5 5 2 7 3 2" xfId="42551" xr:uid="{00000000-0005-0000-0000-00003A200000}"/>
    <cellStyle name="Comma 5 5 2 7 4" xfId="30118" xr:uid="{00000000-0005-0000-0000-00003B200000}"/>
    <cellStyle name="Comma 5 5 2 8" xfId="7802" xr:uid="{00000000-0005-0000-0000-00003C200000}"/>
    <cellStyle name="Comma 5 5 2 8 2" xfId="20248" xr:uid="{00000000-0005-0000-0000-00003D200000}"/>
    <cellStyle name="Comma 5 5 2 8 2 2" xfId="45122" xr:uid="{00000000-0005-0000-0000-00003E200000}"/>
    <cellStyle name="Comma 5 5 2 8 3" xfId="32689" xr:uid="{00000000-0005-0000-0000-00003F200000}"/>
    <cellStyle name="Comma 5 5 2 9" xfId="11695" xr:uid="{00000000-0005-0000-0000-000040200000}"/>
    <cellStyle name="Comma 5 5 2 9 2" xfId="24129" xr:uid="{00000000-0005-0000-0000-000041200000}"/>
    <cellStyle name="Comma 5 5 2 9 2 2" xfId="49003" xr:uid="{00000000-0005-0000-0000-000042200000}"/>
    <cellStyle name="Comma 5 5 2 9 3" xfId="36570" xr:uid="{00000000-0005-0000-0000-000043200000}"/>
    <cellStyle name="Comma 5 5 3" xfId="280" xr:uid="{00000000-0005-0000-0000-000044200000}"/>
    <cellStyle name="Comma 5 5 3 10" xfId="6617" xr:uid="{00000000-0005-0000-0000-000045200000}"/>
    <cellStyle name="Comma 5 5 3 10 2" xfId="19066" xr:uid="{00000000-0005-0000-0000-000046200000}"/>
    <cellStyle name="Comma 5 5 3 10 2 2" xfId="43940" xr:uid="{00000000-0005-0000-0000-000047200000}"/>
    <cellStyle name="Comma 5 5 3 10 3" xfId="31507" xr:uid="{00000000-0005-0000-0000-000048200000}"/>
    <cellStyle name="Comma 5 5 3 11" xfId="2680" xr:uid="{00000000-0005-0000-0000-000049200000}"/>
    <cellStyle name="Comma 5 5 3 11 2" xfId="15198" xr:uid="{00000000-0005-0000-0000-00004A200000}"/>
    <cellStyle name="Comma 5 5 3 11 2 2" xfId="40072" xr:uid="{00000000-0005-0000-0000-00004B200000}"/>
    <cellStyle name="Comma 5 5 3 11 3" xfId="27631" xr:uid="{00000000-0005-0000-0000-00004C200000}"/>
    <cellStyle name="Comma 5 5 3 12" xfId="13099" xr:uid="{00000000-0005-0000-0000-00004D200000}"/>
    <cellStyle name="Comma 5 5 3 12 2" xfId="37973" xr:uid="{00000000-0005-0000-0000-00004E200000}"/>
    <cellStyle name="Comma 5 5 3 13" xfId="25532" xr:uid="{00000000-0005-0000-0000-00004F200000}"/>
    <cellStyle name="Comma 5 5 3 2" xfId="491" xr:uid="{00000000-0005-0000-0000-000050200000}"/>
    <cellStyle name="Comma 5 5 3 2 10" xfId="13304" xr:uid="{00000000-0005-0000-0000-000051200000}"/>
    <cellStyle name="Comma 5 5 3 2 10 2" xfId="38178" xr:uid="{00000000-0005-0000-0000-000052200000}"/>
    <cellStyle name="Comma 5 5 3 2 11" xfId="25737" xr:uid="{00000000-0005-0000-0000-000053200000}"/>
    <cellStyle name="Comma 5 5 3 2 2" xfId="850" xr:uid="{00000000-0005-0000-0000-000054200000}"/>
    <cellStyle name="Comma 5 5 3 2 2 2" xfId="1336" xr:uid="{00000000-0005-0000-0000-000055200000}"/>
    <cellStyle name="Comma 5 5 3 2 2 2 2" xfId="9440" xr:uid="{00000000-0005-0000-0000-000056200000}"/>
    <cellStyle name="Comma 5 5 3 2 2 2 2 2" xfId="21883" xr:uid="{00000000-0005-0000-0000-000057200000}"/>
    <cellStyle name="Comma 5 5 3 2 2 2 2 2 2" xfId="46757" xr:uid="{00000000-0005-0000-0000-000058200000}"/>
    <cellStyle name="Comma 5 5 3 2 2 2 2 3" xfId="34324" xr:uid="{00000000-0005-0000-0000-000059200000}"/>
    <cellStyle name="Comma 5 5 3 2 2 2 3" xfId="4422" xr:uid="{00000000-0005-0000-0000-00005A200000}"/>
    <cellStyle name="Comma 5 5 3 2 2 2 3 2" xfId="16876" xr:uid="{00000000-0005-0000-0000-00005B200000}"/>
    <cellStyle name="Comma 5 5 3 2 2 2 3 2 2" xfId="41750" xr:uid="{00000000-0005-0000-0000-00005C200000}"/>
    <cellStyle name="Comma 5 5 3 2 2 2 3 3" xfId="29317" xr:uid="{00000000-0005-0000-0000-00005D200000}"/>
    <cellStyle name="Comma 5 5 3 2 2 2 4" xfId="14136" xr:uid="{00000000-0005-0000-0000-00005E200000}"/>
    <cellStyle name="Comma 5 5 3 2 2 2 4 2" xfId="39010" xr:uid="{00000000-0005-0000-0000-00005F200000}"/>
    <cellStyle name="Comma 5 5 3 2 2 2 5" xfId="26569" xr:uid="{00000000-0005-0000-0000-000060200000}"/>
    <cellStyle name="Comma 5 5 3 2 2 3" xfId="5481" xr:uid="{00000000-0005-0000-0000-000061200000}"/>
    <cellStyle name="Comma 5 5 3 2 2 3 2" xfId="10497" xr:uid="{00000000-0005-0000-0000-000062200000}"/>
    <cellStyle name="Comma 5 5 3 2 2 3 2 2" xfId="22940" xr:uid="{00000000-0005-0000-0000-000063200000}"/>
    <cellStyle name="Comma 5 5 3 2 2 3 2 2 2" xfId="47814" xr:uid="{00000000-0005-0000-0000-000064200000}"/>
    <cellStyle name="Comma 5 5 3 2 2 3 2 3" xfId="35381" xr:uid="{00000000-0005-0000-0000-000065200000}"/>
    <cellStyle name="Comma 5 5 3 2 2 3 3" xfId="17933" xr:uid="{00000000-0005-0000-0000-000066200000}"/>
    <cellStyle name="Comma 5 5 3 2 2 3 3 2" xfId="42807" xr:uid="{00000000-0005-0000-0000-000067200000}"/>
    <cellStyle name="Comma 5 5 3 2 2 3 4" xfId="30374" xr:uid="{00000000-0005-0000-0000-000068200000}"/>
    <cellStyle name="Comma 5 5 3 2 2 4" xfId="8556" xr:uid="{00000000-0005-0000-0000-000069200000}"/>
    <cellStyle name="Comma 5 5 3 2 2 4 2" xfId="21000" xr:uid="{00000000-0005-0000-0000-00006A200000}"/>
    <cellStyle name="Comma 5 5 3 2 2 4 2 2" xfId="45874" xr:uid="{00000000-0005-0000-0000-00006B200000}"/>
    <cellStyle name="Comma 5 5 3 2 2 4 3" xfId="33441" xr:uid="{00000000-0005-0000-0000-00006C200000}"/>
    <cellStyle name="Comma 5 5 3 2 2 5" xfId="11951" xr:uid="{00000000-0005-0000-0000-00006D200000}"/>
    <cellStyle name="Comma 5 5 3 2 2 5 2" xfId="24385" xr:uid="{00000000-0005-0000-0000-00006E200000}"/>
    <cellStyle name="Comma 5 5 3 2 2 5 2 2" xfId="49259" xr:uid="{00000000-0005-0000-0000-00006F200000}"/>
    <cellStyle name="Comma 5 5 3 2 2 5 3" xfId="36826" xr:uid="{00000000-0005-0000-0000-000070200000}"/>
    <cellStyle name="Comma 5 5 3 2 2 6" xfId="7033" xr:uid="{00000000-0005-0000-0000-000071200000}"/>
    <cellStyle name="Comma 5 5 3 2 2 6 2" xfId="19482" xr:uid="{00000000-0005-0000-0000-000072200000}"/>
    <cellStyle name="Comma 5 5 3 2 2 6 2 2" xfId="44356" xr:uid="{00000000-0005-0000-0000-000073200000}"/>
    <cellStyle name="Comma 5 5 3 2 2 6 3" xfId="31923" xr:uid="{00000000-0005-0000-0000-000074200000}"/>
    <cellStyle name="Comma 5 5 3 2 2 7" xfId="3487" xr:uid="{00000000-0005-0000-0000-000075200000}"/>
    <cellStyle name="Comma 5 5 3 2 2 7 2" xfId="15993" xr:uid="{00000000-0005-0000-0000-000076200000}"/>
    <cellStyle name="Comma 5 5 3 2 2 7 2 2" xfId="40867" xr:uid="{00000000-0005-0000-0000-000077200000}"/>
    <cellStyle name="Comma 5 5 3 2 2 7 3" xfId="28426" xr:uid="{00000000-0005-0000-0000-000078200000}"/>
    <cellStyle name="Comma 5 5 3 2 2 8" xfId="13651" xr:uid="{00000000-0005-0000-0000-000079200000}"/>
    <cellStyle name="Comma 5 5 3 2 2 8 2" xfId="38525" xr:uid="{00000000-0005-0000-0000-00007A200000}"/>
    <cellStyle name="Comma 5 5 3 2 2 9" xfId="26084" xr:uid="{00000000-0005-0000-0000-00007B200000}"/>
    <cellStyle name="Comma 5 5 3 2 3" xfId="1684" xr:uid="{00000000-0005-0000-0000-00007C200000}"/>
    <cellStyle name="Comma 5 5 3 2 3 2" xfId="5033" xr:uid="{00000000-0005-0000-0000-00007D200000}"/>
    <cellStyle name="Comma 5 5 3 2 3 2 2" xfId="10050" xr:uid="{00000000-0005-0000-0000-00007E200000}"/>
    <cellStyle name="Comma 5 5 3 2 3 2 2 2" xfId="22493" xr:uid="{00000000-0005-0000-0000-00007F200000}"/>
    <cellStyle name="Comma 5 5 3 2 3 2 2 2 2" xfId="47367" xr:uid="{00000000-0005-0000-0000-000080200000}"/>
    <cellStyle name="Comma 5 5 3 2 3 2 2 3" xfId="34934" xr:uid="{00000000-0005-0000-0000-000081200000}"/>
    <cellStyle name="Comma 5 5 3 2 3 2 3" xfId="17486" xr:uid="{00000000-0005-0000-0000-000082200000}"/>
    <cellStyle name="Comma 5 5 3 2 3 2 3 2" xfId="42360" xr:uid="{00000000-0005-0000-0000-000083200000}"/>
    <cellStyle name="Comma 5 5 3 2 3 2 4" xfId="29927" xr:uid="{00000000-0005-0000-0000-000084200000}"/>
    <cellStyle name="Comma 5 5 3 2 3 3" xfId="5830" xr:uid="{00000000-0005-0000-0000-000085200000}"/>
    <cellStyle name="Comma 5 5 3 2 3 3 2" xfId="10845" xr:uid="{00000000-0005-0000-0000-000086200000}"/>
    <cellStyle name="Comma 5 5 3 2 3 3 2 2" xfId="23288" xr:uid="{00000000-0005-0000-0000-000087200000}"/>
    <cellStyle name="Comma 5 5 3 2 3 3 2 2 2" xfId="48162" xr:uid="{00000000-0005-0000-0000-000088200000}"/>
    <cellStyle name="Comma 5 5 3 2 3 3 2 3" xfId="35729" xr:uid="{00000000-0005-0000-0000-000089200000}"/>
    <cellStyle name="Comma 5 5 3 2 3 3 3" xfId="18281" xr:uid="{00000000-0005-0000-0000-00008A200000}"/>
    <cellStyle name="Comma 5 5 3 2 3 3 3 2" xfId="43155" xr:uid="{00000000-0005-0000-0000-00008B200000}"/>
    <cellStyle name="Comma 5 5 3 2 3 3 4" xfId="30722" xr:uid="{00000000-0005-0000-0000-00008C200000}"/>
    <cellStyle name="Comma 5 5 3 2 3 4" xfId="8457" xr:uid="{00000000-0005-0000-0000-00008D200000}"/>
    <cellStyle name="Comma 5 5 3 2 3 4 2" xfId="20901" xr:uid="{00000000-0005-0000-0000-00008E200000}"/>
    <cellStyle name="Comma 5 5 3 2 3 4 2 2" xfId="45775" xr:uid="{00000000-0005-0000-0000-00008F200000}"/>
    <cellStyle name="Comma 5 5 3 2 3 4 3" xfId="33342" xr:uid="{00000000-0005-0000-0000-000090200000}"/>
    <cellStyle name="Comma 5 5 3 2 3 5" xfId="12299" xr:uid="{00000000-0005-0000-0000-000091200000}"/>
    <cellStyle name="Comma 5 5 3 2 3 5 2" xfId="24733" xr:uid="{00000000-0005-0000-0000-000092200000}"/>
    <cellStyle name="Comma 5 5 3 2 3 5 2 2" xfId="49607" xr:uid="{00000000-0005-0000-0000-000093200000}"/>
    <cellStyle name="Comma 5 5 3 2 3 5 3" xfId="37174" xr:uid="{00000000-0005-0000-0000-000094200000}"/>
    <cellStyle name="Comma 5 5 3 2 3 6" xfId="7644" xr:uid="{00000000-0005-0000-0000-000095200000}"/>
    <cellStyle name="Comma 5 5 3 2 3 6 2" xfId="20092" xr:uid="{00000000-0005-0000-0000-000096200000}"/>
    <cellStyle name="Comma 5 5 3 2 3 6 2 2" xfId="44966" xr:uid="{00000000-0005-0000-0000-000097200000}"/>
    <cellStyle name="Comma 5 5 3 2 3 6 3" xfId="32533" xr:uid="{00000000-0005-0000-0000-000098200000}"/>
    <cellStyle name="Comma 5 5 3 2 3 7" xfId="3388" xr:uid="{00000000-0005-0000-0000-000099200000}"/>
    <cellStyle name="Comma 5 5 3 2 3 7 2" xfId="15894" xr:uid="{00000000-0005-0000-0000-00009A200000}"/>
    <cellStyle name="Comma 5 5 3 2 3 7 2 2" xfId="40768" xr:uid="{00000000-0005-0000-0000-00009B200000}"/>
    <cellStyle name="Comma 5 5 3 2 3 7 3" xfId="28327" xr:uid="{00000000-0005-0000-0000-00009C200000}"/>
    <cellStyle name="Comma 5 5 3 2 3 8" xfId="14484" xr:uid="{00000000-0005-0000-0000-00009D200000}"/>
    <cellStyle name="Comma 5 5 3 2 3 8 2" xfId="39358" xr:uid="{00000000-0005-0000-0000-00009E200000}"/>
    <cellStyle name="Comma 5 5 3 2 3 9" xfId="26917" xr:uid="{00000000-0005-0000-0000-00009F200000}"/>
    <cellStyle name="Comma 5 5 3 2 4" xfId="2409" xr:uid="{00000000-0005-0000-0000-0000A0200000}"/>
    <cellStyle name="Comma 5 5 3 2 4 2" xfId="6431" xr:uid="{00000000-0005-0000-0000-0000A1200000}"/>
    <cellStyle name="Comma 5 5 3 2 4 2 2" xfId="11446" xr:uid="{00000000-0005-0000-0000-0000A2200000}"/>
    <cellStyle name="Comma 5 5 3 2 4 2 2 2" xfId="23889" xr:uid="{00000000-0005-0000-0000-0000A3200000}"/>
    <cellStyle name="Comma 5 5 3 2 4 2 2 2 2" xfId="48763" xr:uid="{00000000-0005-0000-0000-0000A4200000}"/>
    <cellStyle name="Comma 5 5 3 2 4 2 2 3" xfId="36330" xr:uid="{00000000-0005-0000-0000-0000A5200000}"/>
    <cellStyle name="Comma 5 5 3 2 4 2 3" xfId="18882" xr:uid="{00000000-0005-0000-0000-0000A6200000}"/>
    <cellStyle name="Comma 5 5 3 2 4 2 3 2" xfId="43756" xr:uid="{00000000-0005-0000-0000-0000A7200000}"/>
    <cellStyle name="Comma 5 5 3 2 4 2 4" xfId="31323" xr:uid="{00000000-0005-0000-0000-0000A8200000}"/>
    <cellStyle name="Comma 5 5 3 2 4 3" xfId="12900" xr:uid="{00000000-0005-0000-0000-0000A9200000}"/>
    <cellStyle name="Comma 5 5 3 2 4 3 2" xfId="25334" xr:uid="{00000000-0005-0000-0000-0000AA200000}"/>
    <cellStyle name="Comma 5 5 3 2 4 3 2 2" xfId="50208" xr:uid="{00000000-0005-0000-0000-0000AB200000}"/>
    <cellStyle name="Comma 5 5 3 2 4 3 3" xfId="37775" xr:uid="{00000000-0005-0000-0000-0000AC200000}"/>
    <cellStyle name="Comma 5 5 3 2 4 4" xfId="9341" xr:uid="{00000000-0005-0000-0000-0000AD200000}"/>
    <cellStyle name="Comma 5 5 3 2 4 4 2" xfId="21784" xr:uid="{00000000-0005-0000-0000-0000AE200000}"/>
    <cellStyle name="Comma 5 5 3 2 4 4 2 2" xfId="46658" xr:uid="{00000000-0005-0000-0000-0000AF200000}"/>
    <cellStyle name="Comma 5 5 3 2 4 4 3" xfId="34225" xr:uid="{00000000-0005-0000-0000-0000B0200000}"/>
    <cellStyle name="Comma 5 5 3 2 4 5" xfId="4323" xr:uid="{00000000-0005-0000-0000-0000B1200000}"/>
    <cellStyle name="Comma 5 5 3 2 4 5 2" xfId="16777" xr:uid="{00000000-0005-0000-0000-0000B2200000}"/>
    <cellStyle name="Comma 5 5 3 2 4 5 2 2" xfId="41651" xr:uid="{00000000-0005-0000-0000-0000B3200000}"/>
    <cellStyle name="Comma 5 5 3 2 4 5 3" xfId="29218" xr:uid="{00000000-0005-0000-0000-0000B4200000}"/>
    <cellStyle name="Comma 5 5 3 2 4 6" xfId="15085" xr:uid="{00000000-0005-0000-0000-0000B5200000}"/>
    <cellStyle name="Comma 5 5 3 2 4 6 2" xfId="39959" xr:uid="{00000000-0005-0000-0000-0000B6200000}"/>
    <cellStyle name="Comma 5 5 3 2 4 7" xfId="27518" xr:uid="{00000000-0005-0000-0000-0000B7200000}"/>
    <cellStyle name="Comma 5 5 3 2 5" xfId="1242" xr:uid="{00000000-0005-0000-0000-0000B8200000}"/>
    <cellStyle name="Comma 5 5 3 2 5 2" xfId="10403" xr:uid="{00000000-0005-0000-0000-0000B9200000}"/>
    <cellStyle name="Comma 5 5 3 2 5 2 2" xfId="22846" xr:uid="{00000000-0005-0000-0000-0000BA200000}"/>
    <cellStyle name="Comma 5 5 3 2 5 2 2 2" xfId="47720" xr:uid="{00000000-0005-0000-0000-0000BB200000}"/>
    <cellStyle name="Comma 5 5 3 2 5 2 3" xfId="35287" xr:uid="{00000000-0005-0000-0000-0000BC200000}"/>
    <cellStyle name="Comma 5 5 3 2 5 3" xfId="5387" xr:uid="{00000000-0005-0000-0000-0000BD200000}"/>
    <cellStyle name="Comma 5 5 3 2 5 3 2" xfId="17839" xr:uid="{00000000-0005-0000-0000-0000BE200000}"/>
    <cellStyle name="Comma 5 5 3 2 5 3 2 2" xfId="42713" xr:uid="{00000000-0005-0000-0000-0000BF200000}"/>
    <cellStyle name="Comma 5 5 3 2 5 3 3" xfId="30280" xr:uid="{00000000-0005-0000-0000-0000C0200000}"/>
    <cellStyle name="Comma 5 5 3 2 5 4" xfId="14042" xr:uid="{00000000-0005-0000-0000-0000C1200000}"/>
    <cellStyle name="Comma 5 5 3 2 5 4 2" xfId="38916" xr:uid="{00000000-0005-0000-0000-0000C2200000}"/>
    <cellStyle name="Comma 5 5 3 2 5 5" xfId="26475" xr:uid="{00000000-0005-0000-0000-0000C3200000}"/>
    <cellStyle name="Comma 5 5 3 2 6" xfId="7964" xr:uid="{00000000-0005-0000-0000-0000C4200000}"/>
    <cellStyle name="Comma 5 5 3 2 6 2" xfId="20410" xr:uid="{00000000-0005-0000-0000-0000C5200000}"/>
    <cellStyle name="Comma 5 5 3 2 6 2 2" xfId="45284" xr:uid="{00000000-0005-0000-0000-0000C6200000}"/>
    <cellStyle name="Comma 5 5 3 2 6 3" xfId="32851" xr:uid="{00000000-0005-0000-0000-0000C7200000}"/>
    <cellStyle name="Comma 5 5 3 2 7" xfId="11857" xr:uid="{00000000-0005-0000-0000-0000C8200000}"/>
    <cellStyle name="Comma 5 5 3 2 7 2" xfId="24291" xr:uid="{00000000-0005-0000-0000-0000C9200000}"/>
    <cellStyle name="Comma 5 5 3 2 7 2 2" xfId="49165" xr:uid="{00000000-0005-0000-0000-0000CA200000}"/>
    <cellStyle name="Comma 5 5 3 2 7 3" xfId="36732" xr:uid="{00000000-0005-0000-0000-0000CB200000}"/>
    <cellStyle name="Comma 5 5 3 2 8" xfId="6934" xr:uid="{00000000-0005-0000-0000-0000CC200000}"/>
    <cellStyle name="Comma 5 5 3 2 8 2" xfId="19383" xr:uid="{00000000-0005-0000-0000-0000CD200000}"/>
    <cellStyle name="Comma 5 5 3 2 8 2 2" xfId="44257" xr:uid="{00000000-0005-0000-0000-0000CE200000}"/>
    <cellStyle name="Comma 5 5 3 2 8 3" xfId="31824" xr:uid="{00000000-0005-0000-0000-0000CF200000}"/>
    <cellStyle name="Comma 5 5 3 2 9" xfId="2885" xr:uid="{00000000-0005-0000-0000-0000D0200000}"/>
    <cellStyle name="Comma 5 5 3 2 9 2" xfId="15403" xr:uid="{00000000-0005-0000-0000-0000D1200000}"/>
    <cellStyle name="Comma 5 5 3 2 9 2 2" xfId="40277" xr:uid="{00000000-0005-0000-0000-0000D2200000}"/>
    <cellStyle name="Comma 5 5 3 2 9 3" xfId="27836" xr:uid="{00000000-0005-0000-0000-0000D3200000}"/>
    <cellStyle name="Comma 5 5 3 3" xfId="642" xr:uid="{00000000-0005-0000-0000-0000D4200000}"/>
    <cellStyle name="Comma 5 5 3 3 2" xfId="1335" xr:uid="{00000000-0005-0000-0000-0000D5200000}"/>
    <cellStyle name="Comma 5 5 3 3 2 2" xfId="9136" xr:uid="{00000000-0005-0000-0000-0000D6200000}"/>
    <cellStyle name="Comma 5 5 3 3 2 2 2" xfId="21579" xr:uid="{00000000-0005-0000-0000-0000D7200000}"/>
    <cellStyle name="Comma 5 5 3 3 2 2 2 2" xfId="46453" xr:uid="{00000000-0005-0000-0000-0000D8200000}"/>
    <cellStyle name="Comma 5 5 3 3 2 2 3" xfId="34020" xr:uid="{00000000-0005-0000-0000-0000D9200000}"/>
    <cellStyle name="Comma 5 5 3 3 2 3" xfId="4118" xr:uid="{00000000-0005-0000-0000-0000DA200000}"/>
    <cellStyle name="Comma 5 5 3 3 2 3 2" xfId="16572" xr:uid="{00000000-0005-0000-0000-0000DB200000}"/>
    <cellStyle name="Comma 5 5 3 3 2 3 2 2" xfId="41446" xr:uid="{00000000-0005-0000-0000-0000DC200000}"/>
    <cellStyle name="Comma 5 5 3 3 2 3 3" xfId="29013" xr:uid="{00000000-0005-0000-0000-0000DD200000}"/>
    <cellStyle name="Comma 5 5 3 3 2 4" xfId="14135" xr:uid="{00000000-0005-0000-0000-0000DE200000}"/>
    <cellStyle name="Comma 5 5 3 3 2 4 2" xfId="39009" xr:uid="{00000000-0005-0000-0000-0000DF200000}"/>
    <cellStyle name="Comma 5 5 3 3 2 5" xfId="26568" xr:uid="{00000000-0005-0000-0000-0000E0200000}"/>
    <cellStyle name="Comma 5 5 3 3 3" xfId="5480" xr:uid="{00000000-0005-0000-0000-0000E1200000}"/>
    <cellStyle name="Comma 5 5 3 3 3 2" xfId="10496" xr:uid="{00000000-0005-0000-0000-0000E2200000}"/>
    <cellStyle name="Comma 5 5 3 3 3 2 2" xfId="22939" xr:uid="{00000000-0005-0000-0000-0000E3200000}"/>
    <cellStyle name="Comma 5 5 3 3 3 2 2 2" xfId="47813" xr:uid="{00000000-0005-0000-0000-0000E4200000}"/>
    <cellStyle name="Comma 5 5 3 3 3 2 3" xfId="35380" xr:uid="{00000000-0005-0000-0000-0000E5200000}"/>
    <cellStyle name="Comma 5 5 3 3 3 3" xfId="17932" xr:uid="{00000000-0005-0000-0000-0000E6200000}"/>
    <cellStyle name="Comma 5 5 3 3 3 3 2" xfId="42806" xr:uid="{00000000-0005-0000-0000-0000E7200000}"/>
    <cellStyle name="Comma 5 5 3 3 3 4" xfId="30373" xr:uid="{00000000-0005-0000-0000-0000E8200000}"/>
    <cellStyle name="Comma 5 5 3 3 4" xfId="8252" xr:uid="{00000000-0005-0000-0000-0000E9200000}"/>
    <cellStyle name="Comma 5 5 3 3 4 2" xfId="20696" xr:uid="{00000000-0005-0000-0000-0000EA200000}"/>
    <cellStyle name="Comma 5 5 3 3 4 2 2" xfId="45570" xr:uid="{00000000-0005-0000-0000-0000EB200000}"/>
    <cellStyle name="Comma 5 5 3 3 4 3" xfId="33137" xr:uid="{00000000-0005-0000-0000-0000EC200000}"/>
    <cellStyle name="Comma 5 5 3 3 5" xfId="11950" xr:uid="{00000000-0005-0000-0000-0000ED200000}"/>
    <cellStyle name="Comma 5 5 3 3 5 2" xfId="24384" xr:uid="{00000000-0005-0000-0000-0000EE200000}"/>
    <cellStyle name="Comma 5 5 3 3 5 2 2" xfId="49258" xr:uid="{00000000-0005-0000-0000-0000EF200000}"/>
    <cellStyle name="Comma 5 5 3 3 5 3" xfId="36825" xr:uid="{00000000-0005-0000-0000-0000F0200000}"/>
    <cellStyle name="Comma 5 5 3 3 6" xfId="6729" xr:uid="{00000000-0005-0000-0000-0000F1200000}"/>
    <cellStyle name="Comma 5 5 3 3 6 2" xfId="19178" xr:uid="{00000000-0005-0000-0000-0000F2200000}"/>
    <cellStyle name="Comma 5 5 3 3 6 2 2" xfId="44052" xr:uid="{00000000-0005-0000-0000-0000F3200000}"/>
    <cellStyle name="Comma 5 5 3 3 6 3" xfId="31619" xr:uid="{00000000-0005-0000-0000-0000F4200000}"/>
    <cellStyle name="Comma 5 5 3 3 7" xfId="3183" xr:uid="{00000000-0005-0000-0000-0000F5200000}"/>
    <cellStyle name="Comma 5 5 3 3 7 2" xfId="15689" xr:uid="{00000000-0005-0000-0000-0000F6200000}"/>
    <cellStyle name="Comma 5 5 3 3 7 2 2" xfId="40563" xr:uid="{00000000-0005-0000-0000-0000F7200000}"/>
    <cellStyle name="Comma 5 5 3 3 7 3" xfId="28122" xr:uid="{00000000-0005-0000-0000-0000F8200000}"/>
    <cellStyle name="Comma 5 5 3 3 8" xfId="13446" xr:uid="{00000000-0005-0000-0000-0000F9200000}"/>
    <cellStyle name="Comma 5 5 3 3 8 2" xfId="38320" xr:uid="{00000000-0005-0000-0000-0000FA200000}"/>
    <cellStyle name="Comma 5 5 3 3 9" xfId="25879" xr:uid="{00000000-0005-0000-0000-0000FB200000}"/>
    <cellStyle name="Comma 5 5 3 4" xfId="1683" xr:uid="{00000000-0005-0000-0000-0000FC200000}"/>
    <cellStyle name="Comma 5 5 3 4 2" xfId="4421" xr:uid="{00000000-0005-0000-0000-0000FD200000}"/>
    <cellStyle name="Comma 5 5 3 4 2 2" xfId="9439" xr:uid="{00000000-0005-0000-0000-0000FE200000}"/>
    <cellStyle name="Comma 5 5 3 4 2 2 2" xfId="21882" xr:uid="{00000000-0005-0000-0000-0000FF200000}"/>
    <cellStyle name="Comma 5 5 3 4 2 2 2 2" xfId="46756" xr:uid="{00000000-0005-0000-0000-000000210000}"/>
    <cellStyle name="Comma 5 5 3 4 2 2 3" xfId="34323" xr:uid="{00000000-0005-0000-0000-000001210000}"/>
    <cellStyle name="Comma 5 5 3 4 2 3" xfId="16875" xr:uid="{00000000-0005-0000-0000-000002210000}"/>
    <cellStyle name="Comma 5 5 3 4 2 3 2" xfId="41749" xr:uid="{00000000-0005-0000-0000-000003210000}"/>
    <cellStyle name="Comma 5 5 3 4 2 4" xfId="29316" xr:uid="{00000000-0005-0000-0000-000004210000}"/>
    <cellStyle name="Comma 5 5 3 4 3" xfId="5829" xr:uid="{00000000-0005-0000-0000-000005210000}"/>
    <cellStyle name="Comma 5 5 3 4 3 2" xfId="10844" xr:uid="{00000000-0005-0000-0000-000006210000}"/>
    <cellStyle name="Comma 5 5 3 4 3 2 2" xfId="23287" xr:uid="{00000000-0005-0000-0000-000007210000}"/>
    <cellStyle name="Comma 5 5 3 4 3 2 2 2" xfId="48161" xr:uid="{00000000-0005-0000-0000-000008210000}"/>
    <cellStyle name="Comma 5 5 3 4 3 2 3" xfId="35728" xr:uid="{00000000-0005-0000-0000-000009210000}"/>
    <cellStyle name="Comma 5 5 3 4 3 3" xfId="18280" xr:uid="{00000000-0005-0000-0000-00000A210000}"/>
    <cellStyle name="Comma 5 5 3 4 3 3 2" xfId="43154" xr:uid="{00000000-0005-0000-0000-00000B210000}"/>
    <cellStyle name="Comma 5 5 3 4 3 4" xfId="30721" xr:uid="{00000000-0005-0000-0000-00000C210000}"/>
    <cellStyle name="Comma 5 5 3 4 4" xfId="8555" xr:uid="{00000000-0005-0000-0000-00000D210000}"/>
    <cellStyle name="Comma 5 5 3 4 4 2" xfId="20999" xr:uid="{00000000-0005-0000-0000-00000E210000}"/>
    <cellStyle name="Comma 5 5 3 4 4 2 2" xfId="45873" xr:uid="{00000000-0005-0000-0000-00000F210000}"/>
    <cellStyle name="Comma 5 5 3 4 4 3" xfId="33440" xr:uid="{00000000-0005-0000-0000-000010210000}"/>
    <cellStyle name="Comma 5 5 3 4 5" xfId="12298" xr:uid="{00000000-0005-0000-0000-000011210000}"/>
    <cellStyle name="Comma 5 5 3 4 5 2" xfId="24732" xr:uid="{00000000-0005-0000-0000-000012210000}"/>
    <cellStyle name="Comma 5 5 3 4 5 2 2" xfId="49606" xr:uid="{00000000-0005-0000-0000-000013210000}"/>
    <cellStyle name="Comma 5 5 3 4 5 3" xfId="37173" xr:uid="{00000000-0005-0000-0000-000014210000}"/>
    <cellStyle name="Comma 5 5 3 4 6" xfId="7032" xr:uid="{00000000-0005-0000-0000-000015210000}"/>
    <cellStyle name="Comma 5 5 3 4 6 2" xfId="19481" xr:uid="{00000000-0005-0000-0000-000016210000}"/>
    <cellStyle name="Comma 5 5 3 4 6 2 2" xfId="44355" xr:uid="{00000000-0005-0000-0000-000017210000}"/>
    <cellStyle name="Comma 5 5 3 4 6 3" xfId="31922" xr:uid="{00000000-0005-0000-0000-000018210000}"/>
    <cellStyle name="Comma 5 5 3 4 7" xfId="3486" xr:uid="{00000000-0005-0000-0000-000019210000}"/>
    <cellStyle name="Comma 5 5 3 4 7 2" xfId="15992" xr:uid="{00000000-0005-0000-0000-00001A210000}"/>
    <cellStyle name="Comma 5 5 3 4 7 2 2" xfId="40866" xr:uid="{00000000-0005-0000-0000-00001B210000}"/>
    <cellStyle name="Comma 5 5 3 4 7 3" xfId="28425" xr:uid="{00000000-0005-0000-0000-00001C210000}"/>
    <cellStyle name="Comma 5 5 3 4 8" xfId="14483" xr:uid="{00000000-0005-0000-0000-00001D210000}"/>
    <cellStyle name="Comma 5 5 3 4 8 2" xfId="39357" xr:uid="{00000000-0005-0000-0000-00001E210000}"/>
    <cellStyle name="Comma 5 5 3 4 9" xfId="26916" xr:uid="{00000000-0005-0000-0000-00001F210000}"/>
    <cellStyle name="Comma 5 5 3 5" xfId="2198" xr:uid="{00000000-0005-0000-0000-000020210000}"/>
    <cellStyle name="Comma 5 5 3 5 2" xfId="4828" xr:uid="{00000000-0005-0000-0000-000021210000}"/>
    <cellStyle name="Comma 5 5 3 5 2 2" xfId="9845" xr:uid="{00000000-0005-0000-0000-000022210000}"/>
    <cellStyle name="Comma 5 5 3 5 2 2 2" xfId="22288" xr:uid="{00000000-0005-0000-0000-000023210000}"/>
    <cellStyle name="Comma 5 5 3 5 2 2 2 2" xfId="47162" xr:uid="{00000000-0005-0000-0000-000024210000}"/>
    <cellStyle name="Comma 5 5 3 5 2 2 3" xfId="34729" xr:uid="{00000000-0005-0000-0000-000025210000}"/>
    <cellStyle name="Comma 5 5 3 5 2 3" xfId="17281" xr:uid="{00000000-0005-0000-0000-000026210000}"/>
    <cellStyle name="Comma 5 5 3 5 2 3 2" xfId="42155" xr:uid="{00000000-0005-0000-0000-000027210000}"/>
    <cellStyle name="Comma 5 5 3 5 2 4" xfId="29722" xr:uid="{00000000-0005-0000-0000-000028210000}"/>
    <cellStyle name="Comma 5 5 3 5 3" xfId="6226" xr:uid="{00000000-0005-0000-0000-000029210000}"/>
    <cellStyle name="Comma 5 5 3 5 3 2" xfId="11241" xr:uid="{00000000-0005-0000-0000-00002A210000}"/>
    <cellStyle name="Comma 5 5 3 5 3 2 2" xfId="23684" xr:uid="{00000000-0005-0000-0000-00002B210000}"/>
    <cellStyle name="Comma 5 5 3 5 3 2 2 2" xfId="48558" xr:uid="{00000000-0005-0000-0000-00002C210000}"/>
    <cellStyle name="Comma 5 5 3 5 3 2 3" xfId="36125" xr:uid="{00000000-0005-0000-0000-00002D210000}"/>
    <cellStyle name="Comma 5 5 3 5 3 3" xfId="18677" xr:uid="{00000000-0005-0000-0000-00002E210000}"/>
    <cellStyle name="Comma 5 5 3 5 3 3 2" xfId="43551" xr:uid="{00000000-0005-0000-0000-00002F210000}"/>
    <cellStyle name="Comma 5 5 3 5 3 4" xfId="31118" xr:uid="{00000000-0005-0000-0000-000030210000}"/>
    <cellStyle name="Comma 5 5 3 5 4" xfId="8138" xr:uid="{00000000-0005-0000-0000-000031210000}"/>
    <cellStyle name="Comma 5 5 3 5 4 2" xfId="20584" xr:uid="{00000000-0005-0000-0000-000032210000}"/>
    <cellStyle name="Comma 5 5 3 5 4 2 2" xfId="45458" xr:uid="{00000000-0005-0000-0000-000033210000}"/>
    <cellStyle name="Comma 5 5 3 5 4 3" xfId="33025" xr:uid="{00000000-0005-0000-0000-000034210000}"/>
    <cellStyle name="Comma 5 5 3 5 5" xfId="12695" xr:uid="{00000000-0005-0000-0000-000035210000}"/>
    <cellStyle name="Comma 5 5 3 5 5 2" xfId="25129" xr:uid="{00000000-0005-0000-0000-000036210000}"/>
    <cellStyle name="Comma 5 5 3 5 5 2 2" xfId="50003" xr:uid="{00000000-0005-0000-0000-000037210000}"/>
    <cellStyle name="Comma 5 5 3 5 5 3" xfId="37570" xr:uid="{00000000-0005-0000-0000-000038210000}"/>
    <cellStyle name="Comma 5 5 3 5 6" xfId="7439" xr:uid="{00000000-0005-0000-0000-000039210000}"/>
    <cellStyle name="Comma 5 5 3 5 6 2" xfId="19887" xr:uid="{00000000-0005-0000-0000-00003A210000}"/>
    <cellStyle name="Comma 5 5 3 5 6 2 2" xfId="44761" xr:uid="{00000000-0005-0000-0000-00003B210000}"/>
    <cellStyle name="Comma 5 5 3 5 6 3" xfId="32328" xr:uid="{00000000-0005-0000-0000-00003C210000}"/>
    <cellStyle name="Comma 5 5 3 5 7" xfId="3068" xr:uid="{00000000-0005-0000-0000-00003D210000}"/>
    <cellStyle name="Comma 5 5 3 5 7 2" xfId="15577" xr:uid="{00000000-0005-0000-0000-00003E210000}"/>
    <cellStyle name="Comma 5 5 3 5 7 2 2" xfId="40451" xr:uid="{00000000-0005-0000-0000-00003F210000}"/>
    <cellStyle name="Comma 5 5 3 5 7 3" xfId="28010" xr:uid="{00000000-0005-0000-0000-000040210000}"/>
    <cellStyle name="Comma 5 5 3 5 8" xfId="14880" xr:uid="{00000000-0005-0000-0000-000041210000}"/>
    <cellStyle name="Comma 5 5 3 5 8 2" xfId="39754" xr:uid="{00000000-0005-0000-0000-000042210000}"/>
    <cellStyle name="Comma 5 5 3 5 9" xfId="27313" xr:uid="{00000000-0005-0000-0000-000043210000}"/>
    <cellStyle name="Comma 5 5 3 6" xfId="1037" xr:uid="{00000000-0005-0000-0000-000044210000}"/>
    <cellStyle name="Comma 5 5 3 6 2" xfId="9024" xr:uid="{00000000-0005-0000-0000-000045210000}"/>
    <cellStyle name="Comma 5 5 3 6 2 2" xfId="21467" xr:uid="{00000000-0005-0000-0000-000046210000}"/>
    <cellStyle name="Comma 5 5 3 6 2 2 2" xfId="46341" xr:uid="{00000000-0005-0000-0000-000047210000}"/>
    <cellStyle name="Comma 5 5 3 6 2 3" xfId="33908" xr:uid="{00000000-0005-0000-0000-000048210000}"/>
    <cellStyle name="Comma 5 5 3 6 3" xfId="4006" xr:uid="{00000000-0005-0000-0000-000049210000}"/>
    <cellStyle name="Comma 5 5 3 6 3 2" xfId="16460" xr:uid="{00000000-0005-0000-0000-00004A210000}"/>
    <cellStyle name="Comma 5 5 3 6 3 2 2" xfId="41334" xr:uid="{00000000-0005-0000-0000-00004B210000}"/>
    <cellStyle name="Comma 5 5 3 6 3 3" xfId="28901" xr:uid="{00000000-0005-0000-0000-00004C210000}"/>
    <cellStyle name="Comma 5 5 3 6 4" xfId="13837" xr:uid="{00000000-0005-0000-0000-00004D210000}"/>
    <cellStyle name="Comma 5 5 3 6 4 2" xfId="38711" xr:uid="{00000000-0005-0000-0000-00004E210000}"/>
    <cellStyle name="Comma 5 5 3 6 5" xfId="26270" xr:uid="{00000000-0005-0000-0000-00004F210000}"/>
    <cellStyle name="Comma 5 5 3 7" xfId="5182" xr:uid="{00000000-0005-0000-0000-000050210000}"/>
    <cellStyle name="Comma 5 5 3 7 2" xfId="10198" xr:uid="{00000000-0005-0000-0000-000051210000}"/>
    <cellStyle name="Comma 5 5 3 7 2 2" xfId="22641" xr:uid="{00000000-0005-0000-0000-000052210000}"/>
    <cellStyle name="Comma 5 5 3 7 2 2 2" xfId="47515" xr:uid="{00000000-0005-0000-0000-000053210000}"/>
    <cellStyle name="Comma 5 5 3 7 2 3" xfId="35082" xr:uid="{00000000-0005-0000-0000-000054210000}"/>
    <cellStyle name="Comma 5 5 3 7 3" xfId="17634" xr:uid="{00000000-0005-0000-0000-000055210000}"/>
    <cellStyle name="Comma 5 5 3 7 3 2" xfId="42508" xr:uid="{00000000-0005-0000-0000-000056210000}"/>
    <cellStyle name="Comma 5 5 3 7 4" xfId="30075" xr:uid="{00000000-0005-0000-0000-000057210000}"/>
    <cellStyle name="Comma 5 5 3 8" xfId="7759" xr:uid="{00000000-0005-0000-0000-000058210000}"/>
    <cellStyle name="Comma 5 5 3 8 2" xfId="20205" xr:uid="{00000000-0005-0000-0000-000059210000}"/>
    <cellStyle name="Comma 5 5 3 8 2 2" xfId="45079" xr:uid="{00000000-0005-0000-0000-00005A210000}"/>
    <cellStyle name="Comma 5 5 3 8 3" xfId="32646" xr:uid="{00000000-0005-0000-0000-00005B210000}"/>
    <cellStyle name="Comma 5 5 3 9" xfId="11652" xr:uid="{00000000-0005-0000-0000-00005C210000}"/>
    <cellStyle name="Comma 5 5 3 9 2" xfId="24086" xr:uid="{00000000-0005-0000-0000-00005D210000}"/>
    <cellStyle name="Comma 5 5 3 9 2 2" xfId="48960" xr:uid="{00000000-0005-0000-0000-00005E210000}"/>
    <cellStyle name="Comma 5 5 3 9 3" xfId="36527" xr:uid="{00000000-0005-0000-0000-00005F210000}"/>
    <cellStyle name="Comma 5 5 4" xfId="383" xr:uid="{00000000-0005-0000-0000-000060210000}"/>
    <cellStyle name="Comma 5 5 4 10" xfId="13199" xr:uid="{00000000-0005-0000-0000-000061210000}"/>
    <cellStyle name="Comma 5 5 4 10 2" xfId="38073" xr:uid="{00000000-0005-0000-0000-000062210000}"/>
    <cellStyle name="Comma 5 5 4 11" xfId="25632" xr:uid="{00000000-0005-0000-0000-000063210000}"/>
    <cellStyle name="Comma 5 5 4 2" xfId="743" xr:uid="{00000000-0005-0000-0000-000064210000}"/>
    <cellStyle name="Comma 5 5 4 2 2" xfId="1337" xr:uid="{00000000-0005-0000-0000-000065210000}"/>
    <cellStyle name="Comma 5 5 4 2 2 2" xfId="9441" xr:uid="{00000000-0005-0000-0000-000066210000}"/>
    <cellStyle name="Comma 5 5 4 2 2 2 2" xfId="21884" xr:uid="{00000000-0005-0000-0000-000067210000}"/>
    <cellStyle name="Comma 5 5 4 2 2 2 2 2" xfId="46758" xr:uid="{00000000-0005-0000-0000-000068210000}"/>
    <cellStyle name="Comma 5 5 4 2 2 2 3" xfId="34325" xr:uid="{00000000-0005-0000-0000-000069210000}"/>
    <cellStyle name="Comma 5 5 4 2 2 3" xfId="4423" xr:uid="{00000000-0005-0000-0000-00006A210000}"/>
    <cellStyle name="Comma 5 5 4 2 2 3 2" xfId="16877" xr:uid="{00000000-0005-0000-0000-00006B210000}"/>
    <cellStyle name="Comma 5 5 4 2 2 3 2 2" xfId="41751" xr:uid="{00000000-0005-0000-0000-00006C210000}"/>
    <cellStyle name="Comma 5 5 4 2 2 3 3" xfId="29318" xr:uid="{00000000-0005-0000-0000-00006D210000}"/>
    <cellStyle name="Comma 5 5 4 2 2 4" xfId="14137" xr:uid="{00000000-0005-0000-0000-00006E210000}"/>
    <cellStyle name="Comma 5 5 4 2 2 4 2" xfId="39011" xr:uid="{00000000-0005-0000-0000-00006F210000}"/>
    <cellStyle name="Comma 5 5 4 2 2 5" xfId="26570" xr:uid="{00000000-0005-0000-0000-000070210000}"/>
    <cellStyle name="Comma 5 5 4 2 3" xfId="5482" xr:uid="{00000000-0005-0000-0000-000071210000}"/>
    <cellStyle name="Comma 5 5 4 2 3 2" xfId="10498" xr:uid="{00000000-0005-0000-0000-000072210000}"/>
    <cellStyle name="Comma 5 5 4 2 3 2 2" xfId="22941" xr:uid="{00000000-0005-0000-0000-000073210000}"/>
    <cellStyle name="Comma 5 5 4 2 3 2 2 2" xfId="47815" xr:uid="{00000000-0005-0000-0000-000074210000}"/>
    <cellStyle name="Comma 5 5 4 2 3 2 3" xfId="35382" xr:uid="{00000000-0005-0000-0000-000075210000}"/>
    <cellStyle name="Comma 5 5 4 2 3 3" xfId="17934" xr:uid="{00000000-0005-0000-0000-000076210000}"/>
    <cellStyle name="Comma 5 5 4 2 3 3 2" xfId="42808" xr:uid="{00000000-0005-0000-0000-000077210000}"/>
    <cellStyle name="Comma 5 5 4 2 3 4" xfId="30375" xr:uid="{00000000-0005-0000-0000-000078210000}"/>
    <cellStyle name="Comma 5 5 4 2 4" xfId="8557" xr:uid="{00000000-0005-0000-0000-000079210000}"/>
    <cellStyle name="Comma 5 5 4 2 4 2" xfId="21001" xr:uid="{00000000-0005-0000-0000-00007A210000}"/>
    <cellStyle name="Comma 5 5 4 2 4 2 2" xfId="45875" xr:uid="{00000000-0005-0000-0000-00007B210000}"/>
    <cellStyle name="Comma 5 5 4 2 4 3" xfId="33442" xr:uid="{00000000-0005-0000-0000-00007C210000}"/>
    <cellStyle name="Comma 5 5 4 2 5" xfId="11952" xr:uid="{00000000-0005-0000-0000-00007D210000}"/>
    <cellStyle name="Comma 5 5 4 2 5 2" xfId="24386" xr:uid="{00000000-0005-0000-0000-00007E210000}"/>
    <cellStyle name="Comma 5 5 4 2 5 2 2" xfId="49260" xr:uid="{00000000-0005-0000-0000-00007F210000}"/>
    <cellStyle name="Comma 5 5 4 2 5 3" xfId="36827" xr:uid="{00000000-0005-0000-0000-000080210000}"/>
    <cellStyle name="Comma 5 5 4 2 6" xfId="7034" xr:uid="{00000000-0005-0000-0000-000081210000}"/>
    <cellStyle name="Comma 5 5 4 2 6 2" xfId="19483" xr:uid="{00000000-0005-0000-0000-000082210000}"/>
    <cellStyle name="Comma 5 5 4 2 6 2 2" xfId="44357" xr:uid="{00000000-0005-0000-0000-000083210000}"/>
    <cellStyle name="Comma 5 5 4 2 6 3" xfId="31924" xr:uid="{00000000-0005-0000-0000-000084210000}"/>
    <cellStyle name="Comma 5 5 4 2 7" xfId="3488" xr:uid="{00000000-0005-0000-0000-000085210000}"/>
    <cellStyle name="Comma 5 5 4 2 7 2" xfId="15994" xr:uid="{00000000-0005-0000-0000-000086210000}"/>
    <cellStyle name="Comma 5 5 4 2 7 2 2" xfId="40868" xr:uid="{00000000-0005-0000-0000-000087210000}"/>
    <cellStyle name="Comma 5 5 4 2 7 3" xfId="28427" xr:uid="{00000000-0005-0000-0000-000088210000}"/>
    <cellStyle name="Comma 5 5 4 2 8" xfId="13546" xr:uid="{00000000-0005-0000-0000-000089210000}"/>
    <cellStyle name="Comma 5 5 4 2 8 2" xfId="38420" xr:uid="{00000000-0005-0000-0000-00008A210000}"/>
    <cellStyle name="Comma 5 5 4 2 9" xfId="25979" xr:uid="{00000000-0005-0000-0000-00008B210000}"/>
    <cellStyle name="Comma 5 5 4 3" xfId="1685" xr:uid="{00000000-0005-0000-0000-00008C210000}"/>
    <cellStyle name="Comma 5 5 4 3 2" xfId="4928" xr:uid="{00000000-0005-0000-0000-00008D210000}"/>
    <cellStyle name="Comma 5 5 4 3 2 2" xfId="9945" xr:uid="{00000000-0005-0000-0000-00008E210000}"/>
    <cellStyle name="Comma 5 5 4 3 2 2 2" xfId="22388" xr:uid="{00000000-0005-0000-0000-00008F210000}"/>
    <cellStyle name="Comma 5 5 4 3 2 2 2 2" xfId="47262" xr:uid="{00000000-0005-0000-0000-000090210000}"/>
    <cellStyle name="Comma 5 5 4 3 2 2 3" xfId="34829" xr:uid="{00000000-0005-0000-0000-000091210000}"/>
    <cellStyle name="Comma 5 5 4 3 2 3" xfId="17381" xr:uid="{00000000-0005-0000-0000-000092210000}"/>
    <cellStyle name="Comma 5 5 4 3 2 3 2" xfId="42255" xr:uid="{00000000-0005-0000-0000-000093210000}"/>
    <cellStyle name="Comma 5 5 4 3 2 4" xfId="29822" xr:uid="{00000000-0005-0000-0000-000094210000}"/>
    <cellStyle name="Comma 5 5 4 3 3" xfId="5831" xr:uid="{00000000-0005-0000-0000-000095210000}"/>
    <cellStyle name="Comma 5 5 4 3 3 2" xfId="10846" xr:uid="{00000000-0005-0000-0000-000096210000}"/>
    <cellStyle name="Comma 5 5 4 3 3 2 2" xfId="23289" xr:uid="{00000000-0005-0000-0000-000097210000}"/>
    <cellStyle name="Comma 5 5 4 3 3 2 2 2" xfId="48163" xr:uid="{00000000-0005-0000-0000-000098210000}"/>
    <cellStyle name="Comma 5 5 4 3 3 2 3" xfId="35730" xr:uid="{00000000-0005-0000-0000-000099210000}"/>
    <cellStyle name="Comma 5 5 4 3 3 3" xfId="18282" xr:uid="{00000000-0005-0000-0000-00009A210000}"/>
    <cellStyle name="Comma 5 5 4 3 3 3 2" xfId="43156" xr:uid="{00000000-0005-0000-0000-00009B210000}"/>
    <cellStyle name="Comma 5 5 4 3 3 4" xfId="30723" xr:uid="{00000000-0005-0000-0000-00009C210000}"/>
    <cellStyle name="Comma 5 5 4 3 4" xfId="8352" xr:uid="{00000000-0005-0000-0000-00009D210000}"/>
    <cellStyle name="Comma 5 5 4 3 4 2" xfId="20796" xr:uid="{00000000-0005-0000-0000-00009E210000}"/>
    <cellStyle name="Comma 5 5 4 3 4 2 2" xfId="45670" xr:uid="{00000000-0005-0000-0000-00009F210000}"/>
    <cellStyle name="Comma 5 5 4 3 4 3" xfId="33237" xr:uid="{00000000-0005-0000-0000-0000A0210000}"/>
    <cellStyle name="Comma 5 5 4 3 5" xfId="12300" xr:uid="{00000000-0005-0000-0000-0000A1210000}"/>
    <cellStyle name="Comma 5 5 4 3 5 2" xfId="24734" xr:uid="{00000000-0005-0000-0000-0000A2210000}"/>
    <cellStyle name="Comma 5 5 4 3 5 2 2" xfId="49608" xr:uid="{00000000-0005-0000-0000-0000A3210000}"/>
    <cellStyle name="Comma 5 5 4 3 5 3" xfId="37175" xr:uid="{00000000-0005-0000-0000-0000A4210000}"/>
    <cellStyle name="Comma 5 5 4 3 6" xfId="7539" xr:uid="{00000000-0005-0000-0000-0000A5210000}"/>
    <cellStyle name="Comma 5 5 4 3 6 2" xfId="19987" xr:uid="{00000000-0005-0000-0000-0000A6210000}"/>
    <cellStyle name="Comma 5 5 4 3 6 2 2" xfId="44861" xr:uid="{00000000-0005-0000-0000-0000A7210000}"/>
    <cellStyle name="Comma 5 5 4 3 6 3" xfId="32428" xr:uid="{00000000-0005-0000-0000-0000A8210000}"/>
    <cellStyle name="Comma 5 5 4 3 7" xfId="3283" xr:uid="{00000000-0005-0000-0000-0000A9210000}"/>
    <cellStyle name="Comma 5 5 4 3 7 2" xfId="15789" xr:uid="{00000000-0005-0000-0000-0000AA210000}"/>
    <cellStyle name="Comma 5 5 4 3 7 2 2" xfId="40663" xr:uid="{00000000-0005-0000-0000-0000AB210000}"/>
    <cellStyle name="Comma 5 5 4 3 7 3" xfId="28222" xr:uid="{00000000-0005-0000-0000-0000AC210000}"/>
    <cellStyle name="Comma 5 5 4 3 8" xfId="14485" xr:uid="{00000000-0005-0000-0000-0000AD210000}"/>
    <cellStyle name="Comma 5 5 4 3 8 2" xfId="39359" xr:uid="{00000000-0005-0000-0000-0000AE210000}"/>
    <cellStyle name="Comma 5 5 4 3 9" xfId="26918" xr:uid="{00000000-0005-0000-0000-0000AF210000}"/>
    <cellStyle name="Comma 5 5 4 4" xfId="2301" xr:uid="{00000000-0005-0000-0000-0000B0210000}"/>
    <cellStyle name="Comma 5 5 4 4 2" xfId="6326" xr:uid="{00000000-0005-0000-0000-0000B1210000}"/>
    <cellStyle name="Comma 5 5 4 4 2 2" xfId="11341" xr:uid="{00000000-0005-0000-0000-0000B2210000}"/>
    <cellStyle name="Comma 5 5 4 4 2 2 2" xfId="23784" xr:uid="{00000000-0005-0000-0000-0000B3210000}"/>
    <cellStyle name="Comma 5 5 4 4 2 2 2 2" xfId="48658" xr:uid="{00000000-0005-0000-0000-0000B4210000}"/>
    <cellStyle name="Comma 5 5 4 4 2 2 3" xfId="36225" xr:uid="{00000000-0005-0000-0000-0000B5210000}"/>
    <cellStyle name="Comma 5 5 4 4 2 3" xfId="18777" xr:uid="{00000000-0005-0000-0000-0000B6210000}"/>
    <cellStyle name="Comma 5 5 4 4 2 3 2" xfId="43651" xr:uid="{00000000-0005-0000-0000-0000B7210000}"/>
    <cellStyle name="Comma 5 5 4 4 2 4" xfId="31218" xr:uid="{00000000-0005-0000-0000-0000B8210000}"/>
    <cellStyle name="Comma 5 5 4 4 3" xfId="12795" xr:uid="{00000000-0005-0000-0000-0000B9210000}"/>
    <cellStyle name="Comma 5 5 4 4 3 2" xfId="25229" xr:uid="{00000000-0005-0000-0000-0000BA210000}"/>
    <cellStyle name="Comma 5 5 4 4 3 2 2" xfId="50103" xr:uid="{00000000-0005-0000-0000-0000BB210000}"/>
    <cellStyle name="Comma 5 5 4 4 3 3" xfId="37670" xr:uid="{00000000-0005-0000-0000-0000BC210000}"/>
    <cellStyle name="Comma 5 5 4 4 4" xfId="9236" xr:uid="{00000000-0005-0000-0000-0000BD210000}"/>
    <cellStyle name="Comma 5 5 4 4 4 2" xfId="21679" xr:uid="{00000000-0005-0000-0000-0000BE210000}"/>
    <cellStyle name="Comma 5 5 4 4 4 2 2" xfId="46553" xr:uid="{00000000-0005-0000-0000-0000BF210000}"/>
    <cellStyle name="Comma 5 5 4 4 4 3" xfId="34120" xr:uid="{00000000-0005-0000-0000-0000C0210000}"/>
    <cellStyle name="Comma 5 5 4 4 5" xfId="4218" xr:uid="{00000000-0005-0000-0000-0000C1210000}"/>
    <cellStyle name="Comma 5 5 4 4 5 2" xfId="16672" xr:uid="{00000000-0005-0000-0000-0000C2210000}"/>
    <cellStyle name="Comma 5 5 4 4 5 2 2" xfId="41546" xr:uid="{00000000-0005-0000-0000-0000C3210000}"/>
    <cellStyle name="Comma 5 5 4 4 5 3" xfId="29113" xr:uid="{00000000-0005-0000-0000-0000C4210000}"/>
    <cellStyle name="Comma 5 5 4 4 6" xfId="14980" xr:uid="{00000000-0005-0000-0000-0000C5210000}"/>
    <cellStyle name="Comma 5 5 4 4 6 2" xfId="39854" xr:uid="{00000000-0005-0000-0000-0000C6210000}"/>
    <cellStyle name="Comma 5 5 4 4 7" xfId="27413" xr:uid="{00000000-0005-0000-0000-0000C7210000}"/>
    <cellStyle name="Comma 5 5 4 5" xfId="1137" xr:uid="{00000000-0005-0000-0000-0000C8210000}"/>
    <cellStyle name="Comma 5 5 4 5 2" xfId="10298" xr:uid="{00000000-0005-0000-0000-0000C9210000}"/>
    <cellStyle name="Comma 5 5 4 5 2 2" xfId="22741" xr:uid="{00000000-0005-0000-0000-0000CA210000}"/>
    <cellStyle name="Comma 5 5 4 5 2 2 2" xfId="47615" xr:uid="{00000000-0005-0000-0000-0000CB210000}"/>
    <cellStyle name="Comma 5 5 4 5 2 3" xfId="35182" xr:uid="{00000000-0005-0000-0000-0000CC210000}"/>
    <cellStyle name="Comma 5 5 4 5 3" xfId="5282" xr:uid="{00000000-0005-0000-0000-0000CD210000}"/>
    <cellStyle name="Comma 5 5 4 5 3 2" xfId="17734" xr:uid="{00000000-0005-0000-0000-0000CE210000}"/>
    <cellStyle name="Comma 5 5 4 5 3 2 2" xfId="42608" xr:uid="{00000000-0005-0000-0000-0000CF210000}"/>
    <cellStyle name="Comma 5 5 4 5 3 3" xfId="30175" xr:uid="{00000000-0005-0000-0000-0000D0210000}"/>
    <cellStyle name="Comma 5 5 4 5 4" xfId="13937" xr:uid="{00000000-0005-0000-0000-0000D1210000}"/>
    <cellStyle name="Comma 5 5 4 5 4 2" xfId="38811" xr:uid="{00000000-0005-0000-0000-0000D2210000}"/>
    <cellStyle name="Comma 5 5 4 5 5" xfId="26370" xr:uid="{00000000-0005-0000-0000-0000D3210000}"/>
    <cellStyle name="Comma 5 5 4 6" xfId="7859" xr:uid="{00000000-0005-0000-0000-0000D4210000}"/>
    <cellStyle name="Comma 5 5 4 6 2" xfId="20305" xr:uid="{00000000-0005-0000-0000-0000D5210000}"/>
    <cellStyle name="Comma 5 5 4 6 2 2" xfId="45179" xr:uid="{00000000-0005-0000-0000-0000D6210000}"/>
    <cellStyle name="Comma 5 5 4 6 3" xfId="32746" xr:uid="{00000000-0005-0000-0000-0000D7210000}"/>
    <cellStyle name="Comma 5 5 4 7" xfId="11752" xr:uid="{00000000-0005-0000-0000-0000D8210000}"/>
    <cellStyle name="Comma 5 5 4 7 2" xfId="24186" xr:uid="{00000000-0005-0000-0000-0000D9210000}"/>
    <cellStyle name="Comma 5 5 4 7 2 2" xfId="49060" xr:uid="{00000000-0005-0000-0000-0000DA210000}"/>
    <cellStyle name="Comma 5 5 4 7 3" xfId="36627" xr:uid="{00000000-0005-0000-0000-0000DB210000}"/>
    <cellStyle name="Comma 5 5 4 8" xfId="6829" xr:uid="{00000000-0005-0000-0000-0000DC210000}"/>
    <cellStyle name="Comma 5 5 4 8 2" xfId="19278" xr:uid="{00000000-0005-0000-0000-0000DD210000}"/>
    <cellStyle name="Comma 5 5 4 8 2 2" xfId="44152" xr:uid="{00000000-0005-0000-0000-0000DE210000}"/>
    <cellStyle name="Comma 5 5 4 8 3" xfId="31719" xr:uid="{00000000-0005-0000-0000-0000DF210000}"/>
    <cellStyle name="Comma 5 5 4 9" xfId="2780" xr:uid="{00000000-0005-0000-0000-0000E0210000}"/>
    <cellStyle name="Comma 5 5 4 9 2" xfId="15298" xr:uid="{00000000-0005-0000-0000-0000E1210000}"/>
    <cellStyle name="Comma 5 5 4 9 2 2" xfId="40172" xr:uid="{00000000-0005-0000-0000-0000E2210000}"/>
    <cellStyle name="Comma 5 5 4 9 3" xfId="27731" xr:uid="{00000000-0005-0000-0000-0000E3210000}"/>
    <cellStyle name="Comma 5 5 5" xfId="212" xr:uid="{00000000-0005-0000-0000-0000E4210000}"/>
    <cellStyle name="Comma 5 5 5 2" xfId="1332" xr:uid="{00000000-0005-0000-0000-0000E5210000}"/>
    <cellStyle name="Comma 5 5 5 2 2" xfId="9077" xr:uid="{00000000-0005-0000-0000-0000E6210000}"/>
    <cellStyle name="Comma 5 5 5 2 2 2" xfId="21520" xr:uid="{00000000-0005-0000-0000-0000E7210000}"/>
    <cellStyle name="Comma 5 5 5 2 2 2 2" xfId="46394" xr:uid="{00000000-0005-0000-0000-0000E8210000}"/>
    <cellStyle name="Comma 5 5 5 2 2 3" xfId="33961" xr:uid="{00000000-0005-0000-0000-0000E9210000}"/>
    <cellStyle name="Comma 5 5 5 2 3" xfId="4059" xr:uid="{00000000-0005-0000-0000-0000EA210000}"/>
    <cellStyle name="Comma 5 5 5 2 3 2" xfId="16513" xr:uid="{00000000-0005-0000-0000-0000EB210000}"/>
    <cellStyle name="Comma 5 5 5 2 3 2 2" xfId="41387" xr:uid="{00000000-0005-0000-0000-0000EC210000}"/>
    <cellStyle name="Comma 5 5 5 2 3 3" xfId="28954" xr:uid="{00000000-0005-0000-0000-0000ED210000}"/>
    <cellStyle name="Comma 5 5 5 2 4" xfId="14132" xr:uid="{00000000-0005-0000-0000-0000EE210000}"/>
    <cellStyle name="Comma 5 5 5 2 4 2" xfId="39006" xr:uid="{00000000-0005-0000-0000-0000EF210000}"/>
    <cellStyle name="Comma 5 5 5 2 5" xfId="26565" xr:uid="{00000000-0005-0000-0000-0000F0210000}"/>
    <cellStyle name="Comma 5 5 5 3" xfId="5477" xr:uid="{00000000-0005-0000-0000-0000F1210000}"/>
    <cellStyle name="Comma 5 5 5 3 2" xfId="10493" xr:uid="{00000000-0005-0000-0000-0000F2210000}"/>
    <cellStyle name="Comma 5 5 5 3 2 2" xfId="22936" xr:uid="{00000000-0005-0000-0000-0000F3210000}"/>
    <cellStyle name="Comma 5 5 5 3 2 2 2" xfId="47810" xr:uid="{00000000-0005-0000-0000-0000F4210000}"/>
    <cellStyle name="Comma 5 5 5 3 2 3" xfId="35377" xr:uid="{00000000-0005-0000-0000-0000F5210000}"/>
    <cellStyle name="Comma 5 5 5 3 3" xfId="17929" xr:uid="{00000000-0005-0000-0000-0000F6210000}"/>
    <cellStyle name="Comma 5 5 5 3 3 2" xfId="42803" xr:uid="{00000000-0005-0000-0000-0000F7210000}"/>
    <cellStyle name="Comma 5 5 5 3 4" xfId="30370" xr:uid="{00000000-0005-0000-0000-0000F8210000}"/>
    <cellStyle name="Comma 5 5 5 4" xfId="8193" xr:uid="{00000000-0005-0000-0000-0000F9210000}"/>
    <cellStyle name="Comma 5 5 5 4 2" xfId="20637" xr:uid="{00000000-0005-0000-0000-0000FA210000}"/>
    <cellStyle name="Comma 5 5 5 4 2 2" xfId="45511" xr:uid="{00000000-0005-0000-0000-0000FB210000}"/>
    <cellStyle name="Comma 5 5 5 4 3" xfId="33078" xr:uid="{00000000-0005-0000-0000-0000FC210000}"/>
    <cellStyle name="Comma 5 5 5 5" xfId="11947" xr:uid="{00000000-0005-0000-0000-0000FD210000}"/>
    <cellStyle name="Comma 5 5 5 5 2" xfId="24381" xr:uid="{00000000-0005-0000-0000-0000FE210000}"/>
    <cellStyle name="Comma 5 5 5 5 2 2" xfId="49255" xr:uid="{00000000-0005-0000-0000-0000FF210000}"/>
    <cellStyle name="Comma 5 5 5 5 3" xfId="36822" xr:uid="{00000000-0005-0000-0000-000000220000}"/>
    <cellStyle name="Comma 5 5 5 6" xfId="6670" xr:uid="{00000000-0005-0000-0000-000001220000}"/>
    <cellStyle name="Comma 5 5 5 6 2" xfId="19119" xr:uid="{00000000-0005-0000-0000-000002220000}"/>
    <cellStyle name="Comma 5 5 5 6 2 2" xfId="43993" xr:uid="{00000000-0005-0000-0000-000003220000}"/>
    <cellStyle name="Comma 5 5 5 6 3" xfId="31560" xr:uid="{00000000-0005-0000-0000-000004220000}"/>
    <cellStyle name="Comma 5 5 5 7" xfId="3124" xr:uid="{00000000-0005-0000-0000-000005220000}"/>
    <cellStyle name="Comma 5 5 5 7 2" xfId="15630" xr:uid="{00000000-0005-0000-0000-000006220000}"/>
    <cellStyle name="Comma 5 5 5 7 2 2" xfId="40504" xr:uid="{00000000-0005-0000-0000-000007220000}"/>
    <cellStyle name="Comma 5 5 5 7 3" xfId="28063" xr:uid="{00000000-0005-0000-0000-000008220000}"/>
    <cellStyle name="Comma 5 5 5 8" xfId="13040" xr:uid="{00000000-0005-0000-0000-000009220000}"/>
    <cellStyle name="Comma 5 5 5 8 2" xfId="37914" xr:uid="{00000000-0005-0000-0000-00000A220000}"/>
    <cellStyle name="Comma 5 5 5 9" xfId="25473" xr:uid="{00000000-0005-0000-0000-00000B220000}"/>
    <cellStyle name="Comma 5 5 6" xfId="578" xr:uid="{00000000-0005-0000-0000-00000C220000}"/>
    <cellStyle name="Comma 5 5 6 2" xfId="1680" xr:uid="{00000000-0005-0000-0000-00000D220000}"/>
    <cellStyle name="Comma 5 5 6 2 2" xfId="9436" xr:uid="{00000000-0005-0000-0000-00000E220000}"/>
    <cellStyle name="Comma 5 5 6 2 2 2" xfId="21879" xr:uid="{00000000-0005-0000-0000-00000F220000}"/>
    <cellStyle name="Comma 5 5 6 2 2 2 2" xfId="46753" xr:uid="{00000000-0005-0000-0000-000010220000}"/>
    <cellStyle name="Comma 5 5 6 2 2 3" xfId="34320" xr:uid="{00000000-0005-0000-0000-000011220000}"/>
    <cellStyle name="Comma 5 5 6 2 3" xfId="4418" xr:uid="{00000000-0005-0000-0000-000012220000}"/>
    <cellStyle name="Comma 5 5 6 2 3 2" xfId="16872" xr:uid="{00000000-0005-0000-0000-000013220000}"/>
    <cellStyle name="Comma 5 5 6 2 3 2 2" xfId="41746" xr:uid="{00000000-0005-0000-0000-000014220000}"/>
    <cellStyle name="Comma 5 5 6 2 3 3" xfId="29313" xr:uid="{00000000-0005-0000-0000-000015220000}"/>
    <cellStyle name="Comma 5 5 6 2 4" xfId="14480" xr:uid="{00000000-0005-0000-0000-000016220000}"/>
    <cellStyle name="Comma 5 5 6 2 4 2" xfId="39354" xr:uid="{00000000-0005-0000-0000-000017220000}"/>
    <cellStyle name="Comma 5 5 6 2 5" xfId="26913" xr:uid="{00000000-0005-0000-0000-000018220000}"/>
    <cellStyle name="Comma 5 5 6 3" xfId="5826" xr:uid="{00000000-0005-0000-0000-000019220000}"/>
    <cellStyle name="Comma 5 5 6 3 2" xfId="10841" xr:uid="{00000000-0005-0000-0000-00001A220000}"/>
    <cellStyle name="Comma 5 5 6 3 2 2" xfId="23284" xr:uid="{00000000-0005-0000-0000-00001B220000}"/>
    <cellStyle name="Comma 5 5 6 3 2 2 2" xfId="48158" xr:uid="{00000000-0005-0000-0000-00001C220000}"/>
    <cellStyle name="Comma 5 5 6 3 2 3" xfId="35725" xr:uid="{00000000-0005-0000-0000-00001D220000}"/>
    <cellStyle name="Comma 5 5 6 3 3" xfId="18277" xr:uid="{00000000-0005-0000-0000-00001E220000}"/>
    <cellStyle name="Comma 5 5 6 3 3 2" xfId="43151" xr:uid="{00000000-0005-0000-0000-00001F220000}"/>
    <cellStyle name="Comma 5 5 6 3 4" xfId="30718" xr:uid="{00000000-0005-0000-0000-000020220000}"/>
    <cellStyle name="Comma 5 5 6 4" xfId="8552" xr:uid="{00000000-0005-0000-0000-000021220000}"/>
    <cellStyle name="Comma 5 5 6 4 2" xfId="20996" xr:uid="{00000000-0005-0000-0000-000022220000}"/>
    <cellStyle name="Comma 5 5 6 4 2 2" xfId="45870" xr:uid="{00000000-0005-0000-0000-000023220000}"/>
    <cellStyle name="Comma 5 5 6 4 3" xfId="33437" xr:uid="{00000000-0005-0000-0000-000024220000}"/>
    <cellStyle name="Comma 5 5 6 5" xfId="12295" xr:uid="{00000000-0005-0000-0000-000025220000}"/>
    <cellStyle name="Comma 5 5 6 5 2" xfId="24729" xr:uid="{00000000-0005-0000-0000-000026220000}"/>
    <cellStyle name="Comma 5 5 6 5 2 2" xfId="49603" xr:uid="{00000000-0005-0000-0000-000027220000}"/>
    <cellStyle name="Comma 5 5 6 5 3" xfId="37170" xr:uid="{00000000-0005-0000-0000-000028220000}"/>
    <cellStyle name="Comma 5 5 6 6" xfId="7029" xr:uid="{00000000-0005-0000-0000-000029220000}"/>
    <cellStyle name="Comma 5 5 6 6 2" xfId="19478" xr:uid="{00000000-0005-0000-0000-00002A220000}"/>
    <cellStyle name="Comma 5 5 6 6 2 2" xfId="44352" xr:uid="{00000000-0005-0000-0000-00002B220000}"/>
    <cellStyle name="Comma 5 5 6 6 3" xfId="31919" xr:uid="{00000000-0005-0000-0000-00002C220000}"/>
    <cellStyle name="Comma 5 5 6 7" xfId="3483" xr:uid="{00000000-0005-0000-0000-00002D220000}"/>
    <cellStyle name="Comma 5 5 6 7 2" xfId="15989" xr:uid="{00000000-0005-0000-0000-00002E220000}"/>
    <cellStyle name="Comma 5 5 6 7 2 2" xfId="40863" xr:uid="{00000000-0005-0000-0000-00002F220000}"/>
    <cellStyle name="Comma 5 5 6 7 3" xfId="28422" xr:uid="{00000000-0005-0000-0000-000030220000}"/>
    <cellStyle name="Comma 5 5 6 8" xfId="13387" xr:uid="{00000000-0005-0000-0000-000031220000}"/>
    <cellStyle name="Comma 5 5 6 8 2" xfId="38261" xr:uid="{00000000-0005-0000-0000-000032220000}"/>
    <cellStyle name="Comma 5 5 6 9" xfId="25820" xr:uid="{00000000-0005-0000-0000-000033220000}"/>
    <cellStyle name="Comma 5 5 7" xfId="2130" xr:uid="{00000000-0005-0000-0000-000034220000}"/>
    <cellStyle name="Comma 5 5 7 2" xfId="4769" xr:uid="{00000000-0005-0000-0000-000035220000}"/>
    <cellStyle name="Comma 5 5 7 2 2" xfId="9786" xr:uid="{00000000-0005-0000-0000-000036220000}"/>
    <cellStyle name="Comma 5 5 7 2 2 2" xfId="22229" xr:uid="{00000000-0005-0000-0000-000037220000}"/>
    <cellStyle name="Comma 5 5 7 2 2 2 2" xfId="47103" xr:uid="{00000000-0005-0000-0000-000038220000}"/>
    <cellStyle name="Comma 5 5 7 2 2 3" xfId="34670" xr:uid="{00000000-0005-0000-0000-000039220000}"/>
    <cellStyle name="Comma 5 5 7 2 3" xfId="17222" xr:uid="{00000000-0005-0000-0000-00003A220000}"/>
    <cellStyle name="Comma 5 5 7 2 3 2" xfId="42096" xr:uid="{00000000-0005-0000-0000-00003B220000}"/>
    <cellStyle name="Comma 5 5 7 2 4" xfId="29663" xr:uid="{00000000-0005-0000-0000-00003C220000}"/>
    <cellStyle name="Comma 5 5 7 3" xfId="6167" xr:uid="{00000000-0005-0000-0000-00003D220000}"/>
    <cellStyle name="Comma 5 5 7 3 2" xfId="11182" xr:uid="{00000000-0005-0000-0000-00003E220000}"/>
    <cellStyle name="Comma 5 5 7 3 2 2" xfId="23625" xr:uid="{00000000-0005-0000-0000-00003F220000}"/>
    <cellStyle name="Comma 5 5 7 3 2 2 2" xfId="48499" xr:uid="{00000000-0005-0000-0000-000040220000}"/>
    <cellStyle name="Comma 5 5 7 3 2 3" xfId="36066" xr:uid="{00000000-0005-0000-0000-000041220000}"/>
    <cellStyle name="Comma 5 5 7 3 3" xfId="18618" xr:uid="{00000000-0005-0000-0000-000042220000}"/>
    <cellStyle name="Comma 5 5 7 3 3 2" xfId="43492" xr:uid="{00000000-0005-0000-0000-000043220000}"/>
    <cellStyle name="Comma 5 5 7 3 4" xfId="31059" xr:uid="{00000000-0005-0000-0000-000044220000}"/>
    <cellStyle name="Comma 5 5 7 4" xfId="8032" xr:uid="{00000000-0005-0000-0000-000045220000}"/>
    <cellStyle name="Comma 5 5 7 4 2" xfId="20478" xr:uid="{00000000-0005-0000-0000-000046220000}"/>
    <cellStyle name="Comma 5 5 7 4 2 2" xfId="45352" xr:uid="{00000000-0005-0000-0000-000047220000}"/>
    <cellStyle name="Comma 5 5 7 4 3" xfId="32919" xr:uid="{00000000-0005-0000-0000-000048220000}"/>
    <cellStyle name="Comma 5 5 7 5" xfId="12636" xr:uid="{00000000-0005-0000-0000-000049220000}"/>
    <cellStyle name="Comma 5 5 7 5 2" xfId="25070" xr:uid="{00000000-0005-0000-0000-00004A220000}"/>
    <cellStyle name="Comma 5 5 7 5 2 2" xfId="49944" xr:uid="{00000000-0005-0000-0000-00004B220000}"/>
    <cellStyle name="Comma 5 5 7 5 3" xfId="37511" xr:uid="{00000000-0005-0000-0000-00004C220000}"/>
    <cellStyle name="Comma 5 5 7 6" xfId="7380" xr:uid="{00000000-0005-0000-0000-00004D220000}"/>
    <cellStyle name="Comma 5 5 7 6 2" xfId="19828" xr:uid="{00000000-0005-0000-0000-00004E220000}"/>
    <cellStyle name="Comma 5 5 7 6 2 2" xfId="44702" xr:uid="{00000000-0005-0000-0000-00004F220000}"/>
    <cellStyle name="Comma 5 5 7 6 3" xfId="32269" xr:uid="{00000000-0005-0000-0000-000050220000}"/>
    <cellStyle name="Comma 5 5 7 7" xfId="2959" xr:uid="{00000000-0005-0000-0000-000051220000}"/>
    <cellStyle name="Comma 5 5 7 7 2" xfId="15471" xr:uid="{00000000-0005-0000-0000-000052220000}"/>
    <cellStyle name="Comma 5 5 7 7 2 2" xfId="40345" xr:uid="{00000000-0005-0000-0000-000053220000}"/>
    <cellStyle name="Comma 5 5 7 7 3" xfId="27904" xr:uid="{00000000-0005-0000-0000-000054220000}"/>
    <cellStyle name="Comma 5 5 7 8" xfId="14821" xr:uid="{00000000-0005-0000-0000-000055220000}"/>
    <cellStyle name="Comma 5 5 7 8 2" xfId="39695" xr:uid="{00000000-0005-0000-0000-000056220000}"/>
    <cellStyle name="Comma 5 5 7 9" xfId="27254" xr:uid="{00000000-0005-0000-0000-000057220000}"/>
    <cellStyle name="Comma 5 5 8" xfId="978" xr:uid="{00000000-0005-0000-0000-000058220000}"/>
    <cellStyle name="Comma 5 5 8 2" xfId="11593" xr:uid="{00000000-0005-0000-0000-000059220000}"/>
    <cellStyle name="Comma 5 5 8 2 2" xfId="24027" xr:uid="{00000000-0005-0000-0000-00005A220000}"/>
    <cellStyle name="Comma 5 5 8 2 2 2" xfId="48901" xr:uid="{00000000-0005-0000-0000-00005B220000}"/>
    <cellStyle name="Comma 5 5 8 2 3" xfId="36468" xr:uid="{00000000-0005-0000-0000-00005C220000}"/>
    <cellStyle name="Comma 5 5 8 3" xfId="8919" xr:uid="{00000000-0005-0000-0000-00005D220000}"/>
    <cellStyle name="Comma 5 5 8 3 2" xfId="21362" xr:uid="{00000000-0005-0000-0000-00005E220000}"/>
    <cellStyle name="Comma 5 5 8 3 2 2" xfId="46236" xr:uid="{00000000-0005-0000-0000-00005F220000}"/>
    <cellStyle name="Comma 5 5 8 3 3" xfId="33803" xr:uid="{00000000-0005-0000-0000-000060220000}"/>
    <cellStyle name="Comma 5 5 8 4" xfId="3901" xr:uid="{00000000-0005-0000-0000-000061220000}"/>
    <cellStyle name="Comma 5 5 8 4 2" xfId="16355" xr:uid="{00000000-0005-0000-0000-000062220000}"/>
    <cellStyle name="Comma 5 5 8 4 2 2" xfId="41229" xr:uid="{00000000-0005-0000-0000-000063220000}"/>
    <cellStyle name="Comma 5 5 8 4 3" xfId="28796" xr:uid="{00000000-0005-0000-0000-000064220000}"/>
    <cellStyle name="Comma 5 5 8 5" xfId="13778" xr:uid="{00000000-0005-0000-0000-000065220000}"/>
    <cellStyle name="Comma 5 5 8 5 2" xfId="38652" xr:uid="{00000000-0005-0000-0000-000066220000}"/>
    <cellStyle name="Comma 5 5 8 6" xfId="26211" xr:uid="{00000000-0005-0000-0000-000067220000}"/>
    <cellStyle name="Comma 5 5 9" xfId="905" xr:uid="{00000000-0005-0000-0000-000068220000}"/>
    <cellStyle name="Comma 5 5 9 2" xfId="10137" xr:uid="{00000000-0005-0000-0000-000069220000}"/>
    <cellStyle name="Comma 5 5 9 2 2" xfId="22580" xr:uid="{00000000-0005-0000-0000-00006A220000}"/>
    <cellStyle name="Comma 5 5 9 2 2 2" xfId="47454" xr:uid="{00000000-0005-0000-0000-00006B220000}"/>
    <cellStyle name="Comma 5 5 9 2 3" xfId="35021" xr:uid="{00000000-0005-0000-0000-00006C220000}"/>
    <cellStyle name="Comma 5 5 9 3" xfId="5121" xr:uid="{00000000-0005-0000-0000-00006D220000}"/>
    <cellStyle name="Comma 5 5 9 3 2" xfId="17573" xr:uid="{00000000-0005-0000-0000-00006E220000}"/>
    <cellStyle name="Comma 5 5 9 3 2 2" xfId="42447" xr:uid="{00000000-0005-0000-0000-00006F220000}"/>
    <cellStyle name="Comma 5 5 9 3 3" xfId="30014" xr:uid="{00000000-0005-0000-0000-000070220000}"/>
    <cellStyle name="Comma 5 5 9 4" xfId="13705" xr:uid="{00000000-0005-0000-0000-000071220000}"/>
    <cellStyle name="Comma 5 5 9 4 2" xfId="38579" xr:uid="{00000000-0005-0000-0000-000072220000}"/>
    <cellStyle name="Comma 5 5 9 5" xfId="26138" xr:uid="{00000000-0005-0000-0000-000073220000}"/>
    <cellStyle name="Comma 5 6" xfId="167" xr:uid="{00000000-0005-0000-0000-000074220000}"/>
    <cellStyle name="Comma 5 6 10" xfId="6538" xr:uid="{00000000-0005-0000-0000-000075220000}"/>
    <cellStyle name="Comma 5 6 10 2" xfId="18987" xr:uid="{00000000-0005-0000-0000-000076220000}"/>
    <cellStyle name="Comma 5 6 10 2 2" xfId="43861" xr:uid="{00000000-0005-0000-0000-000077220000}"/>
    <cellStyle name="Comma 5 6 10 3" xfId="31428" xr:uid="{00000000-0005-0000-0000-000078220000}"/>
    <cellStyle name="Comma 5 6 11" xfId="2706" xr:uid="{00000000-0005-0000-0000-000079220000}"/>
    <cellStyle name="Comma 5 6 11 2" xfId="15224" xr:uid="{00000000-0005-0000-0000-00007A220000}"/>
    <cellStyle name="Comma 5 6 11 2 2" xfId="40098" xr:uid="{00000000-0005-0000-0000-00007B220000}"/>
    <cellStyle name="Comma 5 6 11 3" xfId="27657" xr:uid="{00000000-0005-0000-0000-00007C220000}"/>
    <cellStyle name="Comma 5 6 12" xfId="12997" xr:uid="{00000000-0005-0000-0000-00007D220000}"/>
    <cellStyle name="Comma 5 6 12 2" xfId="37871" xr:uid="{00000000-0005-0000-0000-00007E220000}"/>
    <cellStyle name="Comma 5 6 13" xfId="25430" xr:uid="{00000000-0005-0000-0000-00007F220000}"/>
    <cellStyle name="Comma 5 6 2" xfId="410" xr:uid="{00000000-0005-0000-0000-000080220000}"/>
    <cellStyle name="Comma 5 6 2 10" xfId="13225" xr:uid="{00000000-0005-0000-0000-000081220000}"/>
    <cellStyle name="Comma 5 6 2 10 2" xfId="38099" xr:uid="{00000000-0005-0000-0000-000082220000}"/>
    <cellStyle name="Comma 5 6 2 11" xfId="25658" xr:uid="{00000000-0005-0000-0000-000083220000}"/>
    <cellStyle name="Comma 5 6 2 2" xfId="770" xr:uid="{00000000-0005-0000-0000-000084220000}"/>
    <cellStyle name="Comma 5 6 2 2 2" xfId="1339" xr:uid="{00000000-0005-0000-0000-000085220000}"/>
    <cellStyle name="Comma 5 6 2 2 2 2" xfId="9443" xr:uid="{00000000-0005-0000-0000-000086220000}"/>
    <cellStyle name="Comma 5 6 2 2 2 2 2" xfId="21886" xr:uid="{00000000-0005-0000-0000-000087220000}"/>
    <cellStyle name="Comma 5 6 2 2 2 2 2 2" xfId="46760" xr:uid="{00000000-0005-0000-0000-000088220000}"/>
    <cellStyle name="Comma 5 6 2 2 2 2 3" xfId="34327" xr:uid="{00000000-0005-0000-0000-000089220000}"/>
    <cellStyle name="Comma 5 6 2 2 2 3" xfId="4425" xr:uid="{00000000-0005-0000-0000-00008A220000}"/>
    <cellStyle name="Comma 5 6 2 2 2 3 2" xfId="16879" xr:uid="{00000000-0005-0000-0000-00008B220000}"/>
    <cellStyle name="Comma 5 6 2 2 2 3 2 2" xfId="41753" xr:uid="{00000000-0005-0000-0000-00008C220000}"/>
    <cellStyle name="Comma 5 6 2 2 2 3 3" xfId="29320" xr:uid="{00000000-0005-0000-0000-00008D220000}"/>
    <cellStyle name="Comma 5 6 2 2 2 4" xfId="14139" xr:uid="{00000000-0005-0000-0000-00008E220000}"/>
    <cellStyle name="Comma 5 6 2 2 2 4 2" xfId="39013" xr:uid="{00000000-0005-0000-0000-00008F220000}"/>
    <cellStyle name="Comma 5 6 2 2 2 5" xfId="26572" xr:uid="{00000000-0005-0000-0000-000090220000}"/>
    <cellStyle name="Comma 5 6 2 2 3" xfId="5484" xr:uid="{00000000-0005-0000-0000-000091220000}"/>
    <cellStyle name="Comma 5 6 2 2 3 2" xfId="10500" xr:uid="{00000000-0005-0000-0000-000092220000}"/>
    <cellStyle name="Comma 5 6 2 2 3 2 2" xfId="22943" xr:uid="{00000000-0005-0000-0000-000093220000}"/>
    <cellStyle name="Comma 5 6 2 2 3 2 2 2" xfId="47817" xr:uid="{00000000-0005-0000-0000-000094220000}"/>
    <cellStyle name="Comma 5 6 2 2 3 2 3" xfId="35384" xr:uid="{00000000-0005-0000-0000-000095220000}"/>
    <cellStyle name="Comma 5 6 2 2 3 3" xfId="17936" xr:uid="{00000000-0005-0000-0000-000096220000}"/>
    <cellStyle name="Comma 5 6 2 2 3 3 2" xfId="42810" xr:uid="{00000000-0005-0000-0000-000097220000}"/>
    <cellStyle name="Comma 5 6 2 2 3 4" xfId="30377" xr:uid="{00000000-0005-0000-0000-000098220000}"/>
    <cellStyle name="Comma 5 6 2 2 4" xfId="8559" xr:uid="{00000000-0005-0000-0000-000099220000}"/>
    <cellStyle name="Comma 5 6 2 2 4 2" xfId="21003" xr:uid="{00000000-0005-0000-0000-00009A220000}"/>
    <cellStyle name="Comma 5 6 2 2 4 2 2" xfId="45877" xr:uid="{00000000-0005-0000-0000-00009B220000}"/>
    <cellStyle name="Comma 5 6 2 2 4 3" xfId="33444" xr:uid="{00000000-0005-0000-0000-00009C220000}"/>
    <cellStyle name="Comma 5 6 2 2 5" xfId="11954" xr:uid="{00000000-0005-0000-0000-00009D220000}"/>
    <cellStyle name="Comma 5 6 2 2 5 2" xfId="24388" xr:uid="{00000000-0005-0000-0000-00009E220000}"/>
    <cellStyle name="Comma 5 6 2 2 5 2 2" xfId="49262" xr:uid="{00000000-0005-0000-0000-00009F220000}"/>
    <cellStyle name="Comma 5 6 2 2 5 3" xfId="36829" xr:uid="{00000000-0005-0000-0000-0000A0220000}"/>
    <cellStyle name="Comma 5 6 2 2 6" xfId="7036" xr:uid="{00000000-0005-0000-0000-0000A1220000}"/>
    <cellStyle name="Comma 5 6 2 2 6 2" xfId="19485" xr:uid="{00000000-0005-0000-0000-0000A2220000}"/>
    <cellStyle name="Comma 5 6 2 2 6 2 2" xfId="44359" xr:uid="{00000000-0005-0000-0000-0000A3220000}"/>
    <cellStyle name="Comma 5 6 2 2 6 3" xfId="31926" xr:uid="{00000000-0005-0000-0000-0000A4220000}"/>
    <cellStyle name="Comma 5 6 2 2 7" xfId="3490" xr:uid="{00000000-0005-0000-0000-0000A5220000}"/>
    <cellStyle name="Comma 5 6 2 2 7 2" xfId="15996" xr:uid="{00000000-0005-0000-0000-0000A6220000}"/>
    <cellStyle name="Comma 5 6 2 2 7 2 2" xfId="40870" xr:uid="{00000000-0005-0000-0000-0000A7220000}"/>
    <cellStyle name="Comma 5 6 2 2 7 3" xfId="28429" xr:uid="{00000000-0005-0000-0000-0000A8220000}"/>
    <cellStyle name="Comma 5 6 2 2 8" xfId="13572" xr:uid="{00000000-0005-0000-0000-0000A9220000}"/>
    <cellStyle name="Comma 5 6 2 2 8 2" xfId="38446" xr:uid="{00000000-0005-0000-0000-0000AA220000}"/>
    <cellStyle name="Comma 5 6 2 2 9" xfId="26005" xr:uid="{00000000-0005-0000-0000-0000AB220000}"/>
    <cellStyle name="Comma 5 6 2 3" xfId="1687" xr:uid="{00000000-0005-0000-0000-0000AC220000}"/>
    <cellStyle name="Comma 5 6 2 3 2" xfId="4954" xr:uid="{00000000-0005-0000-0000-0000AD220000}"/>
    <cellStyle name="Comma 5 6 2 3 2 2" xfId="9971" xr:uid="{00000000-0005-0000-0000-0000AE220000}"/>
    <cellStyle name="Comma 5 6 2 3 2 2 2" xfId="22414" xr:uid="{00000000-0005-0000-0000-0000AF220000}"/>
    <cellStyle name="Comma 5 6 2 3 2 2 2 2" xfId="47288" xr:uid="{00000000-0005-0000-0000-0000B0220000}"/>
    <cellStyle name="Comma 5 6 2 3 2 2 3" xfId="34855" xr:uid="{00000000-0005-0000-0000-0000B1220000}"/>
    <cellStyle name="Comma 5 6 2 3 2 3" xfId="17407" xr:uid="{00000000-0005-0000-0000-0000B2220000}"/>
    <cellStyle name="Comma 5 6 2 3 2 3 2" xfId="42281" xr:uid="{00000000-0005-0000-0000-0000B3220000}"/>
    <cellStyle name="Comma 5 6 2 3 2 4" xfId="29848" xr:uid="{00000000-0005-0000-0000-0000B4220000}"/>
    <cellStyle name="Comma 5 6 2 3 3" xfId="5833" xr:uid="{00000000-0005-0000-0000-0000B5220000}"/>
    <cellStyle name="Comma 5 6 2 3 3 2" xfId="10848" xr:uid="{00000000-0005-0000-0000-0000B6220000}"/>
    <cellStyle name="Comma 5 6 2 3 3 2 2" xfId="23291" xr:uid="{00000000-0005-0000-0000-0000B7220000}"/>
    <cellStyle name="Comma 5 6 2 3 3 2 2 2" xfId="48165" xr:uid="{00000000-0005-0000-0000-0000B8220000}"/>
    <cellStyle name="Comma 5 6 2 3 3 2 3" xfId="35732" xr:uid="{00000000-0005-0000-0000-0000B9220000}"/>
    <cellStyle name="Comma 5 6 2 3 3 3" xfId="18284" xr:uid="{00000000-0005-0000-0000-0000BA220000}"/>
    <cellStyle name="Comma 5 6 2 3 3 3 2" xfId="43158" xr:uid="{00000000-0005-0000-0000-0000BB220000}"/>
    <cellStyle name="Comma 5 6 2 3 3 4" xfId="30725" xr:uid="{00000000-0005-0000-0000-0000BC220000}"/>
    <cellStyle name="Comma 5 6 2 3 4" xfId="8378" xr:uid="{00000000-0005-0000-0000-0000BD220000}"/>
    <cellStyle name="Comma 5 6 2 3 4 2" xfId="20822" xr:uid="{00000000-0005-0000-0000-0000BE220000}"/>
    <cellStyle name="Comma 5 6 2 3 4 2 2" xfId="45696" xr:uid="{00000000-0005-0000-0000-0000BF220000}"/>
    <cellStyle name="Comma 5 6 2 3 4 3" xfId="33263" xr:uid="{00000000-0005-0000-0000-0000C0220000}"/>
    <cellStyle name="Comma 5 6 2 3 5" xfId="12302" xr:uid="{00000000-0005-0000-0000-0000C1220000}"/>
    <cellStyle name="Comma 5 6 2 3 5 2" xfId="24736" xr:uid="{00000000-0005-0000-0000-0000C2220000}"/>
    <cellStyle name="Comma 5 6 2 3 5 2 2" xfId="49610" xr:uid="{00000000-0005-0000-0000-0000C3220000}"/>
    <cellStyle name="Comma 5 6 2 3 5 3" xfId="37177" xr:uid="{00000000-0005-0000-0000-0000C4220000}"/>
    <cellStyle name="Comma 5 6 2 3 6" xfId="7565" xr:uid="{00000000-0005-0000-0000-0000C5220000}"/>
    <cellStyle name="Comma 5 6 2 3 6 2" xfId="20013" xr:uid="{00000000-0005-0000-0000-0000C6220000}"/>
    <cellStyle name="Comma 5 6 2 3 6 2 2" xfId="44887" xr:uid="{00000000-0005-0000-0000-0000C7220000}"/>
    <cellStyle name="Comma 5 6 2 3 6 3" xfId="32454" xr:uid="{00000000-0005-0000-0000-0000C8220000}"/>
    <cellStyle name="Comma 5 6 2 3 7" xfId="3309" xr:uid="{00000000-0005-0000-0000-0000C9220000}"/>
    <cellStyle name="Comma 5 6 2 3 7 2" xfId="15815" xr:uid="{00000000-0005-0000-0000-0000CA220000}"/>
    <cellStyle name="Comma 5 6 2 3 7 2 2" xfId="40689" xr:uid="{00000000-0005-0000-0000-0000CB220000}"/>
    <cellStyle name="Comma 5 6 2 3 7 3" xfId="28248" xr:uid="{00000000-0005-0000-0000-0000CC220000}"/>
    <cellStyle name="Comma 5 6 2 3 8" xfId="14487" xr:uid="{00000000-0005-0000-0000-0000CD220000}"/>
    <cellStyle name="Comma 5 6 2 3 8 2" xfId="39361" xr:uid="{00000000-0005-0000-0000-0000CE220000}"/>
    <cellStyle name="Comma 5 6 2 3 9" xfId="26920" xr:uid="{00000000-0005-0000-0000-0000CF220000}"/>
    <cellStyle name="Comma 5 6 2 4" xfId="2328" xr:uid="{00000000-0005-0000-0000-0000D0220000}"/>
    <cellStyle name="Comma 5 6 2 4 2" xfId="6352" xr:uid="{00000000-0005-0000-0000-0000D1220000}"/>
    <cellStyle name="Comma 5 6 2 4 2 2" xfId="11367" xr:uid="{00000000-0005-0000-0000-0000D2220000}"/>
    <cellStyle name="Comma 5 6 2 4 2 2 2" xfId="23810" xr:uid="{00000000-0005-0000-0000-0000D3220000}"/>
    <cellStyle name="Comma 5 6 2 4 2 2 2 2" xfId="48684" xr:uid="{00000000-0005-0000-0000-0000D4220000}"/>
    <cellStyle name="Comma 5 6 2 4 2 2 3" xfId="36251" xr:uid="{00000000-0005-0000-0000-0000D5220000}"/>
    <cellStyle name="Comma 5 6 2 4 2 3" xfId="18803" xr:uid="{00000000-0005-0000-0000-0000D6220000}"/>
    <cellStyle name="Comma 5 6 2 4 2 3 2" xfId="43677" xr:uid="{00000000-0005-0000-0000-0000D7220000}"/>
    <cellStyle name="Comma 5 6 2 4 2 4" xfId="31244" xr:uid="{00000000-0005-0000-0000-0000D8220000}"/>
    <cellStyle name="Comma 5 6 2 4 3" xfId="12821" xr:uid="{00000000-0005-0000-0000-0000D9220000}"/>
    <cellStyle name="Comma 5 6 2 4 3 2" xfId="25255" xr:uid="{00000000-0005-0000-0000-0000DA220000}"/>
    <cellStyle name="Comma 5 6 2 4 3 2 2" xfId="50129" xr:uid="{00000000-0005-0000-0000-0000DB220000}"/>
    <cellStyle name="Comma 5 6 2 4 3 3" xfId="37696" xr:uid="{00000000-0005-0000-0000-0000DC220000}"/>
    <cellStyle name="Comma 5 6 2 4 4" xfId="9262" xr:uid="{00000000-0005-0000-0000-0000DD220000}"/>
    <cellStyle name="Comma 5 6 2 4 4 2" xfId="21705" xr:uid="{00000000-0005-0000-0000-0000DE220000}"/>
    <cellStyle name="Comma 5 6 2 4 4 2 2" xfId="46579" xr:uid="{00000000-0005-0000-0000-0000DF220000}"/>
    <cellStyle name="Comma 5 6 2 4 4 3" xfId="34146" xr:uid="{00000000-0005-0000-0000-0000E0220000}"/>
    <cellStyle name="Comma 5 6 2 4 5" xfId="4244" xr:uid="{00000000-0005-0000-0000-0000E1220000}"/>
    <cellStyle name="Comma 5 6 2 4 5 2" xfId="16698" xr:uid="{00000000-0005-0000-0000-0000E2220000}"/>
    <cellStyle name="Comma 5 6 2 4 5 2 2" xfId="41572" xr:uid="{00000000-0005-0000-0000-0000E3220000}"/>
    <cellStyle name="Comma 5 6 2 4 5 3" xfId="29139" xr:uid="{00000000-0005-0000-0000-0000E4220000}"/>
    <cellStyle name="Comma 5 6 2 4 6" xfId="15006" xr:uid="{00000000-0005-0000-0000-0000E5220000}"/>
    <cellStyle name="Comma 5 6 2 4 6 2" xfId="39880" xr:uid="{00000000-0005-0000-0000-0000E6220000}"/>
    <cellStyle name="Comma 5 6 2 4 7" xfId="27439" xr:uid="{00000000-0005-0000-0000-0000E7220000}"/>
    <cellStyle name="Comma 5 6 2 5" xfId="1163" xr:uid="{00000000-0005-0000-0000-0000E8220000}"/>
    <cellStyle name="Comma 5 6 2 5 2" xfId="10324" xr:uid="{00000000-0005-0000-0000-0000E9220000}"/>
    <cellStyle name="Comma 5 6 2 5 2 2" xfId="22767" xr:uid="{00000000-0005-0000-0000-0000EA220000}"/>
    <cellStyle name="Comma 5 6 2 5 2 2 2" xfId="47641" xr:uid="{00000000-0005-0000-0000-0000EB220000}"/>
    <cellStyle name="Comma 5 6 2 5 2 3" xfId="35208" xr:uid="{00000000-0005-0000-0000-0000EC220000}"/>
    <cellStyle name="Comma 5 6 2 5 3" xfId="5308" xr:uid="{00000000-0005-0000-0000-0000ED220000}"/>
    <cellStyle name="Comma 5 6 2 5 3 2" xfId="17760" xr:uid="{00000000-0005-0000-0000-0000EE220000}"/>
    <cellStyle name="Comma 5 6 2 5 3 2 2" xfId="42634" xr:uid="{00000000-0005-0000-0000-0000EF220000}"/>
    <cellStyle name="Comma 5 6 2 5 3 3" xfId="30201" xr:uid="{00000000-0005-0000-0000-0000F0220000}"/>
    <cellStyle name="Comma 5 6 2 5 4" xfId="13963" xr:uid="{00000000-0005-0000-0000-0000F1220000}"/>
    <cellStyle name="Comma 5 6 2 5 4 2" xfId="38837" xr:uid="{00000000-0005-0000-0000-0000F2220000}"/>
    <cellStyle name="Comma 5 6 2 5 5" xfId="26396" xr:uid="{00000000-0005-0000-0000-0000F3220000}"/>
    <cellStyle name="Comma 5 6 2 6" xfId="7885" xr:uid="{00000000-0005-0000-0000-0000F4220000}"/>
    <cellStyle name="Comma 5 6 2 6 2" xfId="20331" xr:uid="{00000000-0005-0000-0000-0000F5220000}"/>
    <cellStyle name="Comma 5 6 2 6 2 2" xfId="45205" xr:uid="{00000000-0005-0000-0000-0000F6220000}"/>
    <cellStyle name="Comma 5 6 2 6 3" xfId="32772" xr:uid="{00000000-0005-0000-0000-0000F7220000}"/>
    <cellStyle name="Comma 5 6 2 7" xfId="11778" xr:uid="{00000000-0005-0000-0000-0000F8220000}"/>
    <cellStyle name="Comma 5 6 2 7 2" xfId="24212" xr:uid="{00000000-0005-0000-0000-0000F9220000}"/>
    <cellStyle name="Comma 5 6 2 7 2 2" xfId="49086" xr:uid="{00000000-0005-0000-0000-0000FA220000}"/>
    <cellStyle name="Comma 5 6 2 7 3" xfId="36653" xr:uid="{00000000-0005-0000-0000-0000FB220000}"/>
    <cellStyle name="Comma 5 6 2 8" xfId="6855" xr:uid="{00000000-0005-0000-0000-0000FC220000}"/>
    <cellStyle name="Comma 5 6 2 8 2" xfId="19304" xr:uid="{00000000-0005-0000-0000-0000FD220000}"/>
    <cellStyle name="Comma 5 6 2 8 2 2" xfId="44178" xr:uid="{00000000-0005-0000-0000-0000FE220000}"/>
    <cellStyle name="Comma 5 6 2 8 3" xfId="31745" xr:uid="{00000000-0005-0000-0000-0000FF220000}"/>
    <cellStyle name="Comma 5 6 2 9" xfId="2806" xr:uid="{00000000-0005-0000-0000-000000230000}"/>
    <cellStyle name="Comma 5 6 2 9 2" xfId="15324" xr:uid="{00000000-0005-0000-0000-000001230000}"/>
    <cellStyle name="Comma 5 6 2 9 2 2" xfId="40198" xr:uid="{00000000-0005-0000-0000-000002230000}"/>
    <cellStyle name="Comma 5 6 2 9 3" xfId="27757" xr:uid="{00000000-0005-0000-0000-000003230000}"/>
    <cellStyle name="Comma 5 6 3" xfId="308" xr:uid="{00000000-0005-0000-0000-000004230000}"/>
    <cellStyle name="Comma 5 6 3 2" xfId="1338" xr:uid="{00000000-0005-0000-0000-000005230000}"/>
    <cellStyle name="Comma 5 6 3 2 2" xfId="9162" xr:uid="{00000000-0005-0000-0000-000006230000}"/>
    <cellStyle name="Comma 5 6 3 2 2 2" xfId="21605" xr:uid="{00000000-0005-0000-0000-000007230000}"/>
    <cellStyle name="Comma 5 6 3 2 2 2 2" xfId="46479" xr:uid="{00000000-0005-0000-0000-000008230000}"/>
    <cellStyle name="Comma 5 6 3 2 2 3" xfId="34046" xr:uid="{00000000-0005-0000-0000-000009230000}"/>
    <cellStyle name="Comma 5 6 3 2 3" xfId="4144" xr:uid="{00000000-0005-0000-0000-00000A230000}"/>
    <cellStyle name="Comma 5 6 3 2 3 2" xfId="16598" xr:uid="{00000000-0005-0000-0000-00000B230000}"/>
    <cellStyle name="Comma 5 6 3 2 3 2 2" xfId="41472" xr:uid="{00000000-0005-0000-0000-00000C230000}"/>
    <cellStyle name="Comma 5 6 3 2 3 3" xfId="29039" xr:uid="{00000000-0005-0000-0000-00000D230000}"/>
    <cellStyle name="Comma 5 6 3 2 4" xfId="14138" xr:uid="{00000000-0005-0000-0000-00000E230000}"/>
    <cellStyle name="Comma 5 6 3 2 4 2" xfId="39012" xr:uid="{00000000-0005-0000-0000-00000F230000}"/>
    <cellStyle name="Comma 5 6 3 2 5" xfId="26571" xr:uid="{00000000-0005-0000-0000-000010230000}"/>
    <cellStyle name="Comma 5 6 3 3" xfId="5483" xr:uid="{00000000-0005-0000-0000-000011230000}"/>
    <cellStyle name="Comma 5 6 3 3 2" xfId="10499" xr:uid="{00000000-0005-0000-0000-000012230000}"/>
    <cellStyle name="Comma 5 6 3 3 2 2" xfId="22942" xr:uid="{00000000-0005-0000-0000-000013230000}"/>
    <cellStyle name="Comma 5 6 3 3 2 2 2" xfId="47816" xr:uid="{00000000-0005-0000-0000-000014230000}"/>
    <cellStyle name="Comma 5 6 3 3 2 3" xfId="35383" xr:uid="{00000000-0005-0000-0000-000015230000}"/>
    <cellStyle name="Comma 5 6 3 3 3" xfId="17935" xr:uid="{00000000-0005-0000-0000-000016230000}"/>
    <cellStyle name="Comma 5 6 3 3 3 2" xfId="42809" xr:uid="{00000000-0005-0000-0000-000017230000}"/>
    <cellStyle name="Comma 5 6 3 3 4" xfId="30376" xr:uid="{00000000-0005-0000-0000-000018230000}"/>
    <cellStyle name="Comma 5 6 3 4" xfId="8278" xr:uid="{00000000-0005-0000-0000-000019230000}"/>
    <cellStyle name="Comma 5 6 3 4 2" xfId="20722" xr:uid="{00000000-0005-0000-0000-00001A230000}"/>
    <cellStyle name="Comma 5 6 3 4 2 2" xfId="45596" xr:uid="{00000000-0005-0000-0000-00001B230000}"/>
    <cellStyle name="Comma 5 6 3 4 3" xfId="33163" xr:uid="{00000000-0005-0000-0000-00001C230000}"/>
    <cellStyle name="Comma 5 6 3 5" xfId="11953" xr:uid="{00000000-0005-0000-0000-00001D230000}"/>
    <cellStyle name="Comma 5 6 3 5 2" xfId="24387" xr:uid="{00000000-0005-0000-0000-00001E230000}"/>
    <cellStyle name="Comma 5 6 3 5 2 2" xfId="49261" xr:uid="{00000000-0005-0000-0000-00001F230000}"/>
    <cellStyle name="Comma 5 6 3 5 3" xfId="36828" xr:uid="{00000000-0005-0000-0000-000020230000}"/>
    <cellStyle name="Comma 5 6 3 6" xfId="6755" xr:uid="{00000000-0005-0000-0000-000021230000}"/>
    <cellStyle name="Comma 5 6 3 6 2" xfId="19204" xr:uid="{00000000-0005-0000-0000-000022230000}"/>
    <cellStyle name="Comma 5 6 3 6 2 2" xfId="44078" xr:uid="{00000000-0005-0000-0000-000023230000}"/>
    <cellStyle name="Comma 5 6 3 6 3" xfId="31645" xr:uid="{00000000-0005-0000-0000-000024230000}"/>
    <cellStyle name="Comma 5 6 3 7" xfId="3209" xr:uid="{00000000-0005-0000-0000-000025230000}"/>
    <cellStyle name="Comma 5 6 3 7 2" xfId="15715" xr:uid="{00000000-0005-0000-0000-000026230000}"/>
    <cellStyle name="Comma 5 6 3 7 2 2" xfId="40589" xr:uid="{00000000-0005-0000-0000-000027230000}"/>
    <cellStyle name="Comma 5 6 3 7 3" xfId="28148" xr:uid="{00000000-0005-0000-0000-000028230000}"/>
    <cellStyle name="Comma 5 6 3 8" xfId="13125" xr:uid="{00000000-0005-0000-0000-000029230000}"/>
    <cellStyle name="Comma 5 6 3 8 2" xfId="37999" xr:uid="{00000000-0005-0000-0000-00002A230000}"/>
    <cellStyle name="Comma 5 6 3 9" xfId="25558" xr:uid="{00000000-0005-0000-0000-00002B230000}"/>
    <cellStyle name="Comma 5 6 4" xfId="669" xr:uid="{00000000-0005-0000-0000-00002C230000}"/>
    <cellStyle name="Comma 5 6 4 2" xfId="1686" xr:uid="{00000000-0005-0000-0000-00002D230000}"/>
    <cellStyle name="Comma 5 6 4 2 2" xfId="9442" xr:uid="{00000000-0005-0000-0000-00002E230000}"/>
    <cellStyle name="Comma 5 6 4 2 2 2" xfId="21885" xr:uid="{00000000-0005-0000-0000-00002F230000}"/>
    <cellStyle name="Comma 5 6 4 2 2 2 2" xfId="46759" xr:uid="{00000000-0005-0000-0000-000030230000}"/>
    <cellStyle name="Comma 5 6 4 2 2 3" xfId="34326" xr:uid="{00000000-0005-0000-0000-000031230000}"/>
    <cellStyle name="Comma 5 6 4 2 3" xfId="4424" xr:uid="{00000000-0005-0000-0000-000032230000}"/>
    <cellStyle name="Comma 5 6 4 2 3 2" xfId="16878" xr:uid="{00000000-0005-0000-0000-000033230000}"/>
    <cellStyle name="Comma 5 6 4 2 3 2 2" xfId="41752" xr:uid="{00000000-0005-0000-0000-000034230000}"/>
    <cellStyle name="Comma 5 6 4 2 3 3" xfId="29319" xr:uid="{00000000-0005-0000-0000-000035230000}"/>
    <cellStyle name="Comma 5 6 4 2 4" xfId="14486" xr:uid="{00000000-0005-0000-0000-000036230000}"/>
    <cellStyle name="Comma 5 6 4 2 4 2" xfId="39360" xr:uid="{00000000-0005-0000-0000-000037230000}"/>
    <cellStyle name="Comma 5 6 4 2 5" xfId="26919" xr:uid="{00000000-0005-0000-0000-000038230000}"/>
    <cellStyle name="Comma 5 6 4 3" xfId="5832" xr:uid="{00000000-0005-0000-0000-000039230000}"/>
    <cellStyle name="Comma 5 6 4 3 2" xfId="10847" xr:uid="{00000000-0005-0000-0000-00003A230000}"/>
    <cellStyle name="Comma 5 6 4 3 2 2" xfId="23290" xr:uid="{00000000-0005-0000-0000-00003B230000}"/>
    <cellStyle name="Comma 5 6 4 3 2 2 2" xfId="48164" xr:uid="{00000000-0005-0000-0000-00003C230000}"/>
    <cellStyle name="Comma 5 6 4 3 2 3" xfId="35731" xr:uid="{00000000-0005-0000-0000-00003D230000}"/>
    <cellStyle name="Comma 5 6 4 3 3" xfId="18283" xr:uid="{00000000-0005-0000-0000-00003E230000}"/>
    <cellStyle name="Comma 5 6 4 3 3 2" xfId="43157" xr:uid="{00000000-0005-0000-0000-00003F230000}"/>
    <cellStyle name="Comma 5 6 4 3 4" xfId="30724" xr:uid="{00000000-0005-0000-0000-000040230000}"/>
    <cellStyle name="Comma 5 6 4 4" xfId="8558" xr:uid="{00000000-0005-0000-0000-000041230000}"/>
    <cellStyle name="Comma 5 6 4 4 2" xfId="21002" xr:uid="{00000000-0005-0000-0000-000042230000}"/>
    <cellStyle name="Comma 5 6 4 4 2 2" xfId="45876" xr:uid="{00000000-0005-0000-0000-000043230000}"/>
    <cellStyle name="Comma 5 6 4 4 3" xfId="33443" xr:uid="{00000000-0005-0000-0000-000044230000}"/>
    <cellStyle name="Comma 5 6 4 5" xfId="12301" xr:uid="{00000000-0005-0000-0000-000045230000}"/>
    <cellStyle name="Comma 5 6 4 5 2" xfId="24735" xr:uid="{00000000-0005-0000-0000-000046230000}"/>
    <cellStyle name="Comma 5 6 4 5 2 2" xfId="49609" xr:uid="{00000000-0005-0000-0000-000047230000}"/>
    <cellStyle name="Comma 5 6 4 5 3" xfId="37176" xr:uid="{00000000-0005-0000-0000-000048230000}"/>
    <cellStyle name="Comma 5 6 4 6" xfId="7035" xr:uid="{00000000-0005-0000-0000-000049230000}"/>
    <cellStyle name="Comma 5 6 4 6 2" xfId="19484" xr:uid="{00000000-0005-0000-0000-00004A230000}"/>
    <cellStyle name="Comma 5 6 4 6 2 2" xfId="44358" xr:uid="{00000000-0005-0000-0000-00004B230000}"/>
    <cellStyle name="Comma 5 6 4 6 3" xfId="31925" xr:uid="{00000000-0005-0000-0000-00004C230000}"/>
    <cellStyle name="Comma 5 6 4 7" xfId="3489" xr:uid="{00000000-0005-0000-0000-00004D230000}"/>
    <cellStyle name="Comma 5 6 4 7 2" xfId="15995" xr:uid="{00000000-0005-0000-0000-00004E230000}"/>
    <cellStyle name="Comma 5 6 4 7 2 2" xfId="40869" xr:uid="{00000000-0005-0000-0000-00004F230000}"/>
    <cellStyle name="Comma 5 6 4 7 3" xfId="28428" xr:uid="{00000000-0005-0000-0000-000050230000}"/>
    <cellStyle name="Comma 5 6 4 8" xfId="13472" xr:uid="{00000000-0005-0000-0000-000051230000}"/>
    <cellStyle name="Comma 5 6 4 8 2" xfId="38346" xr:uid="{00000000-0005-0000-0000-000052230000}"/>
    <cellStyle name="Comma 5 6 4 9" xfId="25905" xr:uid="{00000000-0005-0000-0000-000053230000}"/>
    <cellStyle name="Comma 5 6 5" xfId="2226" xr:uid="{00000000-0005-0000-0000-000054230000}"/>
    <cellStyle name="Comma 5 6 5 2" xfId="4854" xr:uid="{00000000-0005-0000-0000-000055230000}"/>
    <cellStyle name="Comma 5 6 5 2 2" xfId="9871" xr:uid="{00000000-0005-0000-0000-000056230000}"/>
    <cellStyle name="Comma 5 6 5 2 2 2" xfId="22314" xr:uid="{00000000-0005-0000-0000-000057230000}"/>
    <cellStyle name="Comma 5 6 5 2 2 2 2" xfId="47188" xr:uid="{00000000-0005-0000-0000-000058230000}"/>
    <cellStyle name="Comma 5 6 5 2 2 3" xfId="34755" xr:uid="{00000000-0005-0000-0000-000059230000}"/>
    <cellStyle name="Comma 5 6 5 2 3" xfId="17307" xr:uid="{00000000-0005-0000-0000-00005A230000}"/>
    <cellStyle name="Comma 5 6 5 2 3 2" xfId="42181" xr:uid="{00000000-0005-0000-0000-00005B230000}"/>
    <cellStyle name="Comma 5 6 5 2 4" xfId="29748" xr:uid="{00000000-0005-0000-0000-00005C230000}"/>
    <cellStyle name="Comma 5 6 5 3" xfId="6252" xr:uid="{00000000-0005-0000-0000-00005D230000}"/>
    <cellStyle name="Comma 5 6 5 3 2" xfId="11267" xr:uid="{00000000-0005-0000-0000-00005E230000}"/>
    <cellStyle name="Comma 5 6 5 3 2 2" xfId="23710" xr:uid="{00000000-0005-0000-0000-00005F230000}"/>
    <cellStyle name="Comma 5 6 5 3 2 2 2" xfId="48584" xr:uid="{00000000-0005-0000-0000-000060230000}"/>
    <cellStyle name="Comma 5 6 5 3 2 3" xfId="36151" xr:uid="{00000000-0005-0000-0000-000061230000}"/>
    <cellStyle name="Comma 5 6 5 3 3" xfId="18703" xr:uid="{00000000-0005-0000-0000-000062230000}"/>
    <cellStyle name="Comma 5 6 5 3 3 2" xfId="43577" xr:uid="{00000000-0005-0000-0000-000063230000}"/>
    <cellStyle name="Comma 5 6 5 3 4" xfId="31144" xr:uid="{00000000-0005-0000-0000-000064230000}"/>
    <cellStyle name="Comma 5 6 5 4" xfId="8059" xr:uid="{00000000-0005-0000-0000-000065230000}"/>
    <cellStyle name="Comma 5 6 5 4 2" xfId="20505" xr:uid="{00000000-0005-0000-0000-000066230000}"/>
    <cellStyle name="Comma 5 6 5 4 2 2" xfId="45379" xr:uid="{00000000-0005-0000-0000-000067230000}"/>
    <cellStyle name="Comma 5 6 5 4 3" xfId="32946" xr:uid="{00000000-0005-0000-0000-000068230000}"/>
    <cellStyle name="Comma 5 6 5 5" xfId="12721" xr:uid="{00000000-0005-0000-0000-000069230000}"/>
    <cellStyle name="Comma 5 6 5 5 2" xfId="25155" xr:uid="{00000000-0005-0000-0000-00006A230000}"/>
    <cellStyle name="Comma 5 6 5 5 2 2" xfId="50029" xr:uid="{00000000-0005-0000-0000-00006B230000}"/>
    <cellStyle name="Comma 5 6 5 5 3" xfId="37596" xr:uid="{00000000-0005-0000-0000-00006C230000}"/>
    <cellStyle name="Comma 5 6 5 6" xfId="7465" xr:uid="{00000000-0005-0000-0000-00006D230000}"/>
    <cellStyle name="Comma 5 6 5 6 2" xfId="19913" xr:uid="{00000000-0005-0000-0000-00006E230000}"/>
    <cellStyle name="Comma 5 6 5 6 2 2" xfId="44787" xr:uid="{00000000-0005-0000-0000-00006F230000}"/>
    <cellStyle name="Comma 5 6 5 6 3" xfId="32354" xr:uid="{00000000-0005-0000-0000-000070230000}"/>
    <cellStyle name="Comma 5 6 5 7" xfId="2988" xr:uid="{00000000-0005-0000-0000-000071230000}"/>
    <cellStyle name="Comma 5 6 5 7 2" xfId="15498" xr:uid="{00000000-0005-0000-0000-000072230000}"/>
    <cellStyle name="Comma 5 6 5 7 2 2" xfId="40372" xr:uid="{00000000-0005-0000-0000-000073230000}"/>
    <cellStyle name="Comma 5 6 5 7 3" xfId="27931" xr:uid="{00000000-0005-0000-0000-000074230000}"/>
    <cellStyle name="Comma 5 6 5 8" xfId="14906" xr:uid="{00000000-0005-0000-0000-000075230000}"/>
    <cellStyle name="Comma 5 6 5 8 2" xfId="39780" xr:uid="{00000000-0005-0000-0000-000076230000}"/>
    <cellStyle name="Comma 5 6 5 9" xfId="27339" xr:uid="{00000000-0005-0000-0000-000077230000}"/>
    <cellStyle name="Comma 5 6 6" xfId="1063" xr:uid="{00000000-0005-0000-0000-000078230000}"/>
    <cellStyle name="Comma 5 6 6 2" xfId="8945" xr:uid="{00000000-0005-0000-0000-000079230000}"/>
    <cellStyle name="Comma 5 6 6 2 2" xfId="21388" xr:uid="{00000000-0005-0000-0000-00007A230000}"/>
    <cellStyle name="Comma 5 6 6 2 2 2" xfId="46262" xr:uid="{00000000-0005-0000-0000-00007B230000}"/>
    <cellStyle name="Comma 5 6 6 2 3" xfId="33829" xr:uid="{00000000-0005-0000-0000-00007C230000}"/>
    <cellStyle name="Comma 5 6 6 3" xfId="3927" xr:uid="{00000000-0005-0000-0000-00007D230000}"/>
    <cellStyle name="Comma 5 6 6 3 2" xfId="16381" xr:uid="{00000000-0005-0000-0000-00007E230000}"/>
    <cellStyle name="Comma 5 6 6 3 2 2" xfId="41255" xr:uid="{00000000-0005-0000-0000-00007F230000}"/>
    <cellStyle name="Comma 5 6 6 3 3" xfId="28822" xr:uid="{00000000-0005-0000-0000-000080230000}"/>
    <cellStyle name="Comma 5 6 6 4" xfId="13863" xr:uid="{00000000-0005-0000-0000-000081230000}"/>
    <cellStyle name="Comma 5 6 6 4 2" xfId="38737" xr:uid="{00000000-0005-0000-0000-000082230000}"/>
    <cellStyle name="Comma 5 6 6 5" xfId="26296" xr:uid="{00000000-0005-0000-0000-000083230000}"/>
    <cellStyle name="Comma 5 6 7" xfId="5208" xr:uid="{00000000-0005-0000-0000-000084230000}"/>
    <cellStyle name="Comma 5 6 7 2" xfId="10224" xr:uid="{00000000-0005-0000-0000-000085230000}"/>
    <cellStyle name="Comma 5 6 7 2 2" xfId="22667" xr:uid="{00000000-0005-0000-0000-000086230000}"/>
    <cellStyle name="Comma 5 6 7 2 2 2" xfId="47541" xr:uid="{00000000-0005-0000-0000-000087230000}"/>
    <cellStyle name="Comma 5 6 7 2 3" xfId="35108" xr:uid="{00000000-0005-0000-0000-000088230000}"/>
    <cellStyle name="Comma 5 6 7 3" xfId="17660" xr:uid="{00000000-0005-0000-0000-000089230000}"/>
    <cellStyle name="Comma 5 6 7 3 2" xfId="42534" xr:uid="{00000000-0005-0000-0000-00008A230000}"/>
    <cellStyle name="Comma 5 6 7 4" xfId="30101" xr:uid="{00000000-0005-0000-0000-00008B230000}"/>
    <cellStyle name="Comma 5 6 8" xfId="7785" xr:uid="{00000000-0005-0000-0000-00008C230000}"/>
    <cellStyle name="Comma 5 6 8 2" xfId="20231" xr:uid="{00000000-0005-0000-0000-00008D230000}"/>
    <cellStyle name="Comma 5 6 8 2 2" xfId="45105" xr:uid="{00000000-0005-0000-0000-00008E230000}"/>
    <cellStyle name="Comma 5 6 8 3" xfId="32672" xr:uid="{00000000-0005-0000-0000-00008F230000}"/>
    <cellStyle name="Comma 5 6 9" xfId="11678" xr:uid="{00000000-0005-0000-0000-000090230000}"/>
    <cellStyle name="Comma 5 6 9 2" xfId="24112" xr:uid="{00000000-0005-0000-0000-000091230000}"/>
    <cellStyle name="Comma 5 6 9 2 2" xfId="48986" xr:uid="{00000000-0005-0000-0000-000092230000}"/>
    <cellStyle name="Comma 5 6 9 3" xfId="36553" xr:uid="{00000000-0005-0000-0000-000093230000}"/>
    <cellStyle name="Comma 5 7" xfId="246" xr:uid="{00000000-0005-0000-0000-000094230000}"/>
    <cellStyle name="Comma 5 7 10" xfId="6586" xr:uid="{00000000-0005-0000-0000-000095230000}"/>
    <cellStyle name="Comma 5 7 10 2" xfId="19035" xr:uid="{00000000-0005-0000-0000-000096230000}"/>
    <cellStyle name="Comma 5 7 10 2 2" xfId="43909" xr:uid="{00000000-0005-0000-0000-000097230000}"/>
    <cellStyle name="Comma 5 7 10 3" xfId="31476" xr:uid="{00000000-0005-0000-0000-000098230000}"/>
    <cellStyle name="Comma 5 7 11" xfId="2649" xr:uid="{00000000-0005-0000-0000-000099230000}"/>
    <cellStyle name="Comma 5 7 11 2" xfId="15167" xr:uid="{00000000-0005-0000-0000-00009A230000}"/>
    <cellStyle name="Comma 5 7 11 2 2" xfId="40041" xr:uid="{00000000-0005-0000-0000-00009B230000}"/>
    <cellStyle name="Comma 5 7 11 3" xfId="27600" xr:uid="{00000000-0005-0000-0000-00009C230000}"/>
    <cellStyle name="Comma 5 7 12" xfId="13068" xr:uid="{00000000-0005-0000-0000-00009D230000}"/>
    <cellStyle name="Comma 5 7 12 2" xfId="37942" xr:uid="{00000000-0005-0000-0000-00009E230000}"/>
    <cellStyle name="Comma 5 7 13" xfId="25501" xr:uid="{00000000-0005-0000-0000-00009F230000}"/>
    <cellStyle name="Comma 5 7 2" xfId="460" xr:uid="{00000000-0005-0000-0000-0000A0230000}"/>
    <cellStyle name="Comma 5 7 2 10" xfId="13273" xr:uid="{00000000-0005-0000-0000-0000A1230000}"/>
    <cellStyle name="Comma 5 7 2 10 2" xfId="38147" xr:uid="{00000000-0005-0000-0000-0000A2230000}"/>
    <cellStyle name="Comma 5 7 2 11" xfId="25706" xr:uid="{00000000-0005-0000-0000-0000A3230000}"/>
    <cellStyle name="Comma 5 7 2 2" xfId="819" xr:uid="{00000000-0005-0000-0000-0000A4230000}"/>
    <cellStyle name="Comma 5 7 2 2 2" xfId="1341" xr:uid="{00000000-0005-0000-0000-0000A5230000}"/>
    <cellStyle name="Comma 5 7 2 2 2 2" xfId="9445" xr:uid="{00000000-0005-0000-0000-0000A6230000}"/>
    <cellStyle name="Comma 5 7 2 2 2 2 2" xfId="21888" xr:uid="{00000000-0005-0000-0000-0000A7230000}"/>
    <cellStyle name="Comma 5 7 2 2 2 2 2 2" xfId="46762" xr:uid="{00000000-0005-0000-0000-0000A8230000}"/>
    <cellStyle name="Comma 5 7 2 2 2 2 3" xfId="34329" xr:uid="{00000000-0005-0000-0000-0000A9230000}"/>
    <cellStyle name="Comma 5 7 2 2 2 3" xfId="4427" xr:uid="{00000000-0005-0000-0000-0000AA230000}"/>
    <cellStyle name="Comma 5 7 2 2 2 3 2" xfId="16881" xr:uid="{00000000-0005-0000-0000-0000AB230000}"/>
    <cellStyle name="Comma 5 7 2 2 2 3 2 2" xfId="41755" xr:uid="{00000000-0005-0000-0000-0000AC230000}"/>
    <cellStyle name="Comma 5 7 2 2 2 3 3" xfId="29322" xr:uid="{00000000-0005-0000-0000-0000AD230000}"/>
    <cellStyle name="Comma 5 7 2 2 2 4" xfId="14141" xr:uid="{00000000-0005-0000-0000-0000AE230000}"/>
    <cellStyle name="Comma 5 7 2 2 2 4 2" xfId="39015" xr:uid="{00000000-0005-0000-0000-0000AF230000}"/>
    <cellStyle name="Comma 5 7 2 2 2 5" xfId="26574" xr:uid="{00000000-0005-0000-0000-0000B0230000}"/>
    <cellStyle name="Comma 5 7 2 2 3" xfId="5486" xr:uid="{00000000-0005-0000-0000-0000B1230000}"/>
    <cellStyle name="Comma 5 7 2 2 3 2" xfId="10502" xr:uid="{00000000-0005-0000-0000-0000B2230000}"/>
    <cellStyle name="Comma 5 7 2 2 3 2 2" xfId="22945" xr:uid="{00000000-0005-0000-0000-0000B3230000}"/>
    <cellStyle name="Comma 5 7 2 2 3 2 2 2" xfId="47819" xr:uid="{00000000-0005-0000-0000-0000B4230000}"/>
    <cellStyle name="Comma 5 7 2 2 3 2 3" xfId="35386" xr:uid="{00000000-0005-0000-0000-0000B5230000}"/>
    <cellStyle name="Comma 5 7 2 2 3 3" xfId="17938" xr:uid="{00000000-0005-0000-0000-0000B6230000}"/>
    <cellStyle name="Comma 5 7 2 2 3 3 2" xfId="42812" xr:uid="{00000000-0005-0000-0000-0000B7230000}"/>
    <cellStyle name="Comma 5 7 2 2 3 4" xfId="30379" xr:uid="{00000000-0005-0000-0000-0000B8230000}"/>
    <cellStyle name="Comma 5 7 2 2 4" xfId="8561" xr:uid="{00000000-0005-0000-0000-0000B9230000}"/>
    <cellStyle name="Comma 5 7 2 2 4 2" xfId="21005" xr:uid="{00000000-0005-0000-0000-0000BA230000}"/>
    <cellStyle name="Comma 5 7 2 2 4 2 2" xfId="45879" xr:uid="{00000000-0005-0000-0000-0000BB230000}"/>
    <cellStyle name="Comma 5 7 2 2 4 3" xfId="33446" xr:uid="{00000000-0005-0000-0000-0000BC230000}"/>
    <cellStyle name="Comma 5 7 2 2 5" xfId="11956" xr:uid="{00000000-0005-0000-0000-0000BD230000}"/>
    <cellStyle name="Comma 5 7 2 2 5 2" xfId="24390" xr:uid="{00000000-0005-0000-0000-0000BE230000}"/>
    <cellStyle name="Comma 5 7 2 2 5 2 2" xfId="49264" xr:uid="{00000000-0005-0000-0000-0000BF230000}"/>
    <cellStyle name="Comma 5 7 2 2 5 3" xfId="36831" xr:uid="{00000000-0005-0000-0000-0000C0230000}"/>
    <cellStyle name="Comma 5 7 2 2 6" xfId="7038" xr:uid="{00000000-0005-0000-0000-0000C1230000}"/>
    <cellStyle name="Comma 5 7 2 2 6 2" xfId="19487" xr:uid="{00000000-0005-0000-0000-0000C2230000}"/>
    <cellStyle name="Comma 5 7 2 2 6 2 2" xfId="44361" xr:uid="{00000000-0005-0000-0000-0000C3230000}"/>
    <cellStyle name="Comma 5 7 2 2 6 3" xfId="31928" xr:uid="{00000000-0005-0000-0000-0000C4230000}"/>
    <cellStyle name="Comma 5 7 2 2 7" xfId="3492" xr:uid="{00000000-0005-0000-0000-0000C5230000}"/>
    <cellStyle name="Comma 5 7 2 2 7 2" xfId="15998" xr:uid="{00000000-0005-0000-0000-0000C6230000}"/>
    <cellStyle name="Comma 5 7 2 2 7 2 2" xfId="40872" xr:uid="{00000000-0005-0000-0000-0000C7230000}"/>
    <cellStyle name="Comma 5 7 2 2 7 3" xfId="28431" xr:uid="{00000000-0005-0000-0000-0000C8230000}"/>
    <cellStyle name="Comma 5 7 2 2 8" xfId="13620" xr:uid="{00000000-0005-0000-0000-0000C9230000}"/>
    <cellStyle name="Comma 5 7 2 2 8 2" xfId="38494" xr:uid="{00000000-0005-0000-0000-0000CA230000}"/>
    <cellStyle name="Comma 5 7 2 2 9" xfId="26053" xr:uid="{00000000-0005-0000-0000-0000CB230000}"/>
    <cellStyle name="Comma 5 7 2 3" xfId="1689" xr:uid="{00000000-0005-0000-0000-0000CC230000}"/>
    <cellStyle name="Comma 5 7 2 3 2" xfId="5002" xr:uid="{00000000-0005-0000-0000-0000CD230000}"/>
    <cellStyle name="Comma 5 7 2 3 2 2" xfId="10019" xr:uid="{00000000-0005-0000-0000-0000CE230000}"/>
    <cellStyle name="Comma 5 7 2 3 2 2 2" xfId="22462" xr:uid="{00000000-0005-0000-0000-0000CF230000}"/>
    <cellStyle name="Comma 5 7 2 3 2 2 2 2" xfId="47336" xr:uid="{00000000-0005-0000-0000-0000D0230000}"/>
    <cellStyle name="Comma 5 7 2 3 2 2 3" xfId="34903" xr:uid="{00000000-0005-0000-0000-0000D1230000}"/>
    <cellStyle name="Comma 5 7 2 3 2 3" xfId="17455" xr:uid="{00000000-0005-0000-0000-0000D2230000}"/>
    <cellStyle name="Comma 5 7 2 3 2 3 2" xfId="42329" xr:uid="{00000000-0005-0000-0000-0000D3230000}"/>
    <cellStyle name="Comma 5 7 2 3 2 4" xfId="29896" xr:uid="{00000000-0005-0000-0000-0000D4230000}"/>
    <cellStyle name="Comma 5 7 2 3 3" xfId="5835" xr:uid="{00000000-0005-0000-0000-0000D5230000}"/>
    <cellStyle name="Comma 5 7 2 3 3 2" xfId="10850" xr:uid="{00000000-0005-0000-0000-0000D6230000}"/>
    <cellStyle name="Comma 5 7 2 3 3 2 2" xfId="23293" xr:uid="{00000000-0005-0000-0000-0000D7230000}"/>
    <cellStyle name="Comma 5 7 2 3 3 2 2 2" xfId="48167" xr:uid="{00000000-0005-0000-0000-0000D8230000}"/>
    <cellStyle name="Comma 5 7 2 3 3 2 3" xfId="35734" xr:uid="{00000000-0005-0000-0000-0000D9230000}"/>
    <cellStyle name="Comma 5 7 2 3 3 3" xfId="18286" xr:uid="{00000000-0005-0000-0000-0000DA230000}"/>
    <cellStyle name="Comma 5 7 2 3 3 3 2" xfId="43160" xr:uid="{00000000-0005-0000-0000-0000DB230000}"/>
    <cellStyle name="Comma 5 7 2 3 3 4" xfId="30727" xr:uid="{00000000-0005-0000-0000-0000DC230000}"/>
    <cellStyle name="Comma 5 7 2 3 4" xfId="8426" xr:uid="{00000000-0005-0000-0000-0000DD230000}"/>
    <cellStyle name="Comma 5 7 2 3 4 2" xfId="20870" xr:uid="{00000000-0005-0000-0000-0000DE230000}"/>
    <cellStyle name="Comma 5 7 2 3 4 2 2" xfId="45744" xr:uid="{00000000-0005-0000-0000-0000DF230000}"/>
    <cellStyle name="Comma 5 7 2 3 4 3" xfId="33311" xr:uid="{00000000-0005-0000-0000-0000E0230000}"/>
    <cellStyle name="Comma 5 7 2 3 5" xfId="12304" xr:uid="{00000000-0005-0000-0000-0000E1230000}"/>
    <cellStyle name="Comma 5 7 2 3 5 2" xfId="24738" xr:uid="{00000000-0005-0000-0000-0000E2230000}"/>
    <cellStyle name="Comma 5 7 2 3 5 2 2" xfId="49612" xr:uid="{00000000-0005-0000-0000-0000E3230000}"/>
    <cellStyle name="Comma 5 7 2 3 5 3" xfId="37179" xr:uid="{00000000-0005-0000-0000-0000E4230000}"/>
    <cellStyle name="Comma 5 7 2 3 6" xfId="7613" xr:uid="{00000000-0005-0000-0000-0000E5230000}"/>
    <cellStyle name="Comma 5 7 2 3 6 2" xfId="20061" xr:uid="{00000000-0005-0000-0000-0000E6230000}"/>
    <cellStyle name="Comma 5 7 2 3 6 2 2" xfId="44935" xr:uid="{00000000-0005-0000-0000-0000E7230000}"/>
    <cellStyle name="Comma 5 7 2 3 6 3" xfId="32502" xr:uid="{00000000-0005-0000-0000-0000E8230000}"/>
    <cellStyle name="Comma 5 7 2 3 7" xfId="3357" xr:uid="{00000000-0005-0000-0000-0000E9230000}"/>
    <cellStyle name="Comma 5 7 2 3 7 2" xfId="15863" xr:uid="{00000000-0005-0000-0000-0000EA230000}"/>
    <cellStyle name="Comma 5 7 2 3 7 2 2" xfId="40737" xr:uid="{00000000-0005-0000-0000-0000EB230000}"/>
    <cellStyle name="Comma 5 7 2 3 7 3" xfId="28296" xr:uid="{00000000-0005-0000-0000-0000EC230000}"/>
    <cellStyle name="Comma 5 7 2 3 8" xfId="14489" xr:uid="{00000000-0005-0000-0000-0000ED230000}"/>
    <cellStyle name="Comma 5 7 2 3 8 2" xfId="39363" xr:uid="{00000000-0005-0000-0000-0000EE230000}"/>
    <cellStyle name="Comma 5 7 2 3 9" xfId="26922" xr:uid="{00000000-0005-0000-0000-0000EF230000}"/>
    <cellStyle name="Comma 5 7 2 4" xfId="2378" xr:uid="{00000000-0005-0000-0000-0000F0230000}"/>
    <cellStyle name="Comma 5 7 2 4 2" xfId="6400" xr:uid="{00000000-0005-0000-0000-0000F1230000}"/>
    <cellStyle name="Comma 5 7 2 4 2 2" xfId="11415" xr:uid="{00000000-0005-0000-0000-0000F2230000}"/>
    <cellStyle name="Comma 5 7 2 4 2 2 2" xfId="23858" xr:uid="{00000000-0005-0000-0000-0000F3230000}"/>
    <cellStyle name="Comma 5 7 2 4 2 2 2 2" xfId="48732" xr:uid="{00000000-0005-0000-0000-0000F4230000}"/>
    <cellStyle name="Comma 5 7 2 4 2 2 3" xfId="36299" xr:uid="{00000000-0005-0000-0000-0000F5230000}"/>
    <cellStyle name="Comma 5 7 2 4 2 3" xfId="18851" xr:uid="{00000000-0005-0000-0000-0000F6230000}"/>
    <cellStyle name="Comma 5 7 2 4 2 3 2" xfId="43725" xr:uid="{00000000-0005-0000-0000-0000F7230000}"/>
    <cellStyle name="Comma 5 7 2 4 2 4" xfId="31292" xr:uid="{00000000-0005-0000-0000-0000F8230000}"/>
    <cellStyle name="Comma 5 7 2 4 3" xfId="12869" xr:uid="{00000000-0005-0000-0000-0000F9230000}"/>
    <cellStyle name="Comma 5 7 2 4 3 2" xfId="25303" xr:uid="{00000000-0005-0000-0000-0000FA230000}"/>
    <cellStyle name="Comma 5 7 2 4 3 2 2" xfId="50177" xr:uid="{00000000-0005-0000-0000-0000FB230000}"/>
    <cellStyle name="Comma 5 7 2 4 3 3" xfId="37744" xr:uid="{00000000-0005-0000-0000-0000FC230000}"/>
    <cellStyle name="Comma 5 7 2 4 4" xfId="9310" xr:uid="{00000000-0005-0000-0000-0000FD230000}"/>
    <cellStyle name="Comma 5 7 2 4 4 2" xfId="21753" xr:uid="{00000000-0005-0000-0000-0000FE230000}"/>
    <cellStyle name="Comma 5 7 2 4 4 2 2" xfId="46627" xr:uid="{00000000-0005-0000-0000-0000FF230000}"/>
    <cellStyle name="Comma 5 7 2 4 4 3" xfId="34194" xr:uid="{00000000-0005-0000-0000-000000240000}"/>
    <cellStyle name="Comma 5 7 2 4 5" xfId="4292" xr:uid="{00000000-0005-0000-0000-000001240000}"/>
    <cellStyle name="Comma 5 7 2 4 5 2" xfId="16746" xr:uid="{00000000-0005-0000-0000-000002240000}"/>
    <cellStyle name="Comma 5 7 2 4 5 2 2" xfId="41620" xr:uid="{00000000-0005-0000-0000-000003240000}"/>
    <cellStyle name="Comma 5 7 2 4 5 3" xfId="29187" xr:uid="{00000000-0005-0000-0000-000004240000}"/>
    <cellStyle name="Comma 5 7 2 4 6" xfId="15054" xr:uid="{00000000-0005-0000-0000-000005240000}"/>
    <cellStyle name="Comma 5 7 2 4 6 2" xfId="39928" xr:uid="{00000000-0005-0000-0000-000006240000}"/>
    <cellStyle name="Comma 5 7 2 4 7" xfId="27487" xr:uid="{00000000-0005-0000-0000-000007240000}"/>
    <cellStyle name="Comma 5 7 2 5" xfId="1211" xr:uid="{00000000-0005-0000-0000-000008240000}"/>
    <cellStyle name="Comma 5 7 2 5 2" xfId="10372" xr:uid="{00000000-0005-0000-0000-000009240000}"/>
    <cellStyle name="Comma 5 7 2 5 2 2" xfId="22815" xr:uid="{00000000-0005-0000-0000-00000A240000}"/>
    <cellStyle name="Comma 5 7 2 5 2 2 2" xfId="47689" xr:uid="{00000000-0005-0000-0000-00000B240000}"/>
    <cellStyle name="Comma 5 7 2 5 2 3" xfId="35256" xr:uid="{00000000-0005-0000-0000-00000C240000}"/>
    <cellStyle name="Comma 5 7 2 5 3" xfId="5356" xr:uid="{00000000-0005-0000-0000-00000D240000}"/>
    <cellStyle name="Comma 5 7 2 5 3 2" xfId="17808" xr:uid="{00000000-0005-0000-0000-00000E240000}"/>
    <cellStyle name="Comma 5 7 2 5 3 2 2" xfId="42682" xr:uid="{00000000-0005-0000-0000-00000F240000}"/>
    <cellStyle name="Comma 5 7 2 5 3 3" xfId="30249" xr:uid="{00000000-0005-0000-0000-000010240000}"/>
    <cellStyle name="Comma 5 7 2 5 4" xfId="14011" xr:uid="{00000000-0005-0000-0000-000011240000}"/>
    <cellStyle name="Comma 5 7 2 5 4 2" xfId="38885" xr:uid="{00000000-0005-0000-0000-000012240000}"/>
    <cellStyle name="Comma 5 7 2 5 5" xfId="26444" xr:uid="{00000000-0005-0000-0000-000013240000}"/>
    <cellStyle name="Comma 5 7 2 6" xfId="7933" xr:uid="{00000000-0005-0000-0000-000014240000}"/>
    <cellStyle name="Comma 5 7 2 6 2" xfId="20379" xr:uid="{00000000-0005-0000-0000-000015240000}"/>
    <cellStyle name="Comma 5 7 2 6 2 2" xfId="45253" xr:uid="{00000000-0005-0000-0000-000016240000}"/>
    <cellStyle name="Comma 5 7 2 6 3" xfId="32820" xr:uid="{00000000-0005-0000-0000-000017240000}"/>
    <cellStyle name="Comma 5 7 2 7" xfId="11826" xr:uid="{00000000-0005-0000-0000-000018240000}"/>
    <cellStyle name="Comma 5 7 2 7 2" xfId="24260" xr:uid="{00000000-0005-0000-0000-000019240000}"/>
    <cellStyle name="Comma 5 7 2 7 2 2" xfId="49134" xr:uid="{00000000-0005-0000-0000-00001A240000}"/>
    <cellStyle name="Comma 5 7 2 7 3" xfId="36701" xr:uid="{00000000-0005-0000-0000-00001B240000}"/>
    <cellStyle name="Comma 5 7 2 8" xfId="6903" xr:uid="{00000000-0005-0000-0000-00001C240000}"/>
    <cellStyle name="Comma 5 7 2 8 2" xfId="19352" xr:uid="{00000000-0005-0000-0000-00001D240000}"/>
    <cellStyle name="Comma 5 7 2 8 2 2" xfId="44226" xr:uid="{00000000-0005-0000-0000-00001E240000}"/>
    <cellStyle name="Comma 5 7 2 8 3" xfId="31793" xr:uid="{00000000-0005-0000-0000-00001F240000}"/>
    <cellStyle name="Comma 5 7 2 9" xfId="2854" xr:uid="{00000000-0005-0000-0000-000020240000}"/>
    <cellStyle name="Comma 5 7 2 9 2" xfId="15372" xr:uid="{00000000-0005-0000-0000-000021240000}"/>
    <cellStyle name="Comma 5 7 2 9 2 2" xfId="40246" xr:uid="{00000000-0005-0000-0000-000022240000}"/>
    <cellStyle name="Comma 5 7 2 9 3" xfId="27805" xr:uid="{00000000-0005-0000-0000-000023240000}"/>
    <cellStyle name="Comma 5 7 3" xfId="608" xr:uid="{00000000-0005-0000-0000-000024240000}"/>
    <cellStyle name="Comma 5 7 3 2" xfId="1340" xr:uid="{00000000-0005-0000-0000-000025240000}"/>
    <cellStyle name="Comma 5 7 3 2 2" xfId="9105" xr:uid="{00000000-0005-0000-0000-000026240000}"/>
    <cellStyle name="Comma 5 7 3 2 2 2" xfId="21548" xr:uid="{00000000-0005-0000-0000-000027240000}"/>
    <cellStyle name="Comma 5 7 3 2 2 2 2" xfId="46422" xr:uid="{00000000-0005-0000-0000-000028240000}"/>
    <cellStyle name="Comma 5 7 3 2 2 3" xfId="33989" xr:uid="{00000000-0005-0000-0000-000029240000}"/>
    <cellStyle name="Comma 5 7 3 2 3" xfId="4087" xr:uid="{00000000-0005-0000-0000-00002A240000}"/>
    <cellStyle name="Comma 5 7 3 2 3 2" xfId="16541" xr:uid="{00000000-0005-0000-0000-00002B240000}"/>
    <cellStyle name="Comma 5 7 3 2 3 2 2" xfId="41415" xr:uid="{00000000-0005-0000-0000-00002C240000}"/>
    <cellStyle name="Comma 5 7 3 2 3 3" xfId="28982" xr:uid="{00000000-0005-0000-0000-00002D240000}"/>
    <cellStyle name="Comma 5 7 3 2 4" xfId="14140" xr:uid="{00000000-0005-0000-0000-00002E240000}"/>
    <cellStyle name="Comma 5 7 3 2 4 2" xfId="39014" xr:uid="{00000000-0005-0000-0000-00002F240000}"/>
    <cellStyle name="Comma 5 7 3 2 5" xfId="26573" xr:uid="{00000000-0005-0000-0000-000030240000}"/>
    <cellStyle name="Comma 5 7 3 3" xfId="5485" xr:uid="{00000000-0005-0000-0000-000031240000}"/>
    <cellStyle name="Comma 5 7 3 3 2" xfId="10501" xr:uid="{00000000-0005-0000-0000-000032240000}"/>
    <cellStyle name="Comma 5 7 3 3 2 2" xfId="22944" xr:uid="{00000000-0005-0000-0000-000033240000}"/>
    <cellStyle name="Comma 5 7 3 3 2 2 2" xfId="47818" xr:uid="{00000000-0005-0000-0000-000034240000}"/>
    <cellStyle name="Comma 5 7 3 3 2 3" xfId="35385" xr:uid="{00000000-0005-0000-0000-000035240000}"/>
    <cellStyle name="Comma 5 7 3 3 3" xfId="17937" xr:uid="{00000000-0005-0000-0000-000036240000}"/>
    <cellStyle name="Comma 5 7 3 3 3 2" xfId="42811" xr:uid="{00000000-0005-0000-0000-000037240000}"/>
    <cellStyle name="Comma 5 7 3 3 4" xfId="30378" xr:uid="{00000000-0005-0000-0000-000038240000}"/>
    <cellStyle name="Comma 5 7 3 4" xfId="8221" xr:uid="{00000000-0005-0000-0000-000039240000}"/>
    <cellStyle name="Comma 5 7 3 4 2" xfId="20665" xr:uid="{00000000-0005-0000-0000-00003A240000}"/>
    <cellStyle name="Comma 5 7 3 4 2 2" xfId="45539" xr:uid="{00000000-0005-0000-0000-00003B240000}"/>
    <cellStyle name="Comma 5 7 3 4 3" xfId="33106" xr:uid="{00000000-0005-0000-0000-00003C240000}"/>
    <cellStyle name="Comma 5 7 3 5" xfId="11955" xr:uid="{00000000-0005-0000-0000-00003D240000}"/>
    <cellStyle name="Comma 5 7 3 5 2" xfId="24389" xr:uid="{00000000-0005-0000-0000-00003E240000}"/>
    <cellStyle name="Comma 5 7 3 5 2 2" xfId="49263" xr:uid="{00000000-0005-0000-0000-00003F240000}"/>
    <cellStyle name="Comma 5 7 3 5 3" xfId="36830" xr:uid="{00000000-0005-0000-0000-000040240000}"/>
    <cellStyle name="Comma 5 7 3 6" xfId="6698" xr:uid="{00000000-0005-0000-0000-000041240000}"/>
    <cellStyle name="Comma 5 7 3 6 2" xfId="19147" xr:uid="{00000000-0005-0000-0000-000042240000}"/>
    <cellStyle name="Comma 5 7 3 6 2 2" xfId="44021" xr:uid="{00000000-0005-0000-0000-000043240000}"/>
    <cellStyle name="Comma 5 7 3 6 3" xfId="31588" xr:uid="{00000000-0005-0000-0000-000044240000}"/>
    <cellStyle name="Comma 5 7 3 7" xfId="3152" xr:uid="{00000000-0005-0000-0000-000045240000}"/>
    <cellStyle name="Comma 5 7 3 7 2" xfId="15658" xr:uid="{00000000-0005-0000-0000-000046240000}"/>
    <cellStyle name="Comma 5 7 3 7 2 2" xfId="40532" xr:uid="{00000000-0005-0000-0000-000047240000}"/>
    <cellStyle name="Comma 5 7 3 7 3" xfId="28091" xr:uid="{00000000-0005-0000-0000-000048240000}"/>
    <cellStyle name="Comma 5 7 3 8" xfId="13415" xr:uid="{00000000-0005-0000-0000-000049240000}"/>
    <cellStyle name="Comma 5 7 3 8 2" xfId="38289" xr:uid="{00000000-0005-0000-0000-00004A240000}"/>
    <cellStyle name="Comma 5 7 3 9" xfId="25848" xr:uid="{00000000-0005-0000-0000-00004B240000}"/>
    <cellStyle name="Comma 5 7 4" xfId="1688" xr:uid="{00000000-0005-0000-0000-00004C240000}"/>
    <cellStyle name="Comma 5 7 4 2" xfId="4426" xr:uid="{00000000-0005-0000-0000-00004D240000}"/>
    <cellStyle name="Comma 5 7 4 2 2" xfId="9444" xr:uid="{00000000-0005-0000-0000-00004E240000}"/>
    <cellStyle name="Comma 5 7 4 2 2 2" xfId="21887" xr:uid="{00000000-0005-0000-0000-00004F240000}"/>
    <cellStyle name="Comma 5 7 4 2 2 2 2" xfId="46761" xr:uid="{00000000-0005-0000-0000-000050240000}"/>
    <cellStyle name="Comma 5 7 4 2 2 3" xfId="34328" xr:uid="{00000000-0005-0000-0000-000051240000}"/>
    <cellStyle name="Comma 5 7 4 2 3" xfId="16880" xr:uid="{00000000-0005-0000-0000-000052240000}"/>
    <cellStyle name="Comma 5 7 4 2 3 2" xfId="41754" xr:uid="{00000000-0005-0000-0000-000053240000}"/>
    <cellStyle name="Comma 5 7 4 2 4" xfId="29321" xr:uid="{00000000-0005-0000-0000-000054240000}"/>
    <cellStyle name="Comma 5 7 4 3" xfId="5834" xr:uid="{00000000-0005-0000-0000-000055240000}"/>
    <cellStyle name="Comma 5 7 4 3 2" xfId="10849" xr:uid="{00000000-0005-0000-0000-000056240000}"/>
    <cellStyle name="Comma 5 7 4 3 2 2" xfId="23292" xr:uid="{00000000-0005-0000-0000-000057240000}"/>
    <cellStyle name="Comma 5 7 4 3 2 2 2" xfId="48166" xr:uid="{00000000-0005-0000-0000-000058240000}"/>
    <cellStyle name="Comma 5 7 4 3 2 3" xfId="35733" xr:uid="{00000000-0005-0000-0000-000059240000}"/>
    <cellStyle name="Comma 5 7 4 3 3" xfId="18285" xr:uid="{00000000-0005-0000-0000-00005A240000}"/>
    <cellStyle name="Comma 5 7 4 3 3 2" xfId="43159" xr:uid="{00000000-0005-0000-0000-00005B240000}"/>
    <cellStyle name="Comma 5 7 4 3 4" xfId="30726" xr:uid="{00000000-0005-0000-0000-00005C240000}"/>
    <cellStyle name="Comma 5 7 4 4" xfId="8560" xr:uid="{00000000-0005-0000-0000-00005D240000}"/>
    <cellStyle name="Comma 5 7 4 4 2" xfId="21004" xr:uid="{00000000-0005-0000-0000-00005E240000}"/>
    <cellStyle name="Comma 5 7 4 4 2 2" xfId="45878" xr:uid="{00000000-0005-0000-0000-00005F240000}"/>
    <cellStyle name="Comma 5 7 4 4 3" xfId="33445" xr:uid="{00000000-0005-0000-0000-000060240000}"/>
    <cellStyle name="Comma 5 7 4 5" xfId="12303" xr:uid="{00000000-0005-0000-0000-000061240000}"/>
    <cellStyle name="Comma 5 7 4 5 2" xfId="24737" xr:uid="{00000000-0005-0000-0000-000062240000}"/>
    <cellStyle name="Comma 5 7 4 5 2 2" xfId="49611" xr:uid="{00000000-0005-0000-0000-000063240000}"/>
    <cellStyle name="Comma 5 7 4 5 3" xfId="37178" xr:uid="{00000000-0005-0000-0000-000064240000}"/>
    <cellStyle name="Comma 5 7 4 6" xfId="7037" xr:uid="{00000000-0005-0000-0000-000065240000}"/>
    <cellStyle name="Comma 5 7 4 6 2" xfId="19486" xr:uid="{00000000-0005-0000-0000-000066240000}"/>
    <cellStyle name="Comma 5 7 4 6 2 2" xfId="44360" xr:uid="{00000000-0005-0000-0000-000067240000}"/>
    <cellStyle name="Comma 5 7 4 6 3" xfId="31927" xr:uid="{00000000-0005-0000-0000-000068240000}"/>
    <cellStyle name="Comma 5 7 4 7" xfId="3491" xr:uid="{00000000-0005-0000-0000-000069240000}"/>
    <cellStyle name="Comma 5 7 4 7 2" xfId="15997" xr:uid="{00000000-0005-0000-0000-00006A240000}"/>
    <cellStyle name="Comma 5 7 4 7 2 2" xfId="40871" xr:uid="{00000000-0005-0000-0000-00006B240000}"/>
    <cellStyle name="Comma 5 7 4 7 3" xfId="28430" xr:uid="{00000000-0005-0000-0000-00006C240000}"/>
    <cellStyle name="Comma 5 7 4 8" xfId="14488" xr:uid="{00000000-0005-0000-0000-00006D240000}"/>
    <cellStyle name="Comma 5 7 4 8 2" xfId="39362" xr:uid="{00000000-0005-0000-0000-00006E240000}"/>
    <cellStyle name="Comma 5 7 4 9" xfId="26921" xr:uid="{00000000-0005-0000-0000-00006F240000}"/>
    <cellStyle name="Comma 5 7 5" xfId="2164" xr:uid="{00000000-0005-0000-0000-000070240000}"/>
    <cellStyle name="Comma 5 7 5 2" xfId="4797" xr:uid="{00000000-0005-0000-0000-000071240000}"/>
    <cellStyle name="Comma 5 7 5 2 2" xfId="9814" xr:uid="{00000000-0005-0000-0000-000072240000}"/>
    <cellStyle name="Comma 5 7 5 2 2 2" xfId="22257" xr:uid="{00000000-0005-0000-0000-000073240000}"/>
    <cellStyle name="Comma 5 7 5 2 2 2 2" xfId="47131" xr:uid="{00000000-0005-0000-0000-000074240000}"/>
    <cellStyle name="Comma 5 7 5 2 2 3" xfId="34698" xr:uid="{00000000-0005-0000-0000-000075240000}"/>
    <cellStyle name="Comma 5 7 5 2 3" xfId="17250" xr:uid="{00000000-0005-0000-0000-000076240000}"/>
    <cellStyle name="Comma 5 7 5 2 3 2" xfId="42124" xr:uid="{00000000-0005-0000-0000-000077240000}"/>
    <cellStyle name="Comma 5 7 5 2 4" xfId="29691" xr:uid="{00000000-0005-0000-0000-000078240000}"/>
    <cellStyle name="Comma 5 7 5 3" xfId="6195" xr:uid="{00000000-0005-0000-0000-000079240000}"/>
    <cellStyle name="Comma 5 7 5 3 2" xfId="11210" xr:uid="{00000000-0005-0000-0000-00007A240000}"/>
    <cellStyle name="Comma 5 7 5 3 2 2" xfId="23653" xr:uid="{00000000-0005-0000-0000-00007B240000}"/>
    <cellStyle name="Comma 5 7 5 3 2 2 2" xfId="48527" xr:uid="{00000000-0005-0000-0000-00007C240000}"/>
    <cellStyle name="Comma 5 7 5 3 2 3" xfId="36094" xr:uid="{00000000-0005-0000-0000-00007D240000}"/>
    <cellStyle name="Comma 5 7 5 3 3" xfId="18646" xr:uid="{00000000-0005-0000-0000-00007E240000}"/>
    <cellStyle name="Comma 5 7 5 3 3 2" xfId="43520" xr:uid="{00000000-0005-0000-0000-00007F240000}"/>
    <cellStyle name="Comma 5 7 5 3 4" xfId="31087" xr:uid="{00000000-0005-0000-0000-000080240000}"/>
    <cellStyle name="Comma 5 7 5 4" xfId="8107" xr:uid="{00000000-0005-0000-0000-000081240000}"/>
    <cellStyle name="Comma 5 7 5 4 2" xfId="20553" xr:uid="{00000000-0005-0000-0000-000082240000}"/>
    <cellStyle name="Comma 5 7 5 4 2 2" xfId="45427" xr:uid="{00000000-0005-0000-0000-000083240000}"/>
    <cellStyle name="Comma 5 7 5 4 3" xfId="32994" xr:uid="{00000000-0005-0000-0000-000084240000}"/>
    <cellStyle name="Comma 5 7 5 5" xfId="12664" xr:uid="{00000000-0005-0000-0000-000085240000}"/>
    <cellStyle name="Comma 5 7 5 5 2" xfId="25098" xr:uid="{00000000-0005-0000-0000-000086240000}"/>
    <cellStyle name="Comma 5 7 5 5 2 2" xfId="49972" xr:uid="{00000000-0005-0000-0000-000087240000}"/>
    <cellStyle name="Comma 5 7 5 5 3" xfId="37539" xr:uid="{00000000-0005-0000-0000-000088240000}"/>
    <cellStyle name="Comma 5 7 5 6" xfId="7408" xr:uid="{00000000-0005-0000-0000-000089240000}"/>
    <cellStyle name="Comma 5 7 5 6 2" xfId="19856" xr:uid="{00000000-0005-0000-0000-00008A240000}"/>
    <cellStyle name="Comma 5 7 5 6 2 2" xfId="44730" xr:uid="{00000000-0005-0000-0000-00008B240000}"/>
    <cellStyle name="Comma 5 7 5 6 3" xfId="32297" xr:uid="{00000000-0005-0000-0000-00008C240000}"/>
    <cellStyle name="Comma 5 7 5 7" xfId="3037" xr:uid="{00000000-0005-0000-0000-00008D240000}"/>
    <cellStyle name="Comma 5 7 5 7 2" xfId="15546" xr:uid="{00000000-0005-0000-0000-00008E240000}"/>
    <cellStyle name="Comma 5 7 5 7 2 2" xfId="40420" xr:uid="{00000000-0005-0000-0000-00008F240000}"/>
    <cellStyle name="Comma 5 7 5 7 3" xfId="27979" xr:uid="{00000000-0005-0000-0000-000090240000}"/>
    <cellStyle name="Comma 5 7 5 8" xfId="14849" xr:uid="{00000000-0005-0000-0000-000091240000}"/>
    <cellStyle name="Comma 5 7 5 8 2" xfId="39723" xr:uid="{00000000-0005-0000-0000-000092240000}"/>
    <cellStyle name="Comma 5 7 5 9" xfId="27282" xr:uid="{00000000-0005-0000-0000-000093240000}"/>
    <cellStyle name="Comma 5 7 6" xfId="1006" xr:uid="{00000000-0005-0000-0000-000094240000}"/>
    <cellStyle name="Comma 5 7 6 2" xfId="8993" xr:uid="{00000000-0005-0000-0000-000095240000}"/>
    <cellStyle name="Comma 5 7 6 2 2" xfId="21436" xr:uid="{00000000-0005-0000-0000-000096240000}"/>
    <cellStyle name="Comma 5 7 6 2 2 2" xfId="46310" xr:uid="{00000000-0005-0000-0000-000097240000}"/>
    <cellStyle name="Comma 5 7 6 2 3" xfId="33877" xr:uid="{00000000-0005-0000-0000-000098240000}"/>
    <cellStyle name="Comma 5 7 6 3" xfId="3975" xr:uid="{00000000-0005-0000-0000-000099240000}"/>
    <cellStyle name="Comma 5 7 6 3 2" xfId="16429" xr:uid="{00000000-0005-0000-0000-00009A240000}"/>
    <cellStyle name="Comma 5 7 6 3 2 2" xfId="41303" xr:uid="{00000000-0005-0000-0000-00009B240000}"/>
    <cellStyle name="Comma 5 7 6 3 3" xfId="28870" xr:uid="{00000000-0005-0000-0000-00009C240000}"/>
    <cellStyle name="Comma 5 7 6 4" xfId="13806" xr:uid="{00000000-0005-0000-0000-00009D240000}"/>
    <cellStyle name="Comma 5 7 6 4 2" xfId="38680" xr:uid="{00000000-0005-0000-0000-00009E240000}"/>
    <cellStyle name="Comma 5 7 6 5" xfId="26239" xr:uid="{00000000-0005-0000-0000-00009F240000}"/>
    <cellStyle name="Comma 5 7 7" xfId="5151" xr:uid="{00000000-0005-0000-0000-0000A0240000}"/>
    <cellStyle name="Comma 5 7 7 2" xfId="10167" xr:uid="{00000000-0005-0000-0000-0000A1240000}"/>
    <cellStyle name="Comma 5 7 7 2 2" xfId="22610" xr:uid="{00000000-0005-0000-0000-0000A2240000}"/>
    <cellStyle name="Comma 5 7 7 2 2 2" xfId="47484" xr:uid="{00000000-0005-0000-0000-0000A3240000}"/>
    <cellStyle name="Comma 5 7 7 2 3" xfId="35051" xr:uid="{00000000-0005-0000-0000-0000A4240000}"/>
    <cellStyle name="Comma 5 7 7 3" xfId="17603" xr:uid="{00000000-0005-0000-0000-0000A5240000}"/>
    <cellStyle name="Comma 5 7 7 3 2" xfId="42477" xr:uid="{00000000-0005-0000-0000-0000A6240000}"/>
    <cellStyle name="Comma 5 7 7 4" xfId="30044" xr:uid="{00000000-0005-0000-0000-0000A7240000}"/>
    <cellStyle name="Comma 5 7 8" xfId="7728" xr:uid="{00000000-0005-0000-0000-0000A8240000}"/>
    <cellStyle name="Comma 5 7 8 2" xfId="20174" xr:uid="{00000000-0005-0000-0000-0000A9240000}"/>
    <cellStyle name="Comma 5 7 8 2 2" xfId="45048" xr:uid="{00000000-0005-0000-0000-0000AA240000}"/>
    <cellStyle name="Comma 5 7 8 3" xfId="32615" xr:uid="{00000000-0005-0000-0000-0000AB240000}"/>
    <cellStyle name="Comma 5 7 9" xfId="11621" xr:uid="{00000000-0005-0000-0000-0000AC240000}"/>
    <cellStyle name="Comma 5 7 9 2" xfId="24055" xr:uid="{00000000-0005-0000-0000-0000AD240000}"/>
    <cellStyle name="Comma 5 7 9 2 2" xfId="48929" xr:uid="{00000000-0005-0000-0000-0000AE240000}"/>
    <cellStyle name="Comma 5 7 9 3" xfId="36496" xr:uid="{00000000-0005-0000-0000-0000AF240000}"/>
    <cellStyle name="Comma 5 8" xfId="516" xr:uid="{00000000-0005-0000-0000-0000B0240000}"/>
    <cellStyle name="Comma 5 8 10" xfId="2910" xr:uid="{00000000-0005-0000-0000-0000B1240000}"/>
    <cellStyle name="Comma 5 8 10 2" xfId="15428" xr:uid="{00000000-0005-0000-0000-0000B2240000}"/>
    <cellStyle name="Comma 5 8 10 2 2" xfId="40302" xr:uid="{00000000-0005-0000-0000-0000B3240000}"/>
    <cellStyle name="Comma 5 8 10 3" xfId="27861" xr:uid="{00000000-0005-0000-0000-0000B4240000}"/>
    <cellStyle name="Comma 5 8 11" xfId="13329" xr:uid="{00000000-0005-0000-0000-0000B5240000}"/>
    <cellStyle name="Comma 5 8 11 2" xfId="38203" xr:uid="{00000000-0005-0000-0000-0000B6240000}"/>
    <cellStyle name="Comma 5 8 12" xfId="25762" xr:uid="{00000000-0005-0000-0000-0000B7240000}"/>
    <cellStyle name="Comma 5 8 2" xfId="875" xr:uid="{00000000-0005-0000-0000-0000B8240000}"/>
    <cellStyle name="Comma 5 8 2 2" xfId="1342" xr:uid="{00000000-0005-0000-0000-0000B9240000}"/>
    <cellStyle name="Comma 5 8 2 2 2" xfId="9366" xr:uid="{00000000-0005-0000-0000-0000BA240000}"/>
    <cellStyle name="Comma 5 8 2 2 2 2" xfId="21809" xr:uid="{00000000-0005-0000-0000-0000BB240000}"/>
    <cellStyle name="Comma 5 8 2 2 2 2 2" xfId="46683" xr:uid="{00000000-0005-0000-0000-0000BC240000}"/>
    <cellStyle name="Comma 5 8 2 2 2 3" xfId="34250" xr:uid="{00000000-0005-0000-0000-0000BD240000}"/>
    <cellStyle name="Comma 5 8 2 2 3" xfId="4348" xr:uid="{00000000-0005-0000-0000-0000BE240000}"/>
    <cellStyle name="Comma 5 8 2 2 3 2" xfId="16802" xr:uid="{00000000-0005-0000-0000-0000BF240000}"/>
    <cellStyle name="Comma 5 8 2 2 3 2 2" xfId="41676" xr:uid="{00000000-0005-0000-0000-0000C0240000}"/>
    <cellStyle name="Comma 5 8 2 2 3 3" xfId="29243" xr:uid="{00000000-0005-0000-0000-0000C1240000}"/>
    <cellStyle name="Comma 5 8 2 2 4" xfId="14142" xr:uid="{00000000-0005-0000-0000-0000C2240000}"/>
    <cellStyle name="Comma 5 8 2 2 4 2" xfId="39016" xr:uid="{00000000-0005-0000-0000-0000C3240000}"/>
    <cellStyle name="Comma 5 8 2 2 5" xfId="26575" xr:uid="{00000000-0005-0000-0000-0000C4240000}"/>
    <cellStyle name="Comma 5 8 2 3" xfId="5487" xr:uid="{00000000-0005-0000-0000-0000C5240000}"/>
    <cellStyle name="Comma 5 8 2 3 2" xfId="10503" xr:uid="{00000000-0005-0000-0000-0000C6240000}"/>
    <cellStyle name="Comma 5 8 2 3 2 2" xfId="22946" xr:uid="{00000000-0005-0000-0000-0000C7240000}"/>
    <cellStyle name="Comma 5 8 2 3 2 2 2" xfId="47820" xr:uid="{00000000-0005-0000-0000-0000C8240000}"/>
    <cellStyle name="Comma 5 8 2 3 2 3" xfId="35387" xr:uid="{00000000-0005-0000-0000-0000C9240000}"/>
    <cellStyle name="Comma 5 8 2 3 3" xfId="17939" xr:uid="{00000000-0005-0000-0000-0000CA240000}"/>
    <cellStyle name="Comma 5 8 2 3 3 2" xfId="42813" xr:uid="{00000000-0005-0000-0000-0000CB240000}"/>
    <cellStyle name="Comma 5 8 2 3 4" xfId="30380" xr:uid="{00000000-0005-0000-0000-0000CC240000}"/>
    <cellStyle name="Comma 5 8 2 4" xfId="8482" xr:uid="{00000000-0005-0000-0000-0000CD240000}"/>
    <cellStyle name="Comma 5 8 2 4 2" xfId="20926" xr:uid="{00000000-0005-0000-0000-0000CE240000}"/>
    <cellStyle name="Comma 5 8 2 4 2 2" xfId="45800" xr:uid="{00000000-0005-0000-0000-0000CF240000}"/>
    <cellStyle name="Comma 5 8 2 4 3" xfId="33367" xr:uid="{00000000-0005-0000-0000-0000D0240000}"/>
    <cellStyle name="Comma 5 8 2 5" xfId="11957" xr:uid="{00000000-0005-0000-0000-0000D1240000}"/>
    <cellStyle name="Comma 5 8 2 5 2" xfId="24391" xr:uid="{00000000-0005-0000-0000-0000D2240000}"/>
    <cellStyle name="Comma 5 8 2 5 2 2" xfId="49265" xr:uid="{00000000-0005-0000-0000-0000D3240000}"/>
    <cellStyle name="Comma 5 8 2 5 3" xfId="36832" xr:uid="{00000000-0005-0000-0000-0000D4240000}"/>
    <cellStyle name="Comma 5 8 2 6" xfId="6959" xr:uid="{00000000-0005-0000-0000-0000D5240000}"/>
    <cellStyle name="Comma 5 8 2 6 2" xfId="19408" xr:uid="{00000000-0005-0000-0000-0000D6240000}"/>
    <cellStyle name="Comma 5 8 2 6 2 2" xfId="44282" xr:uid="{00000000-0005-0000-0000-0000D7240000}"/>
    <cellStyle name="Comma 5 8 2 6 3" xfId="31849" xr:uid="{00000000-0005-0000-0000-0000D8240000}"/>
    <cellStyle name="Comma 5 8 2 7" xfId="3413" xr:uid="{00000000-0005-0000-0000-0000D9240000}"/>
    <cellStyle name="Comma 5 8 2 7 2" xfId="15919" xr:uid="{00000000-0005-0000-0000-0000DA240000}"/>
    <cellStyle name="Comma 5 8 2 7 2 2" xfId="40793" xr:uid="{00000000-0005-0000-0000-0000DB240000}"/>
    <cellStyle name="Comma 5 8 2 7 3" xfId="28352" xr:uid="{00000000-0005-0000-0000-0000DC240000}"/>
    <cellStyle name="Comma 5 8 2 8" xfId="13676" xr:uid="{00000000-0005-0000-0000-0000DD240000}"/>
    <cellStyle name="Comma 5 8 2 8 2" xfId="38550" xr:uid="{00000000-0005-0000-0000-0000DE240000}"/>
    <cellStyle name="Comma 5 8 2 9" xfId="26109" xr:uid="{00000000-0005-0000-0000-0000DF240000}"/>
    <cellStyle name="Comma 5 8 3" xfId="1690" xr:uid="{00000000-0005-0000-0000-0000E0240000}"/>
    <cellStyle name="Comma 5 8 3 2" xfId="4428" xr:uid="{00000000-0005-0000-0000-0000E1240000}"/>
    <cellStyle name="Comma 5 8 3 2 2" xfId="9446" xr:uid="{00000000-0005-0000-0000-0000E2240000}"/>
    <cellStyle name="Comma 5 8 3 2 2 2" xfId="21889" xr:uid="{00000000-0005-0000-0000-0000E3240000}"/>
    <cellStyle name="Comma 5 8 3 2 2 2 2" xfId="46763" xr:uid="{00000000-0005-0000-0000-0000E4240000}"/>
    <cellStyle name="Comma 5 8 3 2 2 3" xfId="34330" xr:uid="{00000000-0005-0000-0000-0000E5240000}"/>
    <cellStyle name="Comma 5 8 3 2 3" xfId="16882" xr:uid="{00000000-0005-0000-0000-0000E6240000}"/>
    <cellStyle name="Comma 5 8 3 2 3 2" xfId="41756" xr:uid="{00000000-0005-0000-0000-0000E7240000}"/>
    <cellStyle name="Comma 5 8 3 2 4" xfId="29323" xr:uid="{00000000-0005-0000-0000-0000E8240000}"/>
    <cellStyle name="Comma 5 8 3 3" xfId="5836" xr:uid="{00000000-0005-0000-0000-0000E9240000}"/>
    <cellStyle name="Comma 5 8 3 3 2" xfId="10851" xr:uid="{00000000-0005-0000-0000-0000EA240000}"/>
    <cellStyle name="Comma 5 8 3 3 2 2" xfId="23294" xr:uid="{00000000-0005-0000-0000-0000EB240000}"/>
    <cellStyle name="Comma 5 8 3 3 2 2 2" xfId="48168" xr:uid="{00000000-0005-0000-0000-0000EC240000}"/>
    <cellStyle name="Comma 5 8 3 3 2 3" xfId="35735" xr:uid="{00000000-0005-0000-0000-0000ED240000}"/>
    <cellStyle name="Comma 5 8 3 3 3" xfId="18287" xr:uid="{00000000-0005-0000-0000-0000EE240000}"/>
    <cellStyle name="Comma 5 8 3 3 3 2" xfId="43161" xr:uid="{00000000-0005-0000-0000-0000EF240000}"/>
    <cellStyle name="Comma 5 8 3 3 4" xfId="30728" xr:uid="{00000000-0005-0000-0000-0000F0240000}"/>
    <cellStyle name="Comma 5 8 3 4" xfId="8562" xr:uid="{00000000-0005-0000-0000-0000F1240000}"/>
    <cellStyle name="Comma 5 8 3 4 2" xfId="21006" xr:uid="{00000000-0005-0000-0000-0000F2240000}"/>
    <cellStyle name="Comma 5 8 3 4 2 2" xfId="45880" xr:uid="{00000000-0005-0000-0000-0000F3240000}"/>
    <cellStyle name="Comma 5 8 3 4 3" xfId="33447" xr:uid="{00000000-0005-0000-0000-0000F4240000}"/>
    <cellStyle name="Comma 5 8 3 5" xfId="12305" xr:uid="{00000000-0005-0000-0000-0000F5240000}"/>
    <cellStyle name="Comma 5 8 3 5 2" xfId="24739" xr:uid="{00000000-0005-0000-0000-0000F6240000}"/>
    <cellStyle name="Comma 5 8 3 5 2 2" xfId="49613" xr:uid="{00000000-0005-0000-0000-0000F7240000}"/>
    <cellStyle name="Comma 5 8 3 5 3" xfId="37180" xr:uid="{00000000-0005-0000-0000-0000F8240000}"/>
    <cellStyle name="Comma 5 8 3 6" xfId="7039" xr:uid="{00000000-0005-0000-0000-0000F9240000}"/>
    <cellStyle name="Comma 5 8 3 6 2" xfId="19488" xr:uid="{00000000-0005-0000-0000-0000FA240000}"/>
    <cellStyle name="Comma 5 8 3 6 2 2" xfId="44362" xr:uid="{00000000-0005-0000-0000-0000FB240000}"/>
    <cellStyle name="Comma 5 8 3 6 3" xfId="31929" xr:uid="{00000000-0005-0000-0000-0000FC240000}"/>
    <cellStyle name="Comma 5 8 3 7" xfId="3493" xr:uid="{00000000-0005-0000-0000-0000FD240000}"/>
    <cellStyle name="Comma 5 8 3 7 2" xfId="15999" xr:uid="{00000000-0005-0000-0000-0000FE240000}"/>
    <cellStyle name="Comma 5 8 3 7 2 2" xfId="40873" xr:uid="{00000000-0005-0000-0000-0000FF240000}"/>
    <cellStyle name="Comma 5 8 3 7 3" xfId="28432" xr:uid="{00000000-0005-0000-0000-000000250000}"/>
    <cellStyle name="Comma 5 8 3 8" xfId="14490" xr:uid="{00000000-0005-0000-0000-000001250000}"/>
    <cellStyle name="Comma 5 8 3 8 2" xfId="39364" xr:uid="{00000000-0005-0000-0000-000002250000}"/>
    <cellStyle name="Comma 5 8 3 9" xfId="26923" xr:uid="{00000000-0005-0000-0000-000003250000}"/>
    <cellStyle name="Comma 5 8 4" xfId="2434" xr:uid="{00000000-0005-0000-0000-000004250000}"/>
    <cellStyle name="Comma 5 8 4 2" xfId="5058" xr:uid="{00000000-0005-0000-0000-000005250000}"/>
    <cellStyle name="Comma 5 8 4 2 2" xfId="10075" xr:uid="{00000000-0005-0000-0000-000006250000}"/>
    <cellStyle name="Comma 5 8 4 2 2 2" xfId="22518" xr:uid="{00000000-0005-0000-0000-000007250000}"/>
    <cellStyle name="Comma 5 8 4 2 2 2 2" xfId="47392" xr:uid="{00000000-0005-0000-0000-000008250000}"/>
    <cellStyle name="Comma 5 8 4 2 2 3" xfId="34959" xr:uid="{00000000-0005-0000-0000-000009250000}"/>
    <cellStyle name="Comma 5 8 4 2 3" xfId="17511" xr:uid="{00000000-0005-0000-0000-00000A250000}"/>
    <cellStyle name="Comma 5 8 4 2 3 2" xfId="42385" xr:uid="{00000000-0005-0000-0000-00000B250000}"/>
    <cellStyle name="Comma 5 8 4 2 4" xfId="29952" xr:uid="{00000000-0005-0000-0000-00000C250000}"/>
    <cellStyle name="Comma 5 8 4 3" xfId="6456" xr:uid="{00000000-0005-0000-0000-00000D250000}"/>
    <cellStyle name="Comma 5 8 4 3 2" xfId="11471" xr:uid="{00000000-0005-0000-0000-00000E250000}"/>
    <cellStyle name="Comma 5 8 4 3 2 2" xfId="23914" xr:uid="{00000000-0005-0000-0000-00000F250000}"/>
    <cellStyle name="Comma 5 8 4 3 2 2 2" xfId="48788" xr:uid="{00000000-0005-0000-0000-000010250000}"/>
    <cellStyle name="Comma 5 8 4 3 2 3" xfId="36355" xr:uid="{00000000-0005-0000-0000-000011250000}"/>
    <cellStyle name="Comma 5 8 4 3 3" xfId="18907" xr:uid="{00000000-0005-0000-0000-000012250000}"/>
    <cellStyle name="Comma 5 8 4 3 3 2" xfId="43781" xr:uid="{00000000-0005-0000-0000-000013250000}"/>
    <cellStyle name="Comma 5 8 4 3 4" xfId="31348" xr:uid="{00000000-0005-0000-0000-000014250000}"/>
    <cellStyle name="Comma 5 8 4 4" xfId="8163" xr:uid="{00000000-0005-0000-0000-000015250000}"/>
    <cellStyle name="Comma 5 8 4 4 2" xfId="20609" xr:uid="{00000000-0005-0000-0000-000016250000}"/>
    <cellStyle name="Comma 5 8 4 4 2 2" xfId="45483" xr:uid="{00000000-0005-0000-0000-000017250000}"/>
    <cellStyle name="Comma 5 8 4 4 3" xfId="33050" xr:uid="{00000000-0005-0000-0000-000018250000}"/>
    <cellStyle name="Comma 5 8 4 5" xfId="12925" xr:uid="{00000000-0005-0000-0000-000019250000}"/>
    <cellStyle name="Comma 5 8 4 5 2" xfId="25359" xr:uid="{00000000-0005-0000-0000-00001A250000}"/>
    <cellStyle name="Comma 5 8 4 5 2 2" xfId="50233" xr:uid="{00000000-0005-0000-0000-00001B250000}"/>
    <cellStyle name="Comma 5 8 4 5 3" xfId="37800" xr:uid="{00000000-0005-0000-0000-00001C250000}"/>
    <cellStyle name="Comma 5 8 4 6" xfId="7669" xr:uid="{00000000-0005-0000-0000-00001D250000}"/>
    <cellStyle name="Comma 5 8 4 6 2" xfId="20117" xr:uid="{00000000-0005-0000-0000-00001E250000}"/>
    <cellStyle name="Comma 5 8 4 6 2 2" xfId="44991" xr:uid="{00000000-0005-0000-0000-00001F250000}"/>
    <cellStyle name="Comma 5 8 4 6 3" xfId="32558" xr:uid="{00000000-0005-0000-0000-000020250000}"/>
    <cellStyle name="Comma 5 8 4 7" xfId="3093" xr:uid="{00000000-0005-0000-0000-000021250000}"/>
    <cellStyle name="Comma 5 8 4 7 2" xfId="15602" xr:uid="{00000000-0005-0000-0000-000022250000}"/>
    <cellStyle name="Comma 5 8 4 7 2 2" xfId="40476" xr:uid="{00000000-0005-0000-0000-000023250000}"/>
    <cellStyle name="Comma 5 8 4 7 3" xfId="28035" xr:uid="{00000000-0005-0000-0000-000024250000}"/>
    <cellStyle name="Comma 5 8 4 8" xfId="15110" xr:uid="{00000000-0005-0000-0000-000025250000}"/>
    <cellStyle name="Comma 5 8 4 8 2" xfId="39984" xr:uid="{00000000-0005-0000-0000-000026250000}"/>
    <cellStyle name="Comma 5 8 4 9" xfId="27543" xr:uid="{00000000-0005-0000-0000-000027250000}"/>
    <cellStyle name="Comma 5 8 5" xfId="1267" xr:uid="{00000000-0005-0000-0000-000028250000}"/>
    <cellStyle name="Comma 5 8 5 2" xfId="9049" xr:uid="{00000000-0005-0000-0000-000029250000}"/>
    <cellStyle name="Comma 5 8 5 2 2" xfId="21492" xr:uid="{00000000-0005-0000-0000-00002A250000}"/>
    <cellStyle name="Comma 5 8 5 2 2 2" xfId="46366" xr:uid="{00000000-0005-0000-0000-00002B250000}"/>
    <cellStyle name="Comma 5 8 5 2 3" xfId="33933" xr:uid="{00000000-0005-0000-0000-00002C250000}"/>
    <cellStyle name="Comma 5 8 5 3" xfId="4031" xr:uid="{00000000-0005-0000-0000-00002D250000}"/>
    <cellStyle name="Comma 5 8 5 3 2" xfId="16485" xr:uid="{00000000-0005-0000-0000-00002E250000}"/>
    <cellStyle name="Comma 5 8 5 3 2 2" xfId="41359" xr:uid="{00000000-0005-0000-0000-00002F250000}"/>
    <cellStyle name="Comma 5 8 5 3 3" xfId="28926" xr:uid="{00000000-0005-0000-0000-000030250000}"/>
    <cellStyle name="Comma 5 8 5 4" xfId="14067" xr:uid="{00000000-0005-0000-0000-000031250000}"/>
    <cellStyle name="Comma 5 8 5 4 2" xfId="38941" xr:uid="{00000000-0005-0000-0000-000032250000}"/>
    <cellStyle name="Comma 5 8 5 5" xfId="26500" xr:uid="{00000000-0005-0000-0000-000033250000}"/>
    <cellStyle name="Comma 5 8 6" xfId="5412" xr:uid="{00000000-0005-0000-0000-000034250000}"/>
    <cellStyle name="Comma 5 8 6 2" xfId="10428" xr:uid="{00000000-0005-0000-0000-000035250000}"/>
    <cellStyle name="Comma 5 8 6 2 2" xfId="22871" xr:uid="{00000000-0005-0000-0000-000036250000}"/>
    <cellStyle name="Comma 5 8 6 2 2 2" xfId="47745" xr:uid="{00000000-0005-0000-0000-000037250000}"/>
    <cellStyle name="Comma 5 8 6 2 3" xfId="35312" xr:uid="{00000000-0005-0000-0000-000038250000}"/>
    <cellStyle name="Comma 5 8 6 3" xfId="17864" xr:uid="{00000000-0005-0000-0000-000039250000}"/>
    <cellStyle name="Comma 5 8 6 3 2" xfId="42738" xr:uid="{00000000-0005-0000-0000-00003A250000}"/>
    <cellStyle name="Comma 5 8 6 4" xfId="30305" xr:uid="{00000000-0005-0000-0000-00003B250000}"/>
    <cellStyle name="Comma 5 8 7" xfId="7989" xr:uid="{00000000-0005-0000-0000-00003C250000}"/>
    <cellStyle name="Comma 5 8 7 2" xfId="20435" xr:uid="{00000000-0005-0000-0000-00003D250000}"/>
    <cellStyle name="Comma 5 8 7 2 2" xfId="45309" xr:uid="{00000000-0005-0000-0000-00003E250000}"/>
    <cellStyle name="Comma 5 8 7 3" xfId="32876" xr:uid="{00000000-0005-0000-0000-00003F250000}"/>
    <cellStyle name="Comma 5 8 8" xfId="11882" xr:uid="{00000000-0005-0000-0000-000040250000}"/>
    <cellStyle name="Comma 5 8 8 2" xfId="24316" xr:uid="{00000000-0005-0000-0000-000041250000}"/>
    <cellStyle name="Comma 5 8 8 2 2" xfId="49190" xr:uid="{00000000-0005-0000-0000-000042250000}"/>
    <cellStyle name="Comma 5 8 8 3" xfId="36757" xr:uid="{00000000-0005-0000-0000-000043250000}"/>
    <cellStyle name="Comma 5 8 9" xfId="6642" xr:uid="{00000000-0005-0000-0000-000044250000}"/>
    <cellStyle name="Comma 5 8 9 2" xfId="19091" xr:uid="{00000000-0005-0000-0000-000045250000}"/>
    <cellStyle name="Comma 5 8 9 2 2" xfId="43965" xr:uid="{00000000-0005-0000-0000-000046250000}"/>
    <cellStyle name="Comma 5 8 9 3" xfId="31532" xr:uid="{00000000-0005-0000-0000-000047250000}"/>
    <cellStyle name="Comma 5 9" xfId="352" xr:uid="{00000000-0005-0000-0000-000048250000}"/>
    <cellStyle name="Comma 5 9 10" xfId="13168" xr:uid="{00000000-0005-0000-0000-000049250000}"/>
    <cellStyle name="Comma 5 9 10 2" xfId="38042" xr:uid="{00000000-0005-0000-0000-00004A250000}"/>
    <cellStyle name="Comma 5 9 11" xfId="25601" xr:uid="{00000000-0005-0000-0000-00004B250000}"/>
    <cellStyle name="Comma 5 9 2" xfId="712" xr:uid="{00000000-0005-0000-0000-00004C250000}"/>
    <cellStyle name="Comma 5 9 2 2" xfId="1343" xr:uid="{00000000-0005-0000-0000-00004D250000}"/>
    <cellStyle name="Comma 5 9 2 2 2" xfId="9447" xr:uid="{00000000-0005-0000-0000-00004E250000}"/>
    <cellStyle name="Comma 5 9 2 2 2 2" xfId="21890" xr:uid="{00000000-0005-0000-0000-00004F250000}"/>
    <cellStyle name="Comma 5 9 2 2 2 2 2" xfId="46764" xr:uid="{00000000-0005-0000-0000-000050250000}"/>
    <cellStyle name="Comma 5 9 2 2 2 3" xfId="34331" xr:uid="{00000000-0005-0000-0000-000051250000}"/>
    <cellStyle name="Comma 5 9 2 2 3" xfId="4429" xr:uid="{00000000-0005-0000-0000-000052250000}"/>
    <cellStyle name="Comma 5 9 2 2 3 2" xfId="16883" xr:uid="{00000000-0005-0000-0000-000053250000}"/>
    <cellStyle name="Comma 5 9 2 2 3 2 2" xfId="41757" xr:uid="{00000000-0005-0000-0000-000054250000}"/>
    <cellStyle name="Comma 5 9 2 2 3 3" xfId="29324" xr:uid="{00000000-0005-0000-0000-000055250000}"/>
    <cellStyle name="Comma 5 9 2 2 4" xfId="14143" xr:uid="{00000000-0005-0000-0000-000056250000}"/>
    <cellStyle name="Comma 5 9 2 2 4 2" xfId="39017" xr:uid="{00000000-0005-0000-0000-000057250000}"/>
    <cellStyle name="Comma 5 9 2 2 5" xfId="26576" xr:uid="{00000000-0005-0000-0000-000058250000}"/>
    <cellStyle name="Comma 5 9 2 3" xfId="5488" xr:uid="{00000000-0005-0000-0000-000059250000}"/>
    <cellStyle name="Comma 5 9 2 3 2" xfId="10504" xr:uid="{00000000-0005-0000-0000-00005A250000}"/>
    <cellStyle name="Comma 5 9 2 3 2 2" xfId="22947" xr:uid="{00000000-0005-0000-0000-00005B250000}"/>
    <cellStyle name="Comma 5 9 2 3 2 2 2" xfId="47821" xr:uid="{00000000-0005-0000-0000-00005C250000}"/>
    <cellStyle name="Comma 5 9 2 3 2 3" xfId="35388" xr:uid="{00000000-0005-0000-0000-00005D250000}"/>
    <cellStyle name="Comma 5 9 2 3 3" xfId="17940" xr:uid="{00000000-0005-0000-0000-00005E250000}"/>
    <cellStyle name="Comma 5 9 2 3 3 2" xfId="42814" xr:uid="{00000000-0005-0000-0000-00005F250000}"/>
    <cellStyle name="Comma 5 9 2 3 4" xfId="30381" xr:uid="{00000000-0005-0000-0000-000060250000}"/>
    <cellStyle name="Comma 5 9 2 4" xfId="8563" xr:uid="{00000000-0005-0000-0000-000061250000}"/>
    <cellStyle name="Comma 5 9 2 4 2" xfId="21007" xr:uid="{00000000-0005-0000-0000-000062250000}"/>
    <cellStyle name="Comma 5 9 2 4 2 2" xfId="45881" xr:uid="{00000000-0005-0000-0000-000063250000}"/>
    <cellStyle name="Comma 5 9 2 4 3" xfId="33448" xr:uid="{00000000-0005-0000-0000-000064250000}"/>
    <cellStyle name="Comma 5 9 2 5" xfId="11958" xr:uid="{00000000-0005-0000-0000-000065250000}"/>
    <cellStyle name="Comma 5 9 2 5 2" xfId="24392" xr:uid="{00000000-0005-0000-0000-000066250000}"/>
    <cellStyle name="Comma 5 9 2 5 2 2" xfId="49266" xr:uid="{00000000-0005-0000-0000-000067250000}"/>
    <cellStyle name="Comma 5 9 2 5 3" xfId="36833" xr:uid="{00000000-0005-0000-0000-000068250000}"/>
    <cellStyle name="Comma 5 9 2 6" xfId="7040" xr:uid="{00000000-0005-0000-0000-000069250000}"/>
    <cellStyle name="Comma 5 9 2 6 2" xfId="19489" xr:uid="{00000000-0005-0000-0000-00006A250000}"/>
    <cellStyle name="Comma 5 9 2 6 2 2" xfId="44363" xr:uid="{00000000-0005-0000-0000-00006B250000}"/>
    <cellStyle name="Comma 5 9 2 6 3" xfId="31930" xr:uid="{00000000-0005-0000-0000-00006C250000}"/>
    <cellStyle name="Comma 5 9 2 7" xfId="3494" xr:uid="{00000000-0005-0000-0000-00006D250000}"/>
    <cellStyle name="Comma 5 9 2 7 2" xfId="16000" xr:uid="{00000000-0005-0000-0000-00006E250000}"/>
    <cellStyle name="Comma 5 9 2 7 2 2" xfId="40874" xr:uid="{00000000-0005-0000-0000-00006F250000}"/>
    <cellStyle name="Comma 5 9 2 7 3" xfId="28433" xr:uid="{00000000-0005-0000-0000-000070250000}"/>
    <cellStyle name="Comma 5 9 2 8" xfId="13515" xr:uid="{00000000-0005-0000-0000-000071250000}"/>
    <cellStyle name="Comma 5 9 2 8 2" xfId="38389" xr:uid="{00000000-0005-0000-0000-000072250000}"/>
    <cellStyle name="Comma 5 9 2 9" xfId="25948" xr:uid="{00000000-0005-0000-0000-000073250000}"/>
    <cellStyle name="Comma 5 9 3" xfId="1691" xr:uid="{00000000-0005-0000-0000-000074250000}"/>
    <cellStyle name="Comma 5 9 3 2" xfId="4897" xr:uid="{00000000-0005-0000-0000-000075250000}"/>
    <cellStyle name="Comma 5 9 3 2 2" xfId="9914" xr:uid="{00000000-0005-0000-0000-000076250000}"/>
    <cellStyle name="Comma 5 9 3 2 2 2" xfId="22357" xr:uid="{00000000-0005-0000-0000-000077250000}"/>
    <cellStyle name="Comma 5 9 3 2 2 2 2" xfId="47231" xr:uid="{00000000-0005-0000-0000-000078250000}"/>
    <cellStyle name="Comma 5 9 3 2 2 3" xfId="34798" xr:uid="{00000000-0005-0000-0000-000079250000}"/>
    <cellStyle name="Comma 5 9 3 2 3" xfId="17350" xr:uid="{00000000-0005-0000-0000-00007A250000}"/>
    <cellStyle name="Comma 5 9 3 2 3 2" xfId="42224" xr:uid="{00000000-0005-0000-0000-00007B250000}"/>
    <cellStyle name="Comma 5 9 3 2 4" xfId="29791" xr:uid="{00000000-0005-0000-0000-00007C250000}"/>
    <cellStyle name="Comma 5 9 3 3" xfId="5837" xr:uid="{00000000-0005-0000-0000-00007D250000}"/>
    <cellStyle name="Comma 5 9 3 3 2" xfId="10852" xr:uid="{00000000-0005-0000-0000-00007E250000}"/>
    <cellStyle name="Comma 5 9 3 3 2 2" xfId="23295" xr:uid="{00000000-0005-0000-0000-00007F250000}"/>
    <cellStyle name="Comma 5 9 3 3 2 2 2" xfId="48169" xr:uid="{00000000-0005-0000-0000-000080250000}"/>
    <cellStyle name="Comma 5 9 3 3 2 3" xfId="35736" xr:uid="{00000000-0005-0000-0000-000081250000}"/>
    <cellStyle name="Comma 5 9 3 3 3" xfId="18288" xr:uid="{00000000-0005-0000-0000-000082250000}"/>
    <cellStyle name="Comma 5 9 3 3 3 2" xfId="43162" xr:uid="{00000000-0005-0000-0000-000083250000}"/>
    <cellStyle name="Comma 5 9 3 3 4" xfId="30729" xr:uid="{00000000-0005-0000-0000-000084250000}"/>
    <cellStyle name="Comma 5 9 3 4" xfId="8321" xr:uid="{00000000-0005-0000-0000-000085250000}"/>
    <cellStyle name="Comma 5 9 3 4 2" xfId="20765" xr:uid="{00000000-0005-0000-0000-000086250000}"/>
    <cellStyle name="Comma 5 9 3 4 2 2" xfId="45639" xr:uid="{00000000-0005-0000-0000-000087250000}"/>
    <cellStyle name="Comma 5 9 3 4 3" xfId="33206" xr:uid="{00000000-0005-0000-0000-000088250000}"/>
    <cellStyle name="Comma 5 9 3 5" xfId="12306" xr:uid="{00000000-0005-0000-0000-000089250000}"/>
    <cellStyle name="Comma 5 9 3 5 2" xfId="24740" xr:uid="{00000000-0005-0000-0000-00008A250000}"/>
    <cellStyle name="Comma 5 9 3 5 2 2" xfId="49614" xr:uid="{00000000-0005-0000-0000-00008B250000}"/>
    <cellStyle name="Comma 5 9 3 5 3" xfId="37181" xr:uid="{00000000-0005-0000-0000-00008C250000}"/>
    <cellStyle name="Comma 5 9 3 6" xfId="7508" xr:uid="{00000000-0005-0000-0000-00008D250000}"/>
    <cellStyle name="Comma 5 9 3 6 2" xfId="19956" xr:uid="{00000000-0005-0000-0000-00008E250000}"/>
    <cellStyle name="Comma 5 9 3 6 2 2" xfId="44830" xr:uid="{00000000-0005-0000-0000-00008F250000}"/>
    <cellStyle name="Comma 5 9 3 6 3" xfId="32397" xr:uid="{00000000-0005-0000-0000-000090250000}"/>
    <cellStyle name="Comma 5 9 3 7" xfId="3252" xr:uid="{00000000-0005-0000-0000-000091250000}"/>
    <cellStyle name="Comma 5 9 3 7 2" xfId="15758" xr:uid="{00000000-0005-0000-0000-000092250000}"/>
    <cellStyle name="Comma 5 9 3 7 2 2" xfId="40632" xr:uid="{00000000-0005-0000-0000-000093250000}"/>
    <cellStyle name="Comma 5 9 3 7 3" xfId="28191" xr:uid="{00000000-0005-0000-0000-000094250000}"/>
    <cellStyle name="Comma 5 9 3 8" xfId="14491" xr:uid="{00000000-0005-0000-0000-000095250000}"/>
    <cellStyle name="Comma 5 9 3 8 2" xfId="39365" xr:uid="{00000000-0005-0000-0000-000096250000}"/>
    <cellStyle name="Comma 5 9 3 9" xfId="26924" xr:uid="{00000000-0005-0000-0000-000097250000}"/>
    <cellStyle name="Comma 5 9 4" xfId="2270" xr:uid="{00000000-0005-0000-0000-000098250000}"/>
    <cellStyle name="Comma 5 9 4 2" xfId="6295" xr:uid="{00000000-0005-0000-0000-000099250000}"/>
    <cellStyle name="Comma 5 9 4 2 2" xfId="11310" xr:uid="{00000000-0005-0000-0000-00009A250000}"/>
    <cellStyle name="Comma 5 9 4 2 2 2" xfId="23753" xr:uid="{00000000-0005-0000-0000-00009B250000}"/>
    <cellStyle name="Comma 5 9 4 2 2 2 2" xfId="48627" xr:uid="{00000000-0005-0000-0000-00009C250000}"/>
    <cellStyle name="Comma 5 9 4 2 2 3" xfId="36194" xr:uid="{00000000-0005-0000-0000-00009D250000}"/>
    <cellStyle name="Comma 5 9 4 2 3" xfId="18746" xr:uid="{00000000-0005-0000-0000-00009E250000}"/>
    <cellStyle name="Comma 5 9 4 2 3 2" xfId="43620" xr:uid="{00000000-0005-0000-0000-00009F250000}"/>
    <cellStyle name="Comma 5 9 4 2 4" xfId="31187" xr:uid="{00000000-0005-0000-0000-0000A0250000}"/>
    <cellStyle name="Comma 5 9 4 3" xfId="12764" xr:uid="{00000000-0005-0000-0000-0000A1250000}"/>
    <cellStyle name="Comma 5 9 4 3 2" xfId="25198" xr:uid="{00000000-0005-0000-0000-0000A2250000}"/>
    <cellStyle name="Comma 5 9 4 3 2 2" xfId="50072" xr:uid="{00000000-0005-0000-0000-0000A3250000}"/>
    <cellStyle name="Comma 5 9 4 3 3" xfId="37639" xr:uid="{00000000-0005-0000-0000-0000A4250000}"/>
    <cellStyle name="Comma 5 9 4 4" xfId="9205" xr:uid="{00000000-0005-0000-0000-0000A5250000}"/>
    <cellStyle name="Comma 5 9 4 4 2" xfId="21648" xr:uid="{00000000-0005-0000-0000-0000A6250000}"/>
    <cellStyle name="Comma 5 9 4 4 2 2" xfId="46522" xr:uid="{00000000-0005-0000-0000-0000A7250000}"/>
    <cellStyle name="Comma 5 9 4 4 3" xfId="34089" xr:uid="{00000000-0005-0000-0000-0000A8250000}"/>
    <cellStyle name="Comma 5 9 4 5" xfId="4187" xr:uid="{00000000-0005-0000-0000-0000A9250000}"/>
    <cellStyle name="Comma 5 9 4 5 2" xfId="16641" xr:uid="{00000000-0005-0000-0000-0000AA250000}"/>
    <cellStyle name="Comma 5 9 4 5 2 2" xfId="41515" xr:uid="{00000000-0005-0000-0000-0000AB250000}"/>
    <cellStyle name="Comma 5 9 4 5 3" xfId="29082" xr:uid="{00000000-0005-0000-0000-0000AC250000}"/>
    <cellStyle name="Comma 5 9 4 6" xfId="14949" xr:uid="{00000000-0005-0000-0000-0000AD250000}"/>
    <cellStyle name="Comma 5 9 4 6 2" xfId="39823" xr:uid="{00000000-0005-0000-0000-0000AE250000}"/>
    <cellStyle name="Comma 5 9 4 7" xfId="27382" xr:uid="{00000000-0005-0000-0000-0000AF250000}"/>
    <cellStyle name="Comma 5 9 5" xfId="1106" xr:uid="{00000000-0005-0000-0000-0000B0250000}"/>
    <cellStyle name="Comma 5 9 5 2" xfId="10267" xr:uid="{00000000-0005-0000-0000-0000B1250000}"/>
    <cellStyle name="Comma 5 9 5 2 2" xfId="22710" xr:uid="{00000000-0005-0000-0000-0000B2250000}"/>
    <cellStyle name="Comma 5 9 5 2 2 2" xfId="47584" xr:uid="{00000000-0005-0000-0000-0000B3250000}"/>
    <cellStyle name="Comma 5 9 5 2 3" xfId="35151" xr:uid="{00000000-0005-0000-0000-0000B4250000}"/>
    <cellStyle name="Comma 5 9 5 3" xfId="5251" xr:uid="{00000000-0005-0000-0000-0000B5250000}"/>
    <cellStyle name="Comma 5 9 5 3 2" xfId="17703" xr:uid="{00000000-0005-0000-0000-0000B6250000}"/>
    <cellStyle name="Comma 5 9 5 3 2 2" xfId="42577" xr:uid="{00000000-0005-0000-0000-0000B7250000}"/>
    <cellStyle name="Comma 5 9 5 3 3" xfId="30144" xr:uid="{00000000-0005-0000-0000-0000B8250000}"/>
    <cellStyle name="Comma 5 9 5 4" xfId="13906" xr:uid="{00000000-0005-0000-0000-0000B9250000}"/>
    <cellStyle name="Comma 5 9 5 4 2" xfId="38780" xr:uid="{00000000-0005-0000-0000-0000BA250000}"/>
    <cellStyle name="Comma 5 9 5 5" xfId="26339" xr:uid="{00000000-0005-0000-0000-0000BB250000}"/>
    <cellStyle name="Comma 5 9 6" xfId="7828" xr:uid="{00000000-0005-0000-0000-0000BC250000}"/>
    <cellStyle name="Comma 5 9 6 2" xfId="20274" xr:uid="{00000000-0005-0000-0000-0000BD250000}"/>
    <cellStyle name="Comma 5 9 6 2 2" xfId="45148" xr:uid="{00000000-0005-0000-0000-0000BE250000}"/>
    <cellStyle name="Comma 5 9 6 3" xfId="32715" xr:uid="{00000000-0005-0000-0000-0000BF250000}"/>
    <cellStyle name="Comma 5 9 7" xfId="11721" xr:uid="{00000000-0005-0000-0000-0000C0250000}"/>
    <cellStyle name="Comma 5 9 7 2" xfId="24155" xr:uid="{00000000-0005-0000-0000-0000C1250000}"/>
    <cellStyle name="Comma 5 9 7 2 2" xfId="49029" xr:uid="{00000000-0005-0000-0000-0000C2250000}"/>
    <cellStyle name="Comma 5 9 7 3" xfId="36596" xr:uid="{00000000-0005-0000-0000-0000C3250000}"/>
    <cellStyle name="Comma 5 9 8" xfId="6798" xr:uid="{00000000-0005-0000-0000-0000C4250000}"/>
    <cellStyle name="Comma 5 9 8 2" xfId="19247" xr:uid="{00000000-0005-0000-0000-0000C5250000}"/>
    <cellStyle name="Comma 5 9 8 2 2" xfId="44121" xr:uid="{00000000-0005-0000-0000-0000C6250000}"/>
    <cellStyle name="Comma 5 9 8 3" xfId="31688" xr:uid="{00000000-0005-0000-0000-0000C7250000}"/>
    <cellStyle name="Comma 5 9 9" xfId="2749" xr:uid="{00000000-0005-0000-0000-0000C8250000}"/>
    <cellStyle name="Comma 5 9 9 2" xfId="15267" xr:uid="{00000000-0005-0000-0000-0000C9250000}"/>
    <cellStyle name="Comma 5 9 9 2 2" xfId="40141" xr:uid="{00000000-0005-0000-0000-0000CA250000}"/>
    <cellStyle name="Comma 5 9 9 3" xfId="27700" xr:uid="{00000000-0005-0000-0000-0000CB250000}"/>
    <cellStyle name="Comma 6" xfId="92" xr:uid="{00000000-0005-0000-0000-0000CC250000}"/>
    <cellStyle name="Comma 6 10" xfId="940" xr:uid="{00000000-0005-0000-0000-0000CD250000}"/>
    <cellStyle name="Comma 6 10 2" xfId="11555" xr:uid="{00000000-0005-0000-0000-0000CE250000}"/>
    <cellStyle name="Comma 6 10 2 2" xfId="23989" xr:uid="{00000000-0005-0000-0000-0000CF250000}"/>
    <cellStyle name="Comma 6 10 2 2 2" xfId="48863" xr:uid="{00000000-0005-0000-0000-0000D0250000}"/>
    <cellStyle name="Comma 6 10 2 3" xfId="36430" xr:uid="{00000000-0005-0000-0000-0000D1250000}"/>
    <cellStyle name="Comma 6 10 3" xfId="10099" xr:uid="{00000000-0005-0000-0000-0000D2250000}"/>
    <cellStyle name="Comma 6 10 3 2" xfId="22542" xr:uid="{00000000-0005-0000-0000-0000D3250000}"/>
    <cellStyle name="Comma 6 10 3 2 2" xfId="47416" xr:uid="{00000000-0005-0000-0000-0000D4250000}"/>
    <cellStyle name="Comma 6 10 3 3" xfId="34983" xr:uid="{00000000-0005-0000-0000-0000D5250000}"/>
    <cellStyle name="Comma 6 10 4" xfId="5083" xr:uid="{00000000-0005-0000-0000-0000D6250000}"/>
    <cellStyle name="Comma 6 10 4 2" xfId="17535" xr:uid="{00000000-0005-0000-0000-0000D7250000}"/>
    <cellStyle name="Comma 6 10 4 2 2" xfId="42409" xr:uid="{00000000-0005-0000-0000-0000D8250000}"/>
    <cellStyle name="Comma 6 10 4 3" xfId="29976" xr:uid="{00000000-0005-0000-0000-0000D9250000}"/>
    <cellStyle name="Comma 6 10 5" xfId="13740" xr:uid="{00000000-0005-0000-0000-0000DA250000}"/>
    <cellStyle name="Comma 6 10 5 2" xfId="38614" xr:uid="{00000000-0005-0000-0000-0000DB250000}"/>
    <cellStyle name="Comma 6 10 6" xfId="26173" xr:uid="{00000000-0005-0000-0000-0000DC250000}"/>
    <cellStyle name="Comma 6 11" xfId="910" xr:uid="{00000000-0005-0000-0000-0000DD250000}"/>
    <cellStyle name="Comma 6 11 2" xfId="7682" xr:uid="{00000000-0005-0000-0000-0000DE250000}"/>
    <cellStyle name="Comma 6 11 2 2" xfId="20128" xr:uid="{00000000-0005-0000-0000-0000DF250000}"/>
    <cellStyle name="Comma 6 11 2 2 2" xfId="45002" xr:uid="{00000000-0005-0000-0000-0000E0250000}"/>
    <cellStyle name="Comma 6 11 2 3" xfId="32569" xr:uid="{00000000-0005-0000-0000-0000E1250000}"/>
    <cellStyle name="Comma 6 11 3" xfId="13710" xr:uid="{00000000-0005-0000-0000-0000E2250000}"/>
    <cellStyle name="Comma 6 11 3 2" xfId="38584" xr:uid="{00000000-0005-0000-0000-0000E3250000}"/>
    <cellStyle name="Comma 6 11 4" xfId="26143" xr:uid="{00000000-0005-0000-0000-0000E4250000}"/>
    <cellStyle name="Comma 6 12" xfId="11525" xr:uid="{00000000-0005-0000-0000-0000E5250000}"/>
    <cellStyle name="Comma 6 12 2" xfId="23959" xr:uid="{00000000-0005-0000-0000-0000E6250000}"/>
    <cellStyle name="Comma 6 12 2 2" xfId="48833" xr:uid="{00000000-0005-0000-0000-0000E7250000}"/>
    <cellStyle name="Comma 6 12 3" xfId="36400" xr:uid="{00000000-0005-0000-0000-0000E8250000}"/>
    <cellStyle name="Comma 6 13" xfId="6498" xr:uid="{00000000-0005-0000-0000-0000E9250000}"/>
    <cellStyle name="Comma 6 13 2" xfId="18947" xr:uid="{00000000-0005-0000-0000-0000EA250000}"/>
    <cellStyle name="Comma 6 13 2 2" xfId="43821" xr:uid="{00000000-0005-0000-0000-0000EB250000}"/>
    <cellStyle name="Comma 6 13 3" xfId="31388" xr:uid="{00000000-0005-0000-0000-0000EC250000}"/>
    <cellStyle name="Comma 6 14" xfId="2599" xr:uid="{00000000-0005-0000-0000-0000ED250000}"/>
    <cellStyle name="Comma 6 14 2" xfId="15121" xr:uid="{00000000-0005-0000-0000-0000EE250000}"/>
    <cellStyle name="Comma 6 14 2 2" xfId="39995" xr:uid="{00000000-0005-0000-0000-0000EF250000}"/>
    <cellStyle name="Comma 6 14 3" xfId="27554" xr:uid="{00000000-0005-0000-0000-0000F0250000}"/>
    <cellStyle name="Comma 6 15" xfId="12948" xr:uid="{00000000-0005-0000-0000-0000F1250000}"/>
    <cellStyle name="Comma 6 15 2" xfId="37822" xr:uid="{00000000-0005-0000-0000-0000F2250000}"/>
    <cellStyle name="Comma 6 16" xfId="25381" xr:uid="{00000000-0005-0000-0000-0000F3250000}"/>
    <cellStyle name="Comma 6 2" xfId="142" xr:uid="{00000000-0005-0000-0000-0000F4250000}"/>
    <cellStyle name="Comma 6 2 10" xfId="7705" xr:uid="{00000000-0005-0000-0000-0000F5250000}"/>
    <cellStyle name="Comma 6 2 10 2" xfId="20151" xr:uid="{00000000-0005-0000-0000-0000F6250000}"/>
    <cellStyle name="Comma 6 2 10 2 2" xfId="45025" xr:uid="{00000000-0005-0000-0000-0000F7250000}"/>
    <cellStyle name="Comma 6 2 10 3" xfId="32592" xr:uid="{00000000-0005-0000-0000-0000F8250000}"/>
    <cellStyle name="Comma 6 2 11" xfId="11598" xr:uid="{00000000-0005-0000-0000-0000F9250000}"/>
    <cellStyle name="Comma 6 2 11 2" xfId="24032" xr:uid="{00000000-0005-0000-0000-0000FA250000}"/>
    <cellStyle name="Comma 6 2 11 2 2" xfId="48906" xr:uid="{00000000-0005-0000-0000-0000FB250000}"/>
    <cellStyle name="Comma 6 2 11 3" xfId="36473" xr:uid="{00000000-0005-0000-0000-0000FC250000}"/>
    <cellStyle name="Comma 6 2 12" xfId="6517" xr:uid="{00000000-0005-0000-0000-0000FD250000}"/>
    <cellStyle name="Comma 6 2 12 2" xfId="18966" xr:uid="{00000000-0005-0000-0000-0000FE250000}"/>
    <cellStyle name="Comma 6 2 12 2 2" xfId="43840" xr:uid="{00000000-0005-0000-0000-0000FF250000}"/>
    <cellStyle name="Comma 6 2 12 3" xfId="31407" xr:uid="{00000000-0005-0000-0000-000000260000}"/>
    <cellStyle name="Comma 6 2 13" xfId="2625" xr:uid="{00000000-0005-0000-0000-000001260000}"/>
    <cellStyle name="Comma 6 2 13 2" xfId="15144" xr:uid="{00000000-0005-0000-0000-000002260000}"/>
    <cellStyle name="Comma 6 2 13 2 2" xfId="40018" xr:uid="{00000000-0005-0000-0000-000003260000}"/>
    <cellStyle name="Comma 6 2 13 3" xfId="27577" xr:uid="{00000000-0005-0000-0000-000004260000}"/>
    <cellStyle name="Comma 6 2 14" xfId="12972" xr:uid="{00000000-0005-0000-0000-000005260000}"/>
    <cellStyle name="Comma 6 2 14 2" xfId="37846" xr:uid="{00000000-0005-0000-0000-000006260000}"/>
    <cellStyle name="Comma 6 2 15" xfId="25405" xr:uid="{00000000-0005-0000-0000-000007260000}"/>
    <cellStyle name="Comma 6 2 2" xfId="285" xr:uid="{00000000-0005-0000-0000-000008260000}"/>
    <cellStyle name="Comma 6 2 2 10" xfId="6621" xr:uid="{00000000-0005-0000-0000-000009260000}"/>
    <cellStyle name="Comma 6 2 2 10 2" xfId="19070" xr:uid="{00000000-0005-0000-0000-00000A260000}"/>
    <cellStyle name="Comma 6 2 2 10 2 2" xfId="43944" xr:uid="{00000000-0005-0000-0000-00000B260000}"/>
    <cellStyle name="Comma 6 2 2 10 3" xfId="31511" xr:uid="{00000000-0005-0000-0000-00000C260000}"/>
    <cellStyle name="Comma 6 2 2 11" xfId="2685" xr:uid="{00000000-0005-0000-0000-00000D260000}"/>
    <cellStyle name="Comma 6 2 2 11 2" xfId="15203" xr:uid="{00000000-0005-0000-0000-00000E260000}"/>
    <cellStyle name="Comma 6 2 2 11 2 2" xfId="40077" xr:uid="{00000000-0005-0000-0000-00000F260000}"/>
    <cellStyle name="Comma 6 2 2 11 3" xfId="27636" xr:uid="{00000000-0005-0000-0000-000010260000}"/>
    <cellStyle name="Comma 6 2 2 12" xfId="13104" xr:uid="{00000000-0005-0000-0000-000011260000}"/>
    <cellStyle name="Comma 6 2 2 12 2" xfId="37978" xr:uid="{00000000-0005-0000-0000-000012260000}"/>
    <cellStyle name="Comma 6 2 2 13" xfId="25537" xr:uid="{00000000-0005-0000-0000-000013260000}"/>
    <cellStyle name="Comma 6 2 2 2" xfId="495" xr:uid="{00000000-0005-0000-0000-000014260000}"/>
    <cellStyle name="Comma 6 2 2 2 10" xfId="13308" xr:uid="{00000000-0005-0000-0000-000015260000}"/>
    <cellStyle name="Comma 6 2 2 2 10 2" xfId="38182" xr:uid="{00000000-0005-0000-0000-000016260000}"/>
    <cellStyle name="Comma 6 2 2 2 11" xfId="25741" xr:uid="{00000000-0005-0000-0000-000017260000}"/>
    <cellStyle name="Comma 6 2 2 2 2" xfId="854" xr:uid="{00000000-0005-0000-0000-000018260000}"/>
    <cellStyle name="Comma 6 2 2 2 2 2" xfId="1347" xr:uid="{00000000-0005-0000-0000-000019260000}"/>
    <cellStyle name="Comma 6 2 2 2 2 2 2" xfId="9451" xr:uid="{00000000-0005-0000-0000-00001A260000}"/>
    <cellStyle name="Comma 6 2 2 2 2 2 2 2" xfId="21894" xr:uid="{00000000-0005-0000-0000-00001B260000}"/>
    <cellStyle name="Comma 6 2 2 2 2 2 2 2 2" xfId="46768" xr:uid="{00000000-0005-0000-0000-00001C260000}"/>
    <cellStyle name="Comma 6 2 2 2 2 2 2 3" xfId="34335" xr:uid="{00000000-0005-0000-0000-00001D260000}"/>
    <cellStyle name="Comma 6 2 2 2 2 2 3" xfId="4433" xr:uid="{00000000-0005-0000-0000-00001E260000}"/>
    <cellStyle name="Comma 6 2 2 2 2 2 3 2" xfId="16887" xr:uid="{00000000-0005-0000-0000-00001F260000}"/>
    <cellStyle name="Comma 6 2 2 2 2 2 3 2 2" xfId="41761" xr:uid="{00000000-0005-0000-0000-000020260000}"/>
    <cellStyle name="Comma 6 2 2 2 2 2 3 3" xfId="29328" xr:uid="{00000000-0005-0000-0000-000021260000}"/>
    <cellStyle name="Comma 6 2 2 2 2 2 4" xfId="14147" xr:uid="{00000000-0005-0000-0000-000022260000}"/>
    <cellStyle name="Comma 6 2 2 2 2 2 4 2" xfId="39021" xr:uid="{00000000-0005-0000-0000-000023260000}"/>
    <cellStyle name="Comma 6 2 2 2 2 2 5" xfId="26580" xr:uid="{00000000-0005-0000-0000-000024260000}"/>
    <cellStyle name="Comma 6 2 2 2 2 3" xfId="5492" xr:uid="{00000000-0005-0000-0000-000025260000}"/>
    <cellStyle name="Comma 6 2 2 2 2 3 2" xfId="10508" xr:uid="{00000000-0005-0000-0000-000026260000}"/>
    <cellStyle name="Comma 6 2 2 2 2 3 2 2" xfId="22951" xr:uid="{00000000-0005-0000-0000-000027260000}"/>
    <cellStyle name="Comma 6 2 2 2 2 3 2 2 2" xfId="47825" xr:uid="{00000000-0005-0000-0000-000028260000}"/>
    <cellStyle name="Comma 6 2 2 2 2 3 2 3" xfId="35392" xr:uid="{00000000-0005-0000-0000-000029260000}"/>
    <cellStyle name="Comma 6 2 2 2 2 3 3" xfId="17944" xr:uid="{00000000-0005-0000-0000-00002A260000}"/>
    <cellStyle name="Comma 6 2 2 2 2 3 3 2" xfId="42818" xr:uid="{00000000-0005-0000-0000-00002B260000}"/>
    <cellStyle name="Comma 6 2 2 2 2 3 4" xfId="30385" xr:uid="{00000000-0005-0000-0000-00002C260000}"/>
    <cellStyle name="Comma 6 2 2 2 2 4" xfId="8567" xr:uid="{00000000-0005-0000-0000-00002D260000}"/>
    <cellStyle name="Comma 6 2 2 2 2 4 2" xfId="21011" xr:uid="{00000000-0005-0000-0000-00002E260000}"/>
    <cellStyle name="Comma 6 2 2 2 2 4 2 2" xfId="45885" xr:uid="{00000000-0005-0000-0000-00002F260000}"/>
    <cellStyle name="Comma 6 2 2 2 2 4 3" xfId="33452" xr:uid="{00000000-0005-0000-0000-000030260000}"/>
    <cellStyle name="Comma 6 2 2 2 2 5" xfId="11962" xr:uid="{00000000-0005-0000-0000-000031260000}"/>
    <cellStyle name="Comma 6 2 2 2 2 5 2" xfId="24396" xr:uid="{00000000-0005-0000-0000-000032260000}"/>
    <cellStyle name="Comma 6 2 2 2 2 5 2 2" xfId="49270" xr:uid="{00000000-0005-0000-0000-000033260000}"/>
    <cellStyle name="Comma 6 2 2 2 2 5 3" xfId="36837" xr:uid="{00000000-0005-0000-0000-000034260000}"/>
    <cellStyle name="Comma 6 2 2 2 2 6" xfId="7044" xr:uid="{00000000-0005-0000-0000-000035260000}"/>
    <cellStyle name="Comma 6 2 2 2 2 6 2" xfId="19493" xr:uid="{00000000-0005-0000-0000-000036260000}"/>
    <cellStyle name="Comma 6 2 2 2 2 6 2 2" xfId="44367" xr:uid="{00000000-0005-0000-0000-000037260000}"/>
    <cellStyle name="Comma 6 2 2 2 2 6 3" xfId="31934" xr:uid="{00000000-0005-0000-0000-000038260000}"/>
    <cellStyle name="Comma 6 2 2 2 2 7" xfId="3498" xr:uid="{00000000-0005-0000-0000-000039260000}"/>
    <cellStyle name="Comma 6 2 2 2 2 7 2" xfId="16004" xr:uid="{00000000-0005-0000-0000-00003A260000}"/>
    <cellStyle name="Comma 6 2 2 2 2 7 2 2" xfId="40878" xr:uid="{00000000-0005-0000-0000-00003B260000}"/>
    <cellStyle name="Comma 6 2 2 2 2 7 3" xfId="28437" xr:uid="{00000000-0005-0000-0000-00003C260000}"/>
    <cellStyle name="Comma 6 2 2 2 2 8" xfId="13655" xr:uid="{00000000-0005-0000-0000-00003D260000}"/>
    <cellStyle name="Comma 6 2 2 2 2 8 2" xfId="38529" xr:uid="{00000000-0005-0000-0000-00003E260000}"/>
    <cellStyle name="Comma 6 2 2 2 2 9" xfId="26088" xr:uid="{00000000-0005-0000-0000-00003F260000}"/>
    <cellStyle name="Comma 6 2 2 2 3" xfId="1695" xr:uid="{00000000-0005-0000-0000-000040260000}"/>
    <cellStyle name="Comma 6 2 2 2 3 2" xfId="5037" xr:uid="{00000000-0005-0000-0000-000041260000}"/>
    <cellStyle name="Comma 6 2 2 2 3 2 2" xfId="10054" xr:uid="{00000000-0005-0000-0000-000042260000}"/>
    <cellStyle name="Comma 6 2 2 2 3 2 2 2" xfId="22497" xr:uid="{00000000-0005-0000-0000-000043260000}"/>
    <cellStyle name="Comma 6 2 2 2 3 2 2 2 2" xfId="47371" xr:uid="{00000000-0005-0000-0000-000044260000}"/>
    <cellStyle name="Comma 6 2 2 2 3 2 2 3" xfId="34938" xr:uid="{00000000-0005-0000-0000-000045260000}"/>
    <cellStyle name="Comma 6 2 2 2 3 2 3" xfId="17490" xr:uid="{00000000-0005-0000-0000-000046260000}"/>
    <cellStyle name="Comma 6 2 2 2 3 2 3 2" xfId="42364" xr:uid="{00000000-0005-0000-0000-000047260000}"/>
    <cellStyle name="Comma 6 2 2 2 3 2 4" xfId="29931" xr:uid="{00000000-0005-0000-0000-000048260000}"/>
    <cellStyle name="Comma 6 2 2 2 3 3" xfId="5841" xr:uid="{00000000-0005-0000-0000-000049260000}"/>
    <cellStyle name="Comma 6 2 2 2 3 3 2" xfId="10856" xr:uid="{00000000-0005-0000-0000-00004A260000}"/>
    <cellStyle name="Comma 6 2 2 2 3 3 2 2" xfId="23299" xr:uid="{00000000-0005-0000-0000-00004B260000}"/>
    <cellStyle name="Comma 6 2 2 2 3 3 2 2 2" xfId="48173" xr:uid="{00000000-0005-0000-0000-00004C260000}"/>
    <cellStyle name="Comma 6 2 2 2 3 3 2 3" xfId="35740" xr:uid="{00000000-0005-0000-0000-00004D260000}"/>
    <cellStyle name="Comma 6 2 2 2 3 3 3" xfId="18292" xr:uid="{00000000-0005-0000-0000-00004E260000}"/>
    <cellStyle name="Comma 6 2 2 2 3 3 3 2" xfId="43166" xr:uid="{00000000-0005-0000-0000-00004F260000}"/>
    <cellStyle name="Comma 6 2 2 2 3 3 4" xfId="30733" xr:uid="{00000000-0005-0000-0000-000050260000}"/>
    <cellStyle name="Comma 6 2 2 2 3 4" xfId="8461" xr:uid="{00000000-0005-0000-0000-000051260000}"/>
    <cellStyle name="Comma 6 2 2 2 3 4 2" xfId="20905" xr:uid="{00000000-0005-0000-0000-000052260000}"/>
    <cellStyle name="Comma 6 2 2 2 3 4 2 2" xfId="45779" xr:uid="{00000000-0005-0000-0000-000053260000}"/>
    <cellStyle name="Comma 6 2 2 2 3 4 3" xfId="33346" xr:uid="{00000000-0005-0000-0000-000054260000}"/>
    <cellStyle name="Comma 6 2 2 2 3 5" xfId="12310" xr:uid="{00000000-0005-0000-0000-000055260000}"/>
    <cellStyle name="Comma 6 2 2 2 3 5 2" xfId="24744" xr:uid="{00000000-0005-0000-0000-000056260000}"/>
    <cellStyle name="Comma 6 2 2 2 3 5 2 2" xfId="49618" xr:uid="{00000000-0005-0000-0000-000057260000}"/>
    <cellStyle name="Comma 6 2 2 2 3 5 3" xfId="37185" xr:uid="{00000000-0005-0000-0000-000058260000}"/>
    <cellStyle name="Comma 6 2 2 2 3 6" xfId="7648" xr:uid="{00000000-0005-0000-0000-000059260000}"/>
    <cellStyle name="Comma 6 2 2 2 3 6 2" xfId="20096" xr:uid="{00000000-0005-0000-0000-00005A260000}"/>
    <cellStyle name="Comma 6 2 2 2 3 6 2 2" xfId="44970" xr:uid="{00000000-0005-0000-0000-00005B260000}"/>
    <cellStyle name="Comma 6 2 2 2 3 6 3" xfId="32537" xr:uid="{00000000-0005-0000-0000-00005C260000}"/>
    <cellStyle name="Comma 6 2 2 2 3 7" xfId="3392" xr:uid="{00000000-0005-0000-0000-00005D260000}"/>
    <cellStyle name="Comma 6 2 2 2 3 7 2" xfId="15898" xr:uid="{00000000-0005-0000-0000-00005E260000}"/>
    <cellStyle name="Comma 6 2 2 2 3 7 2 2" xfId="40772" xr:uid="{00000000-0005-0000-0000-00005F260000}"/>
    <cellStyle name="Comma 6 2 2 2 3 7 3" xfId="28331" xr:uid="{00000000-0005-0000-0000-000060260000}"/>
    <cellStyle name="Comma 6 2 2 2 3 8" xfId="14495" xr:uid="{00000000-0005-0000-0000-000061260000}"/>
    <cellStyle name="Comma 6 2 2 2 3 8 2" xfId="39369" xr:uid="{00000000-0005-0000-0000-000062260000}"/>
    <cellStyle name="Comma 6 2 2 2 3 9" xfId="26928" xr:uid="{00000000-0005-0000-0000-000063260000}"/>
    <cellStyle name="Comma 6 2 2 2 4" xfId="2413" xr:uid="{00000000-0005-0000-0000-000064260000}"/>
    <cellStyle name="Comma 6 2 2 2 4 2" xfId="6435" xr:uid="{00000000-0005-0000-0000-000065260000}"/>
    <cellStyle name="Comma 6 2 2 2 4 2 2" xfId="11450" xr:uid="{00000000-0005-0000-0000-000066260000}"/>
    <cellStyle name="Comma 6 2 2 2 4 2 2 2" xfId="23893" xr:uid="{00000000-0005-0000-0000-000067260000}"/>
    <cellStyle name="Comma 6 2 2 2 4 2 2 2 2" xfId="48767" xr:uid="{00000000-0005-0000-0000-000068260000}"/>
    <cellStyle name="Comma 6 2 2 2 4 2 2 3" xfId="36334" xr:uid="{00000000-0005-0000-0000-000069260000}"/>
    <cellStyle name="Comma 6 2 2 2 4 2 3" xfId="18886" xr:uid="{00000000-0005-0000-0000-00006A260000}"/>
    <cellStyle name="Comma 6 2 2 2 4 2 3 2" xfId="43760" xr:uid="{00000000-0005-0000-0000-00006B260000}"/>
    <cellStyle name="Comma 6 2 2 2 4 2 4" xfId="31327" xr:uid="{00000000-0005-0000-0000-00006C260000}"/>
    <cellStyle name="Comma 6 2 2 2 4 3" xfId="12904" xr:uid="{00000000-0005-0000-0000-00006D260000}"/>
    <cellStyle name="Comma 6 2 2 2 4 3 2" xfId="25338" xr:uid="{00000000-0005-0000-0000-00006E260000}"/>
    <cellStyle name="Comma 6 2 2 2 4 3 2 2" xfId="50212" xr:uid="{00000000-0005-0000-0000-00006F260000}"/>
    <cellStyle name="Comma 6 2 2 2 4 3 3" xfId="37779" xr:uid="{00000000-0005-0000-0000-000070260000}"/>
    <cellStyle name="Comma 6 2 2 2 4 4" xfId="9345" xr:uid="{00000000-0005-0000-0000-000071260000}"/>
    <cellStyle name="Comma 6 2 2 2 4 4 2" xfId="21788" xr:uid="{00000000-0005-0000-0000-000072260000}"/>
    <cellStyle name="Comma 6 2 2 2 4 4 2 2" xfId="46662" xr:uid="{00000000-0005-0000-0000-000073260000}"/>
    <cellStyle name="Comma 6 2 2 2 4 4 3" xfId="34229" xr:uid="{00000000-0005-0000-0000-000074260000}"/>
    <cellStyle name="Comma 6 2 2 2 4 5" xfId="4327" xr:uid="{00000000-0005-0000-0000-000075260000}"/>
    <cellStyle name="Comma 6 2 2 2 4 5 2" xfId="16781" xr:uid="{00000000-0005-0000-0000-000076260000}"/>
    <cellStyle name="Comma 6 2 2 2 4 5 2 2" xfId="41655" xr:uid="{00000000-0005-0000-0000-000077260000}"/>
    <cellStyle name="Comma 6 2 2 2 4 5 3" xfId="29222" xr:uid="{00000000-0005-0000-0000-000078260000}"/>
    <cellStyle name="Comma 6 2 2 2 4 6" xfId="15089" xr:uid="{00000000-0005-0000-0000-000079260000}"/>
    <cellStyle name="Comma 6 2 2 2 4 6 2" xfId="39963" xr:uid="{00000000-0005-0000-0000-00007A260000}"/>
    <cellStyle name="Comma 6 2 2 2 4 7" xfId="27522" xr:uid="{00000000-0005-0000-0000-00007B260000}"/>
    <cellStyle name="Comma 6 2 2 2 5" xfId="1246" xr:uid="{00000000-0005-0000-0000-00007C260000}"/>
    <cellStyle name="Comma 6 2 2 2 5 2" xfId="10407" xr:uid="{00000000-0005-0000-0000-00007D260000}"/>
    <cellStyle name="Comma 6 2 2 2 5 2 2" xfId="22850" xr:uid="{00000000-0005-0000-0000-00007E260000}"/>
    <cellStyle name="Comma 6 2 2 2 5 2 2 2" xfId="47724" xr:uid="{00000000-0005-0000-0000-00007F260000}"/>
    <cellStyle name="Comma 6 2 2 2 5 2 3" xfId="35291" xr:uid="{00000000-0005-0000-0000-000080260000}"/>
    <cellStyle name="Comma 6 2 2 2 5 3" xfId="5391" xr:uid="{00000000-0005-0000-0000-000081260000}"/>
    <cellStyle name="Comma 6 2 2 2 5 3 2" xfId="17843" xr:uid="{00000000-0005-0000-0000-000082260000}"/>
    <cellStyle name="Comma 6 2 2 2 5 3 2 2" xfId="42717" xr:uid="{00000000-0005-0000-0000-000083260000}"/>
    <cellStyle name="Comma 6 2 2 2 5 3 3" xfId="30284" xr:uid="{00000000-0005-0000-0000-000084260000}"/>
    <cellStyle name="Comma 6 2 2 2 5 4" xfId="14046" xr:uid="{00000000-0005-0000-0000-000085260000}"/>
    <cellStyle name="Comma 6 2 2 2 5 4 2" xfId="38920" xr:uid="{00000000-0005-0000-0000-000086260000}"/>
    <cellStyle name="Comma 6 2 2 2 5 5" xfId="26479" xr:uid="{00000000-0005-0000-0000-000087260000}"/>
    <cellStyle name="Comma 6 2 2 2 6" xfId="7968" xr:uid="{00000000-0005-0000-0000-000088260000}"/>
    <cellStyle name="Comma 6 2 2 2 6 2" xfId="20414" xr:uid="{00000000-0005-0000-0000-000089260000}"/>
    <cellStyle name="Comma 6 2 2 2 6 2 2" xfId="45288" xr:uid="{00000000-0005-0000-0000-00008A260000}"/>
    <cellStyle name="Comma 6 2 2 2 6 3" xfId="32855" xr:uid="{00000000-0005-0000-0000-00008B260000}"/>
    <cellStyle name="Comma 6 2 2 2 7" xfId="11861" xr:uid="{00000000-0005-0000-0000-00008C260000}"/>
    <cellStyle name="Comma 6 2 2 2 7 2" xfId="24295" xr:uid="{00000000-0005-0000-0000-00008D260000}"/>
    <cellStyle name="Comma 6 2 2 2 7 2 2" xfId="49169" xr:uid="{00000000-0005-0000-0000-00008E260000}"/>
    <cellStyle name="Comma 6 2 2 2 7 3" xfId="36736" xr:uid="{00000000-0005-0000-0000-00008F260000}"/>
    <cellStyle name="Comma 6 2 2 2 8" xfId="6938" xr:uid="{00000000-0005-0000-0000-000090260000}"/>
    <cellStyle name="Comma 6 2 2 2 8 2" xfId="19387" xr:uid="{00000000-0005-0000-0000-000091260000}"/>
    <cellStyle name="Comma 6 2 2 2 8 2 2" xfId="44261" xr:uid="{00000000-0005-0000-0000-000092260000}"/>
    <cellStyle name="Comma 6 2 2 2 8 3" xfId="31828" xr:uid="{00000000-0005-0000-0000-000093260000}"/>
    <cellStyle name="Comma 6 2 2 2 9" xfId="2889" xr:uid="{00000000-0005-0000-0000-000094260000}"/>
    <cellStyle name="Comma 6 2 2 2 9 2" xfId="15407" xr:uid="{00000000-0005-0000-0000-000095260000}"/>
    <cellStyle name="Comma 6 2 2 2 9 2 2" xfId="40281" xr:uid="{00000000-0005-0000-0000-000096260000}"/>
    <cellStyle name="Comma 6 2 2 2 9 3" xfId="27840" xr:uid="{00000000-0005-0000-0000-000097260000}"/>
    <cellStyle name="Comma 6 2 2 3" xfId="647" xr:uid="{00000000-0005-0000-0000-000098260000}"/>
    <cellStyle name="Comma 6 2 2 3 2" xfId="1346" xr:uid="{00000000-0005-0000-0000-000099260000}"/>
    <cellStyle name="Comma 6 2 2 3 2 2" xfId="9141" xr:uid="{00000000-0005-0000-0000-00009A260000}"/>
    <cellStyle name="Comma 6 2 2 3 2 2 2" xfId="21584" xr:uid="{00000000-0005-0000-0000-00009B260000}"/>
    <cellStyle name="Comma 6 2 2 3 2 2 2 2" xfId="46458" xr:uid="{00000000-0005-0000-0000-00009C260000}"/>
    <cellStyle name="Comma 6 2 2 3 2 2 3" xfId="34025" xr:uid="{00000000-0005-0000-0000-00009D260000}"/>
    <cellStyle name="Comma 6 2 2 3 2 3" xfId="4123" xr:uid="{00000000-0005-0000-0000-00009E260000}"/>
    <cellStyle name="Comma 6 2 2 3 2 3 2" xfId="16577" xr:uid="{00000000-0005-0000-0000-00009F260000}"/>
    <cellStyle name="Comma 6 2 2 3 2 3 2 2" xfId="41451" xr:uid="{00000000-0005-0000-0000-0000A0260000}"/>
    <cellStyle name="Comma 6 2 2 3 2 3 3" xfId="29018" xr:uid="{00000000-0005-0000-0000-0000A1260000}"/>
    <cellStyle name="Comma 6 2 2 3 2 4" xfId="14146" xr:uid="{00000000-0005-0000-0000-0000A2260000}"/>
    <cellStyle name="Comma 6 2 2 3 2 4 2" xfId="39020" xr:uid="{00000000-0005-0000-0000-0000A3260000}"/>
    <cellStyle name="Comma 6 2 2 3 2 5" xfId="26579" xr:uid="{00000000-0005-0000-0000-0000A4260000}"/>
    <cellStyle name="Comma 6 2 2 3 3" xfId="5491" xr:uid="{00000000-0005-0000-0000-0000A5260000}"/>
    <cellStyle name="Comma 6 2 2 3 3 2" xfId="10507" xr:uid="{00000000-0005-0000-0000-0000A6260000}"/>
    <cellStyle name="Comma 6 2 2 3 3 2 2" xfId="22950" xr:uid="{00000000-0005-0000-0000-0000A7260000}"/>
    <cellStyle name="Comma 6 2 2 3 3 2 2 2" xfId="47824" xr:uid="{00000000-0005-0000-0000-0000A8260000}"/>
    <cellStyle name="Comma 6 2 2 3 3 2 3" xfId="35391" xr:uid="{00000000-0005-0000-0000-0000A9260000}"/>
    <cellStyle name="Comma 6 2 2 3 3 3" xfId="17943" xr:uid="{00000000-0005-0000-0000-0000AA260000}"/>
    <cellStyle name="Comma 6 2 2 3 3 3 2" xfId="42817" xr:uid="{00000000-0005-0000-0000-0000AB260000}"/>
    <cellStyle name="Comma 6 2 2 3 3 4" xfId="30384" xr:uid="{00000000-0005-0000-0000-0000AC260000}"/>
    <cellStyle name="Comma 6 2 2 3 4" xfId="8257" xr:uid="{00000000-0005-0000-0000-0000AD260000}"/>
    <cellStyle name="Comma 6 2 2 3 4 2" xfId="20701" xr:uid="{00000000-0005-0000-0000-0000AE260000}"/>
    <cellStyle name="Comma 6 2 2 3 4 2 2" xfId="45575" xr:uid="{00000000-0005-0000-0000-0000AF260000}"/>
    <cellStyle name="Comma 6 2 2 3 4 3" xfId="33142" xr:uid="{00000000-0005-0000-0000-0000B0260000}"/>
    <cellStyle name="Comma 6 2 2 3 5" xfId="11961" xr:uid="{00000000-0005-0000-0000-0000B1260000}"/>
    <cellStyle name="Comma 6 2 2 3 5 2" xfId="24395" xr:uid="{00000000-0005-0000-0000-0000B2260000}"/>
    <cellStyle name="Comma 6 2 2 3 5 2 2" xfId="49269" xr:uid="{00000000-0005-0000-0000-0000B3260000}"/>
    <cellStyle name="Comma 6 2 2 3 5 3" xfId="36836" xr:uid="{00000000-0005-0000-0000-0000B4260000}"/>
    <cellStyle name="Comma 6 2 2 3 6" xfId="6734" xr:uid="{00000000-0005-0000-0000-0000B5260000}"/>
    <cellStyle name="Comma 6 2 2 3 6 2" xfId="19183" xr:uid="{00000000-0005-0000-0000-0000B6260000}"/>
    <cellStyle name="Comma 6 2 2 3 6 2 2" xfId="44057" xr:uid="{00000000-0005-0000-0000-0000B7260000}"/>
    <cellStyle name="Comma 6 2 2 3 6 3" xfId="31624" xr:uid="{00000000-0005-0000-0000-0000B8260000}"/>
    <cellStyle name="Comma 6 2 2 3 7" xfId="3188" xr:uid="{00000000-0005-0000-0000-0000B9260000}"/>
    <cellStyle name="Comma 6 2 2 3 7 2" xfId="15694" xr:uid="{00000000-0005-0000-0000-0000BA260000}"/>
    <cellStyle name="Comma 6 2 2 3 7 2 2" xfId="40568" xr:uid="{00000000-0005-0000-0000-0000BB260000}"/>
    <cellStyle name="Comma 6 2 2 3 7 3" xfId="28127" xr:uid="{00000000-0005-0000-0000-0000BC260000}"/>
    <cellStyle name="Comma 6 2 2 3 8" xfId="13451" xr:uid="{00000000-0005-0000-0000-0000BD260000}"/>
    <cellStyle name="Comma 6 2 2 3 8 2" xfId="38325" xr:uid="{00000000-0005-0000-0000-0000BE260000}"/>
    <cellStyle name="Comma 6 2 2 3 9" xfId="25884" xr:uid="{00000000-0005-0000-0000-0000BF260000}"/>
    <cellStyle name="Comma 6 2 2 4" xfId="1694" xr:uid="{00000000-0005-0000-0000-0000C0260000}"/>
    <cellStyle name="Comma 6 2 2 4 2" xfId="4432" xr:uid="{00000000-0005-0000-0000-0000C1260000}"/>
    <cellStyle name="Comma 6 2 2 4 2 2" xfId="9450" xr:uid="{00000000-0005-0000-0000-0000C2260000}"/>
    <cellStyle name="Comma 6 2 2 4 2 2 2" xfId="21893" xr:uid="{00000000-0005-0000-0000-0000C3260000}"/>
    <cellStyle name="Comma 6 2 2 4 2 2 2 2" xfId="46767" xr:uid="{00000000-0005-0000-0000-0000C4260000}"/>
    <cellStyle name="Comma 6 2 2 4 2 2 3" xfId="34334" xr:uid="{00000000-0005-0000-0000-0000C5260000}"/>
    <cellStyle name="Comma 6 2 2 4 2 3" xfId="16886" xr:uid="{00000000-0005-0000-0000-0000C6260000}"/>
    <cellStyle name="Comma 6 2 2 4 2 3 2" xfId="41760" xr:uid="{00000000-0005-0000-0000-0000C7260000}"/>
    <cellStyle name="Comma 6 2 2 4 2 4" xfId="29327" xr:uid="{00000000-0005-0000-0000-0000C8260000}"/>
    <cellStyle name="Comma 6 2 2 4 3" xfId="5840" xr:uid="{00000000-0005-0000-0000-0000C9260000}"/>
    <cellStyle name="Comma 6 2 2 4 3 2" xfId="10855" xr:uid="{00000000-0005-0000-0000-0000CA260000}"/>
    <cellStyle name="Comma 6 2 2 4 3 2 2" xfId="23298" xr:uid="{00000000-0005-0000-0000-0000CB260000}"/>
    <cellStyle name="Comma 6 2 2 4 3 2 2 2" xfId="48172" xr:uid="{00000000-0005-0000-0000-0000CC260000}"/>
    <cellStyle name="Comma 6 2 2 4 3 2 3" xfId="35739" xr:uid="{00000000-0005-0000-0000-0000CD260000}"/>
    <cellStyle name="Comma 6 2 2 4 3 3" xfId="18291" xr:uid="{00000000-0005-0000-0000-0000CE260000}"/>
    <cellStyle name="Comma 6 2 2 4 3 3 2" xfId="43165" xr:uid="{00000000-0005-0000-0000-0000CF260000}"/>
    <cellStyle name="Comma 6 2 2 4 3 4" xfId="30732" xr:uid="{00000000-0005-0000-0000-0000D0260000}"/>
    <cellStyle name="Comma 6 2 2 4 4" xfId="8566" xr:uid="{00000000-0005-0000-0000-0000D1260000}"/>
    <cellStyle name="Comma 6 2 2 4 4 2" xfId="21010" xr:uid="{00000000-0005-0000-0000-0000D2260000}"/>
    <cellStyle name="Comma 6 2 2 4 4 2 2" xfId="45884" xr:uid="{00000000-0005-0000-0000-0000D3260000}"/>
    <cellStyle name="Comma 6 2 2 4 4 3" xfId="33451" xr:uid="{00000000-0005-0000-0000-0000D4260000}"/>
    <cellStyle name="Comma 6 2 2 4 5" xfId="12309" xr:uid="{00000000-0005-0000-0000-0000D5260000}"/>
    <cellStyle name="Comma 6 2 2 4 5 2" xfId="24743" xr:uid="{00000000-0005-0000-0000-0000D6260000}"/>
    <cellStyle name="Comma 6 2 2 4 5 2 2" xfId="49617" xr:uid="{00000000-0005-0000-0000-0000D7260000}"/>
    <cellStyle name="Comma 6 2 2 4 5 3" xfId="37184" xr:uid="{00000000-0005-0000-0000-0000D8260000}"/>
    <cellStyle name="Comma 6 2 2 4 6" xfId="7043" xr:uid="{00000000-0005-0000-0000-0000D9260000}"/>
    <cellStyle name="Comma 6 2 2 4 6 2" xfId="19492" xr:uid="{00000000-0005-0000-0000-0000DA260000}"/>
    <cellStyle name="Comma 6 2 2 4 6 2 2" xfId="44366" xr:uid="{00000000-0005-0000-0000-0000DB260000}"/>
    <cellStyle name="Comma 6 2 2 4 6 3" xfId="31933" xr:uid="{00000000-0005-0000-0000-0000DC260000}"/>
    <cellStyle name="Comma 6 2 2 4 7" xfId="3497" xr:uid="{00000000-0005-0000-0000-0000DD260000}"/>
    <cellStyle name="Comma 6 2 2 4 7 2" xfId="16003" xr:uid="{00000000-0005-0000-0000-0000DE260000}"/>
    <cellStyle name="Comma 6 2 2 4 7 2 2" xfId="40877" xr:uid="{00000000-0005-0000-0000-0000DF260000}"/>
    <cellStyle name="Comma 6 2 2 4 7 3" xfId="28436" xr:uid="{00000000-0005-0000-0000-0000E0260000}"/>
    <cellStyle name="Comma 6 2 2 4 8" xfId="14494" xr:uid="{00000000-0005-0000-0000-0000E1260000}"/>
    <cellStyle name="Comma 6 2 2 4 8 2" xfId="39368" xr:uid="{00000000-0005-0000-0000-0000E2260000}"/>
    <cellStyle name="Comma 6 2 2 4 9" xfId="26927" xr:uid="{00000000-0005-0000-0000-0000E3260000}"/>
    <cellStyle name="Comma 6 2 2 5" xfId="2203" xr:uid="{00000000-0005-0000-0000-0000E4260000}"/>
    <cellStyle name="Comma 6 2 2 5 2" xfId="4833" xr:uid="{00000000-0005-0000-0000-0000E5260000}"/>
    <cellStyle name="Comma 6 2 2 5 2 2" xfId="9850" xr:uid="{00000000-0005-0000-0000-0000E6260000}"/>
    <cellStyle name="Comma 6 2 2 5 2 2 2" xfId="22293" xr:uid="{00000000-0005-0000-0000-0000E7260000}"/>
    <cellStyle name="Comma 6 2 2 5 2 2 2 2" xfId="47167" xr:uid="{00000000-0005-0000-0000-0000E8260000}"/>
    <cellStyle name="Comma 6 2 2 5 2 2 3" xfId="34734" xr:uid="{00000000-0005-0000-0000-0000E9260000}"/>
    <cellStyle name="Comma 6 2 2 5 2 3" xfId="17286" xr:uid="{00000000-0005-0000-0000-0000EA260000}"/>
    <cellStyle name="Comma 6 2 2 5 2 3 2" xfId="42160" xr:uid="{00000000-0005-0000-0000-0000EB260000}"/>
    <cellStyle name="Comma 6 2 2 5 2 4" xfId="29727" xr:uid="{00000000-0005-0000-0000-0000EC260000}"/>
    <cellStyle name="Comma 6 2 2 5 3" xfId="6231" xr:uid="{00000000-0005-0000-0000-0000ED260000}"/>
    <cellStyle name="Comma 6 2 2 5 3 2" xfId="11246" xr:uid="{00000000-0005-0000-0000-0000EE260000}"/>
    <cellStyle name="Comma 6 2 2 5 3 2 2" xfId="23689" xr:uid="{00000000-0005-0000-0000-0000EF260000}"/>
    <cellStyle name="Comma 6 2 2 5 3 2 2 2" xfId="48563" xr:uid="{00000000-0005-0000-0000-0000F0260000}"/>
    <cellStyle name="Comma 6 2 2 5 3 2 3" xfId="36130" xr:uid="{00000000-0005-0000-0000-0000F1260000}"/>
    <cellStyle name="Comma 6 2 2 5 3 3" xfId="18682" xr:uid="{00000000-0005-0000-0000-0000F2260000}"/>
    <cellStyle name="Comma 6 2 2 5 3 3 2" xfId="43556" xr:uid="{00000000-0005-0000-0000-0000F3260000}"/>
    <cellStyle name="Comma 6 2 2 5 3 4" xfId="31123" xr:uid="{00000000-0005-0000-0000-0000F4260000}"/>
    <cellStyle name="Comma 6 2 2 5 4" xfId="8142" xr:uid="{00000000-0005-0000-0000-0000F5260000}"/>
    <cellStyle name="Comma 6 2 2 5 4 2" xfId="20588" xr:uid="{00000000-0005-0000-0000-0000F6260000}"/>
    <cellStyle name="Comma 6 2 2 5 4 2 2" xfId="45462" xr:uid="{00000000-0005-0000-0000-0000F7260000}"/>
    <cellStyle name="Comma 6 2 2 5 4 3" xfId="33029" xr:uid="{00000000-0005-0000-0000-0000F8260000}"/>
    <cellStyle name="Comma 6 2 2 5 5" xfId="12700" xr:uid="{00000000-0005-0000-0000-0000F9260000}"/>
    <cellStyle name="Comma 6 2 2 5 5 2" xfId="25134" xr:uid="{00000000-0005-0000-0000-0000FA260000}"/>
    <cellStyle name="Comma 6 2 2 5 5 2 2" xfId="50008" xr:uid="{00000000-0005-0000-0000-0000FB260000}"/>
    <cellStyle name="Comma 6 2 2 5 5 3" xfId="37575" xr:uid="{00000000-0005-0000-0000-0000FC260000}"/>
    <cellStyle name="Comma 6 2 2 5 6" xfId="7444" xr:uid="{00000000-0005-0000-0000-0000FD260000}"/>
    <cellStyle name="Comma 6 2 2 5 6 2" xfId="19892" xr:uid="{00000000-0005-0000-0000-0000FE260000}"/>
    <cellStyle name="Comma 6 2 2 5 6 2 2" xfId="44766" xr:uid="{00000000-0005-0000-0000-0000FF260000}"/>
    <cellStyle name="Comma 6 2 2 5 6 3" xfId="32333" xr:uid="{00000000-0005-0000-0000-000000270000}"/>
    <cellStyle name="Comma 6 2 2 5 7" xfId="3072" xr:uid="{00000000-0005-0000-0000-000001270000}"/>
    <cellStyle name="Comma 6 2 2 5 7 2" xfId="15581" xr:uid="{00000000-0005-0000-0000-000002270000}"/>
    <cellStyle name="Comma 6 2 2 5 7 2 2" xfId="40455" xr:uid="{00000000-0005-0000-0000-000003270000}"/>
    <cellStyle name="Comma 6 2 2 5 7 3" xfId="28014" xr:uid="{00000000-0005-0000-0000-000004270000}"/>
    <cellStyle name="Comma 6 2 2 5 8" xfId="14885" xr:uid="{00000000-0005-0000-0000-000005270000}"/>
    <cellStyle name="Comma 6 2 2 5 8 2" xfId="39759" xr:uid="{00000000-0005-0000-0000-000006270000}"/>
    <cellStyle name="Comma 6 2 2 5 9" xfId="27318" xr:uid="{00000000-0005-0000-0000-000007270000}"/>
    <cellStyle name="Comma 6 2 2 6" xfId="1042" xr:uid="{00000000-0005-0000-0000-000008270000}"/>
    <cellStyle name="Comma 6 2 2 6 2" xfId="9028" xr:uid="{00000000-0005-0000-0000-000009270000}"/>
    <cellStyle name="Comma 6 2 2 6 2 2" xfId="21471" xr:uid="{00000000-0005-0000-0000-00000A270000}"/>
    <cellStyle name="Comma 6 2 2 6 2 2 2" xfId="46345" xr:uid="{00000000-0005-0000-0000-00000B270000}"/>
    <cellStyle name="Comma 6 2 2 6 2 3" xfId="33912" xr:uid="{00000000-0005-0000-0000-00000C270000}"/>
    <cellStyle name="Comma 6 2 2 6 3" xfId="4010" xr:uid="{00000000-0005-0000-0000-00000D270000}"/>
    <cellStyle name="Comma 6 2 2 6 3 2" xfId="16464" xr:uid="{00000000-0005-0000-0000-00000E270000}"/>
    <cellStyle name="Comma 6 2 2 6 3 2 2" xfId="41338" xr:uid="{00000000-0005-0000-0000-00000F270000}"/>
    <cellStyle name="Comma 6 2 2 6 3 3" xfId="28905" xr:uid="{00000000-0005-0000-0000-000010270000}"/>
    <cellStyle name="Comma 6 2 2 6 4" xfId="13842" xr:uid="{00000000-0005-0000-0000-000011270000}"/>
    <cellStyle name="Comma 6 2 2 6 4 2" xfId="38716" xr:uid="{00000000-0005-0000-0000-000012270000}"/>
    <cellStyle name="Comma 6 2 2 6 5" xfId="26275" xr:uid="{00000000-0005-0000-0000-000013270000}"/>
    <cellStyle name="Comma 6 2 2 7" xfId="5187" xr:uid="{00000000-0005-0000-0000-000014270000}"/>
    <cellStyle name="Comma 6 2 2 7 2" xfId="10203" xr:uid="{00000000-0005-0000-0000-000015270000}"/>
    <cellStyle name="Comma 6 2 2 7 2 2" xfId="22646" xr:uid="{00000000-0005-0000-0000-000016270000}"/>
    <cellStyle name="Comma 6 2 2 7 2 2 2" xfId="47520" xr:uid="{00000000-0005-0000-0000-000017270000}"/>
    <cellStyle name="Comma 6 2 2 7 2 3" xfId="35087" xr:uid="{00000000-0005-0000-0000-000018270000}"/>
    <cellStyle name="Comma 6 2 2 7 3" xfId="17639" xr:uid="{00000000-0005-0000-0000-000019270000}"/>
    <cellStyle name="Comma 6 2 2 7 3 2" xfId="42513" xr:uid="{00000000-0005-0000-0000-00001A270000}"/>
    <cellStyle name="Comma 6 2 2 7 4" xfId="30080" xr:uid="{00000000-0005-0000-0000-00001B270000}"/>
    <cellStyle name="Comma 6 2 2 8" xfId="7764" xr:uid="{00000000-0005-0000-0000-00001C270000}"/>
    <cellStyle name="Comma 6 2 2 8 2" xfId="20210" xr:uid="{00000000-0005-0000-0000-00001D270000}"/>
    <cellStyle name="Comma 6 2 2 8 2 2" xfId="45084" xr:uid="{00000000-0005-0000-0000-00001E270000}"/>
    <cellStyle name="Comma 6 2 2 8 3" xfId="32651" xr:uid="{00000000-0005-0000-0000-00001F270000}"/>
    <cellStyle name="Comma 6 2 2 9" xfId="11657" xr:uid="{00000000-0005-0000-0000-000020270000}"/>
    <cellStyle name="Comma 6 2 2 9 2" xfId="24091" xr:uid="{00000000-0005-0000-0000-000021270000}"/>
    <cellStyle name="Comma 6 2 2 9 2 2" xfId="48965" xr:uid="{00000000-0005-0000-0000-000022270000}"/>
    <cellStyle name="Comma 6 2 2 9 3" xfId="36532" xr:uid="{00000000-0005-0000-0000-000023270000}"/>
    <cellStyle name="Comma 6 2 3" xfId="452" xr:uid="{00000000-0005-0000-0000-000024270000}"/>
    <cellStyle name="Comma 6 2 3 10" xfId="2847" xr:uid="{00000000-0005-0000-0000-000025270000}"/>
    <cellStyle name="Comma 6 2 3 10 2" xfId="15365" xr:uid="{00000000-0005-0000-0000-000026270000}"/>
    <cellStyle name="Comma 6 2 3 10 2 2" xfId="40239" xr:uid="{00000000-0005-0000-0000-000027270000}"/>
    <cellStyle name="Comma 6 2 3 10 3" xfId="27798" xr:uid="{00000000-0005-0000-0000-000028270000}"/>
    <cellStyle name="Comma 6 2 3 11" xfId="13266" xr:uid="{00000000-0005-0000-0000-000029270000}"/>
    <cellStyle name="Comma 6 2 3 11 2" xfId="38140" xr:uid="{00000000-0005-0000-0000-00002A270000}"/>
    <cellStyle name="Comma 6 2 3 12" xfId="25699" xr:uid="{00000000-0005-0000-0000-00002B270000}"/>
    <cellStyle name="Comma 6 2 3 2" xfId="812" xr:uid="{00000000-0005-0000-0000-00002C270000}"/>
    <cellStyle name="Comma 6 2 3 2 2" xfId="1348" xr:uid="{00000000-0005-0000-0000-00002D270000}"/>
    <cellStyle name="Comma 6 2 3 2 2 2" xfId="9303" xr:uid="{00000000-0005-0000-0000-00002E270000}"/>
    <cellStyle name="Comma 6 2 3 2 2 2 2" xfId="21746" xr:uid="{00000000-0005-0000-0000-00002F270000}"/>
    <cellStyle name="Comma 6 2 3 2 2 2 2 2" xfId="46620" xr:uid="{00000000-0005-0000-0000-000030270000}"/>
    <cellStyle name="Comma 6 2 3 2 2 2 3" xfId="34187" xr:uid="{00000000-0005-0000-0000-000031270000}"/>
    <cellStyle name="Comma 6 2 3 2 2 3" xfId="4285" xr:uid="{00000000-0005-0000-0000-000032270000}"/>
    <cellStyle name="Comma 6 2 3 2 2 3 2" xfId="16739" xr:uid="{00000000-0005-0000-0000-000033270000}"/>
    <cellStyle name="Comma 6 2 3 2 2 3 2 2" xfId="41613" xr:uid="{00000000-0005-0000-0000-000034270000}"/>
    <cellStyle name="Comma 6 2 3 2 2 3 3" xfId="29180" xr:uid="{00000000-0005-0000-0000-000035270000}"/>
    <cellStyle name="Comma 6 2 3 2 2 4" xfId="14148" xr:uid="{00000000-0005-0000-0000-000036270000}"/>
    <cellStyle name="Comma 6 2 3 2 2 4 2" xfId="39022" xr:uid="{00000000-0005-0000-0000-000037270000}"/>
    <cellStyle name="Comma 6 2 3 2 2 5" xfId="26581" xr:uid="{00000000-0005-0000-0000-000038270000}"/>
    <cellStyle name="Comma 6 2 3 2 3" xfId="5493" xr:uid="{00000000-0005-0000-0000-000039270000}"/>
    <cellStyle name="Comma 6 2 3 2 3 2" xfId="10509" xr:uid="{00000000-0005-0000-0000-00003A270000}"/>
    <cellStyle name="Comma 6 2 3 2 3 2 2" xfId="22952" xr:uid="{00000000-0005-0000-0000-00003B270000}"/>
    <cellStyle name="Comma 6 2 3 2 3 2 2 2" xfId="47826" xr:uid="{00000000-0005-0000-0000-00003C270000}"/>
    <cellStyle name="Comma 6 2 3 2 3 2 3" xfId="35393" xr:uid="{00000000-0005-0000-0000-00003D270000}"/>
    <cellStyle name="Comma 6 2 3 2 3 3" xfId="17945" xr:uid="{00000000-0005-0000-0000-00003E270000}"/>
    <cellStyle name="Comma 6 2 3 2 3 3 2" xfId="42819" xr:uid="{00000000-0005-0000-0000-00003F270000}"/>
    <cellStyle name="Comma 6 2 3 2 3 4" xfId="30386" xr:uid="{00000000-0005-0000-0000-000040270000}"/>
    <cellStyle name="Comma 6 2 3 2 4" xfId="8419" xr:uid="{00000000-0005-0000-0000-000041270000}"/>
    <cellStyle name="Comma 6 2 3 2 4 2" xfId="20863" xr:uid="{00000000-0005-0000-0000-000042270000}"/>
    <cellStyle name="Comma 6 2 3 2 4 2 2" xfId="45737" xr:uid="{00000000-0005-0000-0000-000043270000}"/>
    <cellStyle name="Comma 6 2 3 2 4 3" xfId="33304" xr:uid="{00000000-0005-0000-0000-000044270000}"/>
    <cellStyle name="Comma 6 2 3 2 5" xfId="11963" xr:uid="{00000000-0005-0000-0000-000045270000}"/>
    <cellStyle name="Comma 6 2 3 2 5 2" xfId="24397" xr:uid="{00000000-0005-0000-0000-000046270000}"/>
    <cellStyle name="Comma 6 2 3 2 5 2 2" xfId="49271" xr:uid="{00000000-0005-0000-0000-000047270000}"/>
    <cellStyle name="Comma 6 2 3 2 5 3" xfId="36838" xr:uid="{00000000-0005-0000-0000-000048270000}"/>
    <cellStyle name="Comma 6 2 3 2 6" xfId="6896" xr:uid="{00000000-0005-0000-0000-000049270000}"/>
    <cellStyle name="Comma 6 2 3 2 6 2" xfId="19345" xr:uid="{00000000-0005-0000-0000-00004A270000}"/>
    <cellStyle name="Comma 6 2 3 2 6 2 2" xfId="44219" xr:uid="{00000000-0005-0000-0000-00004B270000}"/>
    <cellStyle name="Comma 6 2 3 2 6 3" xfId="31786" xr:uid="{00000000-0005-0000-0000-00004C270000}"/>
    <cellStyle name="Comma 6 2 3 2 7" xfId="3350" xr:uid="{00000000-0005-0000-0000-00004D270000}"/>
    <cellStyle name="Comma 6 2 3 2 7 2" xfId="15856" xr:uid="{00000000-0005-0000-0000-00004E270000}"/>
    <cellStyle name="Comma 6 2 3 2 7 2 2" xfId="40730" xr:uid="{00000000-0005-0000-0000-00004F270000}"/>
    <cellStyle name="Comma 6 2 3 2 7 3" xfId="28289" xr:uid="{00000000-0005-0000-0000-000050270000}"/>
    <cellStyle name="Comma 6 2 3 2 8" xfId="13613" xr:uid="{00000000-0005-0000-0000-000051270000}"/>
    <cellStyle name="Comma 6 2 3 2 8 2" xfId="38487" xr:uid="{00000000-0005-0000-0000-000052270000}"/>
    <cellStyle name="Comma 6 2 3 2 9" xfId="26046" xr:uid="{00000000-0005-0000-0000-000053270000}"/>
    <cellStyle name="Comma 6 2 3 3" xfId="1696" xr:uid="{00000000-0005-0000-0000-000054270000}"/>
    <cellStyle name="Comma 6 2 3 3 2" xfId="4434" xr:uid="{00000000-0005-0000-0000-000055270000}"/>
    <cellStyle name="Comma 6 2 3 3 2 2" xfId="9452" xr:uid="{00000000-0005-0000-0000-000056270000}"/>
    <cellStyle name="Comma 6 2 3 3 2 2 2" xfId="21895" xr:uid="{00000000-0005-0000-0000-000057270000}"/>
    <cellStyle name="Comma 6 2 3 3 2 2 2 2" xfId="46769" xr:uid="{00000000-0005-0000-0000-000058270000}"/>
    <cellStyle name="Comma 6 2 3 3 2 2 3" xfId="34336" xr:uid="{00000000-0005-0000-0000-000059270000}"/>
    <cellStyle name="Comma 6 2 3 3 2 3" xfId="16888" xr:uid="{00000000-0005-0000-0000-00005A270000}"/>
    <cellStyle name="Comma 6 2 3 3 2 3 2" xfId="41762" xr:uid="{00000000-0005-0000-0000-00005B270000}"/>
    <cellStyle name="Comma 6 2 3 3 2 4" xfId="29329" xr:uid="{00000000-0005-0000-0000-00005C270000}"/>
    <cellStyle name="Comma 6 2 3 3 3" xfId="5842" xr:uid="{00000000-0005-0000-0000-00005D270000}"/>
    <cellStyle name="Comma 6 2 3 3 3 2" xfId="10857" xr:uid="{00000000-0005-0000-0000-00005E270000}"/>
    <cellStyle name="Comma 6 2 3 3 3 2 2" xfId="23300" xr:uid="{00000000-0005-0000-0000-00005F270000}"/>
    <cellStyle name="Comma 6 2 3 3 3 2 2 2" xfId="48174" xr:uid="{00000000-0005-0000-0000-000060270000}"/>
    <cellStyle name="Comma 6 2 3 3 3 2 3" xfId="35741" xr:uid="{00000000-0005-0000-0000-000061270000}"/>
    <cellStyle name="Comma 6 2 3 3 3 3" xfId="18293" xr:uid="{00000000-0005-0000-0000-000062270000}"/>
    <cellStyle name="Comma 6 2 3 3 3 3 2" xfId="43167" xr:uid="{00000000-0005-0000-0000-000063270000}"/>
    <cellStyle name="Comma 6 2 3 3 3 4" xfId="30734" xr:uid="{00000000-0005-0000-0000-000064270000}"/>
    <cellStyle name="Comma 6 2 3 3 4" xfId="8568" xr:uid="{00000000-0005-0000-0000-000065270000}"/>
    <cellStyle name="Comma 6 2 3 3 4 2" xfId="21012" xr:uid="{00000000-0005-0000-0000-000066270000}"/>
    <cellStyle name="Comma 6 2 3 3 4 2 2" xfId="45886" xr:uid="{00000000-0005-0000-0000-000067270000}"/>
    <cellStyle name="Comma 6 2 3 3 4 3" xfId="33453" xr:uid="{00000000-0005-0000-0000-000068270000}"/>
    <cellStyle name="Comma 6 2 3 3 5" xfId="12311" xr:uid="{00000000-0005-0000-0000-000069270000}"/>
    <cellStyle name="Comma 6 2 3 3 5 2" xfId="24745" xr:uid="{00000000-0005-0000-0000-00006A270000}"/>
    <cellStyle name="Comma 6 2 3 3 5 2 2" xfId="49619" xr:uid="{00000000-0005-0000-0000-00006B270000}"/>
    <cellStyle name="Comma 6 2 3 3 5 3" xfId="37186" xr:uid="{00000000-0005-0000-0000-00006C270000}"/>
    <cellStyle name="Comma 6 2 3 3 6" xfId="7045" xr:uid="{00000000-0005-0000-0000-00006D270000}"/>
    <cellStyle name="Comma 6 2 3 3 6 2" xfId="19494" xr:uid="{00000000-0005-0000-0000-00006E270000}"/>
    <cellStyle name="Comma 6 2 3 3 6 2 2" xfId="44368" xr:uid="{00000000-0005-0000-0000-00006F270000}"/>
    <cellStyle name="Comma 6 2 3 3 6 3" xfId="31935" xr:uid="{00000000-0005-0000-0000-000070270000}"/>
    <cellStyle name="Comma 6 2 3 3 7" xfId="3499" xr:uid="{00000000-0005-0000-0000-000071270000}"/>
    <cellStyle name="Comma 6 2 3 3 7 2" xfId="16005" xr:uid="{00000000-0005-0000-0000-000072270000}"/>
    <cellStyle name="Comma 6 2 3 3 7 2 2" xfId="40879" xr:uid="{00000000-0005-0000-0000-000073270000}"/>
    <cellStyle name="Comma 6 2 3 3 7 3" xfId="28438" xr:uid="{00000000-0005-0000-0000-000074270000}"/>
    <cellStyle name="Comma 6 2 3 3 8" xfId="14496" xr:uid="{00000000-0005-0000-0000-000075270000}"/>
    <cellStyle name="Comma 6 2 3 3 8 2" xfId="39370" xr:uid="{00000000-0005-0000-0000-000076270000}"/>
    <cellStyle name="Comma 6 2 3 3 9" xfId="26929" xr:uid="{00000000-0005-0000-0000-000077270000}"/>
    <cellStyle name="Comma 6 2 3 4" xfId="2370" xr:uid="{00000000-0005-0000-0000-000078270000}"/>
    <cellStyle name="Comma 6 2 3 4 2" xfId="4995" xr:uid="{00000000-0005-0000-0000-000079270000}"/>
    <cellStyle name="Comma 6 2 3 4 2 2" xfId="10012" xr:uid="{00000000-0005-0000-0000-00007A270000}"/>
    <cellStyle name="Comma 6 2 3 4 2 2 2" xfId="22455" xr:uid="{00000000-0005-0000-0000-00007B270000}"/>
    <cellStyle name="Comma 6 2 3 4 2 2 2 2" xfId="47329" xr:uid="{00000000-0005-0000-0000-00007C270000}"/>
    <cellStyle name="Comma 6 2 3 4 2 2 3" xfId="34896" xr:uid="{00000000-0005-0000-0000-00007D270000}"/>
    <cellStyle name="Comma 6 2 3 4 2 3" xfId="17448" xr:uid="{00000000-0005-0000-0000-00007E270000}"/>
    <cellStyle name="Comma 6 2 3 4 2 3 2" xfId="42322" xr:uid="{00000000-0005-0000-0000-00007F270000}"/>
    <cellStyle name="Comma 6 2 3 4 2 4" xfId="29889" xr:uid="{00000000-0005-0000-0000-000080270000}"/>
    <cellStyle name="Comma 6 2 3 4 3" xfId="6393" xr:uid="{00000000-0005-0000-0000-000081270000}"/>
    <cellStyle name="Comma 6 2 3 4 3 2" xfId="11408" xr:uid="{00000000-0005-0000-0000-000082270000}"/>
    <cellStyle name="Comma 6 2 3 4 3 2 2" xfId="23851" xr:uid="{00000000-0005-0000-0000-000083270000}"/>
    <cellStyle name="Comma 6 2 3 4 3 2 2 2" xfId="48725" xr:uid="{00000000-0005-0000-0000-000084270000}"/>
    <cellStyle name="Comma 6 2 3 4 3 2 3" xfId="36292" xr:uid="{00000000-0005-0000-0000-000085270000}"/>
    <cellStyle name="Comma 6 2 3 4 3 3" xfId="18844" xr:uid="{00000000-0005-0000-0000-000086270000}"/>
    <cellStyle name="Comma 6 2 3 4 3 3 2" xfId="43718" xr:uid="{00000000-0005-0000-0000-000087270000}"/>
    <cellStyle name="Comma 6 2 3 4 3 4" xfId="31285" xr:uid="{00000000-0005-0000-0000-000088270000}"/>
    <cellStyle name="Comma 6 2 3 4 4" xfId="8100" xr:uid="{00000000-0005-0000-0000-000089270000}"/>
    <cellStyle name="Comma 6 2 3 4 4 2" xfId="20546" xr:uid="{00000000-0005-0000-0000-00008A270000}"/>
    <cellStyle name="Comma 6 2 3 4 4 2 2" xfId="45420" xr:uid="{00000000-0005-0000-0000-00008B270000}"/>
    <cellStyle name="Comma 6 2 3 4 4 3" xfId="32987" xr:uid="{00000000-0005-0000-0000-00008C270000}"/>
    <cellStyle name="Comma 6 2 3 4 5" xfId="12862" xr:uid="{00000000-0005-0000-0000-00008D270000}"/>
    <cellStyle name="Comma 6 2 3 4 5 2" xfId="25296" xr:uid="{00000000-0005-0000-0000-00008E270000}"/>
    <cellStyle name="Comma 6 2 3 4 5 2 2" xfId="50170" xr:uid="{00000000-0005-0000-0000-00008F270000}"/>
    <cellStyle name="Comma 6 2 3 4 5 3" xfId="37737" xr:uid="{00000000-0005-0000-0000-000090270000}"/>
    <cellStyle name="Comma 6 2 3 4 6" xfId="7606" xr:uid="{00000000-0005-0000-0000-000091270000}"/>
    <cellStyle name="Comma 6 2 3 4 6 2" xfId="20054" xr:uid="{00000000-0005-0000-0000-000092270000}"/>
    <cellStyle name="Comma 6 2 3 4 6 2 2" xfId="44928" xr:uid="{00000000-0005-0000-0000-000093270000}"/>
    <cellStyle name="Comma 6 2 3 4 6 3" xfId="32495" xr:uid="{00000000-0005-0000-0000-000094270000}"/>
    <cellStyle name="Comma 6 2 3 4 7" xfId="3030" xr:uid="{00000000-0005-0000-0000-000095270000}"/>
    <cellStyle name="Comma 6 2 3 4 7 2" xfId="15539" xr:uid="{00000000-0005-0000-0000-000096270000}"/>
    <cellStyle name="Comma 6 2 3 4 7 2 2" xfId="40413" xr:uid="{00000000-0005-0000-0000-000097270000}"/>
    <cellStyle name="Comma 6 2 3 4 7 3" xfId="27972" xr:uid="{00000000-0005-0000-0000-000098270000}"/>
    <cellStyle name="Comma 6 2 3 4 8" xfId="15047" xr:uid="{00000000-0005-0000-0000-000099270000}"/>
    <cellStyle name="Comma 6 2 3 4 8 2" xfId="39921" xr:uid="{00000000-0005-0000-0000-00009A270000}"/>
    <cellStyle name="Comma 6 2 3 4 9" xfId="27480" xr:uid="{00000000-0005-0000-0000-00009B270000}"/>
    <cellStyle name="Comma 6 2 3 5" xfId="1204" xr:uid="{00000000-0005-0000-0000-00009C270000}"/>
    <cellStyle name="Comma 6 2 3 5 2" xfId="8986" xr:uid="{00000000-0005-0000-0000-00009D270000}"/>
    <cellStyle name="Comma 6 2 3 5 2 2" xfId="21429" xr:uid="{00000000-0005-0000-0000-00009E270000}"/>
    <cellStyle name="Comma 6 2 3 5 2 2 2" xfId="46303" xr:uid="{00000000-0005-0000-0000-00009F270000}"/>
    <cellStyle name="Comma 6 2 3 5 2 3" xfId="33870" xr:uid="{00000000-0005-0000-0000-0000A0270000}"/>
    <cellStyle name="Comma 6 2 3 5 3" xfId="3968" xr:uid="{00000000-0005-0000-0000-0000A1270000}"/>
    <cellStyle name="Comma 6 2 3 5 3 2" xfId="16422" xr:uid="{00000000-0005-0000-0000-0000A2270000}"/>
    <cellStyle name="Comma 6 2 3 5 3 2 2" xfId="41296" xr:uid="{00000000-0005-0000-0000-0000A3270000}"/>
    <cellStyle name="Comma 6 2 3 5 3 3" xfId="28863" xr:uid="{00000000-0005-0000-0000-0000A4270000}"/>
    <cellStyle name="Comma 6 2 3 5 4" xfId="14004" xr:uid="{00000000-0005-0000-0000-0000A5270000}"/>
    <cellStyle name="Comma 6 2 3 5 4 2" xfId="38878" xr:uid="{00000000-0005-0000-0000-0000A6270000}"/>
    <cellStyle name="Comma 6 2 3 5 5" xfId="26437" xr:uid="{00000000-0005-0000-0000-0000A7270000}"/>
    <cellStyle name="Comma 6 2 3 6" xfId="5349" xr:uid="{00000000-0005-0000-0000-0000A8270000}"/>
    <cellStyle name="Comma 6 2 3 6 2" xfId="10365" xr:uid="{00000000-0005-0000-0000-0000A9270000}"/>
    <cellStyle name="Comma 6 2 3 6 2 2" xfId="22808" xr:uid="{00000000-0005-0000-0000-0000AA270000}"/>
    <cellStyle name="Comma 6 2 3 6 2 2 2" xfId="47682" xr:uid="{00000000-0005-0000-0000-0000AB270000}"/>
    <cellStyle name="Comma 6 2 3 6 2 3" xfId="35249" xr:uid="{00000000-0005-0000-0000-0000AC270000}"/>
    <cellStyle name="Comma 6 2 3 6 3" xfId="17801" xr:uid="{00000000-0005-0000-0000-0000AD270000}"/>
    <cellStyle name="Comma 6 2 3 6 3 2" xfId="42675" xr:uid="{00000000-0005-0000-0000-0000AE270000}"/>
    <cellStyle name="Comma 6 2 3 6 4" xfId="30242" xr:uid="{00000000-0005-0000-0000-0000AF270000}"/>
    <cellStyle name="Comma 6 2 3 7" xfId="7926" xr:uid="{00000000-0005-0000-0000-0000B0270000}"/>
    <cellStyle name="Comma 6 2 3 7 2" xfId="20372" xr:uid="{00000000-0005-0000-0000-0000B1270000}"/>
    <cellStyle name="Comma 6 2 3 7 2 2" xfId="45246" xr:uid="{00000000-0005-0000-0000-0000B2270000}"/>
    <cellStyle name="Comma 6 2 3 7 3" xfId="32813" xr:uid="{00000000-0005-0000-0000-0000B3270000}"/>
    <cellStyle name="Comma 6 2 3 8" xfId="11819" xr:uid="{00000000-0005-0000-0000-0000B4270000}"/>
    <cellStyle name="Comma 6 2 3 8 2" xfId="24253" xr:uid="{00000000-0005-0000-0000-0000B5270000}"/>
    <cellStyle name="Comma 6 2 3 8 2 2" xfId="49127" xr:uid="{00000000-0005-0000-0000-0000B6270000}"/>
    <cellStyle name="Comma 6 2 3 8 3" xfId="36694" xr:uid="{00000000-0005-0000-0000-0000B7270000}"/>
    <cellStyle name="Comma 6 2 3 9" xfId="6579" xr:uid="{00000000-0005-0000-0000-0000B8270000}"/>
    <cellStyle name="Comma 6 2 3 9 2" xfId="19028" xr:uid="{00000000-0005-0000-0000-0000B9270000}"/>
    <cellStyle name="Comma 6 2 3 9 2 2" xfId="43902" xr:uid="{00000000-0005-0000-0000-0000BA270000}"/>
    <cellStyle name="Comma 6 2 3 9 3" xfId="31469" xr:uid="{00000000-0005-0000-0000-0000BB270000}"/>
    <cellStyle name="Comma 6 2 4" xfId="388" xr:uid="{00000000-0005-0000-0000-0000BC270000}"/>
    <cellStyle name="Comma 6 2 4 10" xfId="13204" xr:uid="{00000000-0005-0000-0000-0000BD270000}"/>
    <cellStyle name="Comma 6 2 4 10 2" xfId="38078" xr:uid="{00000000-0005-0000-0000-0000BE270000}"/>
    <cellStyle name="Comma 6 2 4 11" xfId="25637" xr:uid="{00000000-0005-0000-0000-0000BF270000}"/>
    <cellStyle name="Comma 6 2 4 2" xfId="748" xr:uid="{00000000-0005-0000-0000-0000C0270000}"/>
    <cellStyle name="Comma 6 2 4 2 2" xfId="1349" xr:uid="{00000000-0005-0000-0000-0000C1270000}"/>
    <cellStyle name="Comma 6 2 4 2 2 2" xfId="9453" xr:uid="{00000000-0005-0000-0000-0000C2270000}"/>
    <cellStyle name="Comma 6 2 4 2 2 2 2" xfId="21896" xr:uid="{00000000-0005-0000-0000-0000C3270000}"/>
    <cellStyle name="Comma 6 2 4 2 2 2 2 2" xfId="46770" xr:uid="{00000000-0005-0000-0000-0000C4270000}"/>
    <cellStyle name="Comma 6 2 4 2 2 2 3" xfId="34337" xr:uid="{00000000-0005-0000-0000-0000C5270000}"/>
    <cellStyle name="Comma 6 2 4 2 2 3" xfId="4435" xr:uid="{00000000-0005-0000-0000-0000C6270000}"/>
    <cellStyle name="Comma 6 2 4 2 2 3 2" xfId="16889" xr:uid="{00000000-0005-0000-0000-0000C7270000}"/>
    <cellStyle name="Comma 6 2 4 2 2 3 2 2" xfId="41763" xr:uid="{00000000-0005-0000-0000-0000C8270000}"/>
    <cellStyle name="Comma 6 2 4 2 2 3 3" xfId="29330" xr:uid="{00000000-0005-0000-0000-0000C9270000}"/>
    <cellStyle name="Comma 6 2 4 2 2 4" xfId="14149" xr:uid="{00000000-0005-0000-0000-0000CA270000}"/>
    <cellStyle name="Comma 6 2 4 2 2 4 2" xfId="39023" xr:uid="{00000000-0005-0000-0000-0000CB270000}"/>
    <cellStyle name="Comma 6 2 4 2 2 5" xfId="26582" xr:uid="{00000000-0005-0000-0000-0000CC270000}"/>
    <cellStyle name="Comma 6 2 4 2 3" xfId="5494" xr:uid="{00000000-0005-0000-0000-0000CD270000}"/>
    <cellStyle name="Comma 6 2 4 2 3 2" xfId="10510" xr:uid="{00000000-0005-0000-0000-0000CE270000}"/>
    <cellStyle name="Comma 6 2 4 2 3 2 2" xfId="22953" xr:uid="{00000000-0005-0000-0000-0000CF270000}"/>
    <cellStyle name="Comma 6 2 4 2 3 2 2 2" xfId="47827" xr:uid="{00000000-0005-0000-0000-0000D0270000}"/>
    <cellStyle name="Comma 6 2 4 2 3 2 3" xfId="35394" xr:uid="{00000000-0005-0000-0000-0000D1270000}"/>
    <cellStyle name="Comma 6 2 4 2 3 3" xfId="17946" xr:uid="{00000000-0005-0000-0000-0000D2270000}"/>
    <cellStyle name="Comma 6 2 4 2 3 3 2" xfId="42820" xr:uid="{00000000-0005-0000-0000-0000D3270000}"/>
    <cellStyle name="Comma 6 2 4 2 3 4" xfId="30387" xr:uid="{00000000-0005-0000-0000-0000D4270000}"/>
    <cellStyle name="Comma 6 2 4 2 4" xfId="8569" xr:uid="{00000000-0005-0000-0000-0000D5270000}"/>
    <cellStyle name="Comma 6 2 4 2 4 2" xfId="21013" xr:uid="{00000000-0005-0000-0000-0000D6270000}"/>
    <cellStyle name="Comma 6 2 4 2 4 2 2" xfId="45887" xr:uid="{00000000-0005-0000-0000-0000D7270000}"/>
    <cellStyle name="Comma 6 2 4 2 4 3" xfId="33454" xr:uid="{00000000-0005-0000-0000-0000D8270000}"/>
    <cellStyle name="Comma 6 2 4 2 5" xfId="11964" xr:uid="{00000000-0005-0000-0000-0000D9270000}"/>
    <cellStyle name="Comma 6 2 4 2 5 2" xfId="24398" xr:uid="{00000000-0005-0000-0000-0000DA270000}"/>
    <cellStyle name="Comma 6 2 4 2 5 2 2" xfId="49272" xr:uid="{00000000-0005-0000-0000-0000DB270000}"/>
    <cellStyle name="Comma 6 2 4 2 5 3" xfId="36839" xr:uid="{00000000-0005-0000-0000-0000DC270000}"/>
    <cellStyle name="Comma 6 2 4 2 6" xfId="7046" xr:uid="{00000000-0005-0000-0000-0000DD270000}"/>
    <cellStyle name="Comma 6 2 4 2 6 2" xfId="19495" xr:uid="{00000000-0005-0000-0000-0000DE270000}"/>
    <cellStyle name="Comma 6 2 4 2 6 2 2" xfId="44369" xr:uid="{00000000-0005-0000-0000-0000DF270000}"/>
    <cellStyle name="Comma 6 2 4 2 6 3" xfId="31936" xr:uid="{00000000-0005-0000-0000-0000E0270000}"/>
    <cellStyle name="Comma 6 2 4 2 7" xfId="3500" xr:uid="{00000000-0005-0000-0000-0000E1270000}"/>
    <cellStyle name="Comma 6 2 4 2 7 2" xfId="16006" xr:uid="{00000000-0005-0000-0000-0000E2270000}"/>
    <cellStyle name="Comma 6 2 4 2 7 2 2" xfId="40880" xr:uid="{00000000-0005-0000-0000-0000E3270000}"/>
    <cellStyle name="Comma 6 2 4 2 7 3" xfId="28439" xr:uid="{00000000-0005-0000-0000-0000E4270000}"/>
    <cellStyle name="Comma 6 2 4 2 8" xfId="13551" xr:uid="{00000000-0005-0000-0000-0000E5270000}"/>
    <cellStyle name="Comma 6 2 4 2 8 2" xfId="38425" xr:uid="{00000000-0005-0000-0000-0000E6270000}"/>
    <cellStyle name="Comma 6 2 4 2 9" xfId="25984" xr:uid="{00000000-0005-0000-0000-0000E7270000}"/>
    <cellStyle name="Comma 6 2 4 3" xfId="1697" xr:uid="{00000000-0005-0000-0000-0000E8270000}"/>
    <cellStyle name="Comma 6 2 4 3 2" xfId="4933" xr:uid="{00000000-0005-0000-0000-0000E9270000}"/>
    <cellStyle name="Comma 6 2 4 3 2 2" xfId="9950" xr:uid="{00000000-0005-0000-0000-0000EA270000}"/>
    <cellStyle name="Comma 6 2 4 3 2 2 2" xfId="22393" xr:uid="{00000000-0005-0000-0000-0000EB270000}"/>
    <cellStyle name="Comma 6 2 4 3 2 2 2 2" xfId="47267" xr:uid="{00000000-0005-0000-0000-0000EC270000}"/>
    <cellStyle name="Comma 6 2 4 3 2 2 3" xfId="34834" xr:uid="{00000000-0005-0000-0000-0000ED270000}"/>
    <cellStyle name="Comma 6 2 4 3 2 3" xfId="17386" xr:uid="{00000000-0005-0000-0000-0000EE270000}"/>
    <cellStyle name="Comma 6 2 4 3 2 3 2" xfId="42260" xr:uid="{00000000-0005-0000-0000-0000EF270000}"/>
    <cellStyle name="Comma 6 2 4 3 2 4" xfId="29827" xr:uid="{00000000-0005-0000-0000-0000F0270000}"/>
    <cellStyle name="Comma 6 2 4 3 3" xfId="5843" xr:uid="{00000000-0005-0000-0000-0000F1270000}"/>
    <cellStyle name="Comma 6 2 4 3 3 2" xfId="10858" xr:uid="{00000000-0005-0000-0000-0000F2270000}"/>
    <cellStyle name="Comma 6 2 4 3 3 2 2" xfId="23301" xr:uid="{00000000-0005-0000-0000-0000F3270000}"/>
    <cellStyle name="Comma 6 2 4 3 3 2 2 2" xfId="48175" xr:uid="{00000000-0005-0000-0000-0000F4270000}"/>
    <cellStyle name="Comma 6 2 4 3 3 2 3" xfId="35742" xr:uid="{00000000-0005-0000-0000-0000F5270000}"/>
    <cellStyle name="Comma 6 2 4 3 3 3" xfId="18294" xr:uid="{00000000-0005-0000-0000-0000F6270000}"/>
    <cellStyle name="Comma 6 2 4 3 3 3 2" xfId="43168" xr:uid="{00000000-0005-0000-0000-0000F7270000}"/>
    <cellStyle name="Comma 6 2 4 3 3 4" xfId="30735" xr:uid="{00000000-0005-0000-0000-0000F8270000}"/>
    <cellStyle name="Comma 6 2 4 3 4" xfId="8357" xr:uid="{00000000-0005-0000-0000-0000F9270000}"/>
    <cellStyle name="Comma 6 2 4 3 4 2" xfId="20801" xr:uid="{00000000-0005-0000-0000-0000FA270000}"/>
    <cellStyle name="Comma 6 2 4 3 4 2 2" xfId="45675" xr:uid="{00000000-0005-0000-0000-0000FB270000}"/>
    <cellStyle name="Comma 6 2 4 3 4 3" xfId="33242" xr:uid="{00000000-0005-0000-0000-0000FC270000}"/>
    <cellStyle name="Comma 6 2 4 3 5" xfId="12312" xr:uid="{00000000-0005-0000-0000-0000FD270000}"/>
    <cellStyle name="Comma 6 2 4 3 5 2" xfId="24746" xr:uid="{00000000-0005-0000-0000-0000FE270000}"/>
    <cellStyle name="Comma 6 2 4 3 5 2 2" xfId="49620" xr:uid="{00000000-0005-0000-0000-0000FF270000}"/>
    <cellStyle name="Comma 6 2 4 3 5 3" xfId="37187" xr:uid="{00000000-0005-0000-0000-000000280000}"/>
    <cellStyle name="Comma 6 2 4 3 6" xfId="7544" xr:uid="{00000000-0005-0000-0000-000001280000}"/>
    <cellStyle name="Comma 6 2 4 3 6 2" xfId="19992" xr:uid="{00000000-0005-0000-0000-000002280000}"/>
    <cellStyle name="Comma 6 2 4 3 6 2 2" xfId="44866" xr:uid="{00000000-0005-0000-0000-000003280000}"/>
    <cellStyle name="Comma 6 2 4 3 6 3" xfId="32433" xr:uid="{00000000-0005-0000-0000-000004280000}"/>
    <cellStyle name="Comma 6 2 4 3 7" xfId="3288" xr:uid="{00000000-0005-0000-0000-000005280000}"/>
    <cellStyle name="Comma 6 2 4 3 7 2" xfId="15794" xr:uid="{00000000-0005-0000-0000-000006280000}"/>
    <cellStyle name="Comma 6 2 4 3 7 2 2" xfId="40668" xr:uid="{00000000-0005-0000-0000-000007280000}"/>
    <cellStyle name="Comma 6 2 4 3 7 3" xfId="28227" xr:uid="{00000000-0005-0000-0000-000008280000}"/>
    <cellStyle name="Comma 6 2 4 3 8" xfId="14497" xr:uid="{00000000-0005-0000-0000-000009280000}"/>
    <cellStyle name="Comma 6 2 4 3 8 2" xfId="39371" xr:uid="{00000000-0005-0000-0000-00000A280000}"/>
    <cellStyle name="Comma 6 2 4 3 9" xfId="26930" xr:uid="{00000000-0005-0000-0000-00000B280000}"/>
    <cellStyle name="Comma 6 2 4 4" xfId="2306" xr:uid="{00000000-0005-0000-0000-00000C280000}"/>
    <cellStyle name="Comma 6 2 4 4 2" xfId="6331" xr:uid="{00000000-0005-0000-0000-00000D280000}"/>
    <cellStyle name="Comma 6 2 4 4 2 2" xfId="11346" xr:uid="{00000000-0005-0000-0000-00000E280000}"/>
    <cellStyle name="Comma 6 2 4 4 2 2 2" xfId="23789" xr:uid="{00000000-0005-0000-0000-00000F280000}"/>
    <cellStyle name="Comma 6 2 4 4 2 2 2 2" xfId="48663" xr:uid="{00000000-0005-0000-0000-000010280000}"/>
    <cellStyle name="Comma 6 2 4 4 2 2 3" xfId="36230" xr:uid="{00000000-0005-0000-0000-000011280000}"/>
    <cellStyle name="Comma 6 2 4 4 2 3" xfId="18782" xr:uid="{00000000-0005-0000-0000-000012280000}"/>
    <cellStyle name="Comma 6 2 4 4 2 3 2" xfId="43656" xr:uid="{00000000-0005-0000-0000-000013280000}"/>
    <cellStyle name="Comma 6 2 4 4 2 4" xfId="31223" xr:uid="{00000000-0005-0000-0000-000014280000}"/>
    <cellStyle name="Comma 6 2 4 4 3" xfId="12800" xr:uid="{00000000-0005-0000-0000-000015280000}"/>
    <cellStyle name="Comma 6 2 4 4 3 2" xfId="25234" xr:uid="{00000000-0005-0000-0000-000016280000}"/>
    <cellStyle name="Comma 6 2 4 4 3 2 2" xfId="50108" xr:uid="{00000000-0005-0000-0000-000017280000}"/>
    <cellStyle name="Comma 6 2 4 4 3 3" xfId="37675" xr:uid="{00000000-0005-0000-0000-000018280000}"/>
    <cellStyle name="Comma 6 2 4 4 4" xfId="9241" xr:uid="{00000000-0005-0000-0000-000019280000}"/>
    <cellStyle name="Comma 6 2 4 4 4 2" xfId="21684" xr:uid="{00000000-0005-0000-0000-00001A280000}"/>
    <cellStyle name="Comma 6 2 4 4 4 2 2" xfId="46558" xr:uid="{00000000-0005-0000-0000-00001B280000}"/>
    <cellStyle name="Comma 6 2 4 4 4 3" xfId="34125" xr:uid="{00000000-0005-0000-0000-00001C280000}"/>
    <cellStyle name="Comma 6 2 4 4 5" xfId="4223" xr:uid="{00000000-0005-0000-0000-00001D280000}"/>
    <cellStyle name="Comma 6 2 4 4 5 2" xfId="16677" xr:uid="{00000000-0005-0000-0000-00001E280000}"/>
    <cellStyle name="Comma 6 2 4 4 5 2 2" xfId="41551" xr:uid="{00000000-0005-0000-0000-00001F280000}"/>
    <cellStyle name="Comma 6 2 4 4 5 3" xfId="29118" xr:uid="{00000000-0005-0000-0000-000020280000}"/>
    <cellStyle name="Comma 6 2 4 4 6" xfId="14985" xr:uid="{00000000-0005-0000-0000-000021280000}"/>
    <cellStyle name="Comma 6 2 4 4 6 2" xfId="39859" xr:uid="{00000000-0005-0000-0000-000022280000}"/>
    <cellStyle name="Comma 6 2 4 4 7" xfId="27418" xr:uid="{00000000-0005-0000-0000-000023280000}"/>
    <cellStyle name="Comma 6 2 4 5" xfId="1142" xr:uid="{00000000-0005-0000-0000-000024280000}"/>
    <cellStyle name="Comma 6 2 4 5 2" xfId="10303" xr:uid="{00000000-0005-0000-0000-000025280000}"/>
    <cellStyle name="Comma 6 2 4 5 2 2" xfId="22746" xr:uid="{00000000-0005-0000-0000-000026280000}"/>
    <cellStyle name="Comma 6 2 4 5 2 2 2" xfId="47620" xr:uid="{00000000-0005-0000-0000-000027280000}"/>
    <cellStyle name="Comma 6 2 4 5 2 3" xfId="35187" xr:uid="{00000000-0005-0000-0000-000028280000}"/>
    <cellStyle name="Comma 6 2 4 5 3" xfId="5287" xr:uid="{00000000-0005-0000-0000-000029280000}"/>
    <cellStyle name="Comma 6 2 4 5 3 2" xfId="17739" xr:uid="{00000000-0005-0000-0000-00002A280000}"/>
    <cellStyle name="Comma 6 2 4 5 3 2 2" xfId="42613" xr:uid="{00000000-0005-0000-0000-00002B280000}"/>
    <cellStyle name="Comma 6 2 4 5 3 3" xfId="30180" xr:uid="{00000000-0005-0000-0000-00002C280000}"/>
    <cellStyle name="Comma 6 2 4 5 4" xfId="13942" xr:uid="{00000000-0005-0000-0000-00002D280000}"/>
    <cellStyle name="Comma 6 2 4 5 4 2" xfId="38816" xr:uid="{00000000-0005-0000-0000-00002E280000}"/>
    <cellStyle name="Comma 6 2 4 5 5" xfId="26375" xr:uid="{00000000-0005-0000-0000-00002F280000}"/>
    <cellStyle name="Comma 6 2 4 6" xfId="7864" xr:uid="{00000000-0005-0000-0000-000030280000}"/>
    <cellStyle name="Comma 6 2 4 6 2" xfId="20310" xr:uid="{00000000-0005-0000-0000-000031280000}"/>
    <cellStyle name="Comma 6 2 4 6 2 2" xfId="45184" xr:uid="{00000000-0005-0000-0000-000032280000}"/>
    <cellStyle name="Comma 6 2 4 6 3" xfId="32751" xr:uid="{00000000-0005-0000-0000-000033280000}"/>
    <cellStyle name="Comma 6 2 4 7" xfId="11757" xr:uid="{00000000-0005-0000-0000-000034280000}"/>
    <cellStyle name="Comma 6 2 4 7 2" xfId="24191" xr:uid="{00000000-0005-0000-0000-000035280000}"/>
    <cellStyle name="Comma 6 2 4 7 2 2" xfId="49065" xr:uid="{00000000-0005-0000-0000-000036280000}"/>
    <cellStyle name="Comma 6 2 4 7 3" xfId="36632" xr:uid="{00000000-0005-0000-0000-000037280000}"/>
    <cellStyle name="Comma 6 2 4 8" xfId="6834" xr:uid="{00000000-0005-0000-0000-000038280000}"/>
    <cellStyle name="Comma 6 2 4 8 2" xfId="19283" xr:uid="{00000000-0005-0000-0000-000039280000}"/>
    <cellStyle name="Comma 6 2 4 8 2 2" xfId="44157" xr:uid="{00000000-0005-0000-0000-00003A280000}"/>
    <cellStyle name="Comma 6 2 4 8 3" xfId="31724" xr:uid="{00000000-0005-0000-0000-00003B280000}"/>
    <cellStyle name="Comma 6 2 4 9" xfId="2785" xr:uid="{00000000-0005-0000-0000-00003C280000}"/>
    <cellStyle name="Comma 6 2 4 9 2" xfId="15303" xr:uid="{00000000-0005-0000-0000-00003D280000}"/>
    <cellStyle name="Comma 6 2 4 9 2 2" xfId="40177" xr:uid="{00000000-0005-0000-0000-00003E280000}"/>
    <cellStyle name="Comma 6 2 4 9 3" xfId="27736" xr:uid="{00000000-0005-0000-0000-00003F280000}"/>
    <cellStyle name="Comma 6 2 5" xfId="217" xr:uid="{00000000-0005-0000-0000-000040280000}"/>
    <cellStyle name="Comma 6 2 5 2" xfId="1345" xr:uid="{00000000-0005-0000-0000-000041280000}"/>
    <cellStyle name="Comma 6 2 5 2 2" xfId="9082" xr:uid="{00000000-0005-0000-0000-000042280000}"/>
    <cellStyle name="Comma 6 2 5 2 2 2" xfId="21525" xr:uid="{00000000-0005-0000-0000-000043280000}"/>
    <cellStyle name="Comma 6 2 5 2 2 2 2" xfId="46399" xr:uid="{00000000-0005-0000-0000-000044280000}"/>
    <cellStyle name="Comma 6 2 5 2 2 3" xfId="33966" xr:uid="{00000000-0005-0000-0000-000045280000}"/>
    <cellStyle name="Comma 6 2 5 2 3" xfId="4064" xr:uid="{00000000-0005-0000-0000-000046280000}"/>
    <cellStyle name="Comma 6 2 5 2 3 2" xfId="16518" xr:uid="{00000000-0005-0000-0000-000047280000}"/>
    <cellStyle name="Comma 6 2 5 2 3 2 2" xfId="41392" xr:uid="{00000000-0005-0000-0000-000048280000}"/>
    <cellStyle name="Comma 6 2 5 2 3 3" xfId="28959" xr:uid="{00000000-0005-0000-0000-000049280000}"/>
    <cellStyle name="Comma 6 2 5 2 4" xfId="14145" xr:uid="{00000000-0005-0000-0000-00004A280000}"/>
    <cellStyle name="Comma 6 2 5 2 4 2" xfId="39019" xr:uid="{00000000-0005-0000-0000-00004B280000}"/>
    <cellStyle name="Comma 6 2 5 2 5" xfId="26578" xr:uid="{00000000-0005-0000-0000-00004C280000}"/>
    <cellStyle name="Comma 6 2 5 3" xfId="5490" xr:uid="{00000000-0005-0000-0000-00004D280000}"/>
    <cellStyle name="Comma 6 2 5 3 2" xfId="10506" xr:uid="{00000000-0005-0000-0000-00004E280000}"/>
    <cellStyle name="Comma 6 2 5 3 2 2" xfId="22949" xr:uid="{00000000-0005-0000-0000-00004F280000}"/>
    <cellStyle name="Comma 6 2 5 3 2 2 2" xfId="47823" xr:uid="{00000000-0005-0000-0000-000050280000}"/>
    <cellStyle name="Comma 6 2 5 3 2 3" xfId="35390" xr:uid="{00000000-0005-0000-0000-000051280000}"/>
    <cellStyle name="Comma 6 2 5 3 3" xfId="17942" xr:uid="{00000000-0005-0000-0000-000052280000}"/>
    <cellStyle name="Comma 6 2 5 3 3 2" xfId="42816" xr:uid="{00000000-0005-0000-0000-000053280000}"/>
    <cellStyle name="Comma 6 2 5 3 4" xfId="30383" xr:uid="{00000000-0005-0000-0000-000054280000}"/>
    <cellStyle name="Comma 6 2 5 4" xfId="8198" xr:uid="{00000000-0005-0000-0000-000055280000}"/>
    <cellStyle name="Comma 6 2 5 4 2" xfId="20642" xr:uid="{00000000-0005-0000-0000-000056280000}"/>
    <cellStyle name="Comma 6 2 5 4 2 2" xfId="45516" xr:uid="{00000000-0005-0000-0000-000057280000}"/>
    <cellStyle name="Comma 6 2 5 4 3" xfId="33083" xr:uid="{00000000-0005-0000-0000-000058280000}"/>
    <cellStyle name="Comma 6 2 5 5" xfId="11960" xr:uid="{00000000-0005-0000-0000-000059280000}"/>
    <cellStyle name="Comma 6 2 5 5 2" xfId="24394" xr:uid="{00000000-0005-0000-0000-00005A280000}"/>
    <cellStyle name="Comma 6 2 5 5 2 2" xfId="49268" xr:uid="{00000000-0005-0000-0000-00005B280000}"/>
    <cellStyle name="Comma 6 2 5 5 3" xfId="36835" xr:uid="{00000000-0005-0000-0000-00005C280000}"/>
    <cellStyle name="Comma 6 2 5 6" xfId="6675" xr:uid="{00000000-0005-0000-0000-00005D280000}"/>
    <cellStyle name="Comma 6 2 5 6 2" xfId="19124" xr:uid="{00000000-0005-0000-0000-00005E280000}"/>
    <cellStyle name="Comma 6 2 5 6 2 2" xfId="43998" xr:uid="{00000000-0005-0000-0000-00005F280000}"/>
    <cellStyle name="Comma 6 2 5 6 3" xfId="31565" xr:uid="{00000000-0005-0000-0000-000060280000}"/>
    <cellStyle name="Comma 6 2 5 7" xfId="3129" xr:uid="{00000000-0005-0000-0000-000061280000}"/>
    <cellStyle name="Comma 6 2 5 7 2" xfId="15635" xr:uid="{00000000-0005-0000-0000-000062280000}"/>
    <cellStyle name="Comma 6 2 5 7 2 2" xfId="40509" xr:uid="{00000000-0005-0000-0000-000063280000}"/>
    <cellStyle name="Comma 6 2 5 7 3" xfId="28068" xr:uid="{00000000-0005-0000-0000-000064280000}"/>
    <cellStyle name="Comma 6 2 5 8" xfId="13045" xr:uid="{00000000-0005-0000-0000-000065280000}"/>
    <cellStyle name="Comma 6 2 5 8 2" xfId="37919" xr:uid="{00000000-0005-0000-0000-000066280000}"/>
    <cellStyle name="Comma 6 2 5 9" xfId="25478" xr:uid="{00000000-0005-0000-0000-000067280000}"/>
    <cellStyle name="Comma 6 2 6" xfId="583" xr:uid="{00000000-0005-0000-0000-000068280000}"/>
    <cellStyle name="Comma 6 2 6 2" xfId="1693" xr:uid="{00000000-0005-0000-0000-000069280000}"/>
    <cellStyle name="Comma 6 2 6 2 2" xfId="9449" xr:uid="{00000000-0005-0000-0000-00006A280000}"/>
    <cellStyle name="Comma 6 2 6 2 2 2" xfId="21892" xr:uid="{00000000-0005-0000-0000-00006B280000}"/>
    <cellStyle name="Comma 6 2 6 2 2 2 2" xfId="46766" xr:uid="{00000000-0005-0000-0000-00006C280000}"/>
    <cellStyle name="Comma 6 2 6 2 2 3" xfId="34333" xr:uid="{00000000-0005-0000-0000-00006D280000}"/>
    <cellStyle name="Comma 6 2 6 2 3" xfId="4431" xr:uid="{00000000-0005-0000-0000-00006E280000}"/>
    <cellStyle name="Comma 6 2 6 2 3 2" xfId="16885" xr:uid="{00000000-0005-0000-0000-00006F280000}"/>
    <cellStyle name="Comma 6 2 6 2 3 2 2" xfId="41759" xr:uid="{00000000-0005-0000-0000-000070280000}"/>
    <cellStyle name="Comma 6 2 6 2 3 3" xfId="29326" xr:uid="{00000000-0005-0000-0000-000071280000}"/>
    <cellStyle name="Comma 6 2 6 2 4" xfId="14493" xr:uid="{00000000-0005-0000-0000-000072280000}"/>
    <cellStyle name="Comma 6 2 6 2 4 2" xfId="39367" xr:uid="{00000000-0005-0000-0000-000073280000}"/>
    <cellStyle name="Comma 6 2 6 2 5" xfId="26926" xr:uid="{00000000-0005-0000-0000-000074280000}"/>
    <cellStyle name="Comma 6 2 6 3" xfId="5839" xr:uid="{00000000-0005-0000-0000-000075280000}"/>
    <cellStyle name="Comma 6 2 6 3 2" xfId="10854" xr:uid="{00000000-0005-0000-0000-000076280000}"/>
    <cellStyle name="Comma 6 2 6 3 2 2" xfId="23297" xr:uid="{00000000-0005-0000-0000-000077280000}"/>
    <cellStyle name="Comma 6 2 6 3 2 2 2" xfId="48171" xr:uid="{00000000-0005-0000-0000-000078280000}"/>
    <cellStyle name="Comma 6 2 6 3 2 3" xfId="35738" xr:uid="{00000000-0005-0000-0000-000079280000}"/>
    <cellStyle name="Comma 6 2 6 3 3" xfId="18290" xr:uid="{00000000-0005-0000-0000-00007A280000}"/>
    <cellStyle name="Comma 6 2 6 3 3 2" xfId="43164" xr:uid="{00000000-0005-0000-0000-00007B280000}"/>
    <cellStyle name="Comma 6 2 6 3 4" xfId="30731" xr:uid="{00000000-0005-0000-0000-00007C280000}"/>
    <cellStyle name="Comma 6 2 6 4" xfId="8565" xr:uid="{00000000-0005-0000-0000-00007D280000}"/>
    <cellStyle name="Comma 6 2 6 4 2" xfId="21009" xr:uid="{00000000-0005-0000-0000-00007E280000}"/>
    <cellStyle name="Comma 6 2 6 4 2 2" xfId="45883" xr:uid="{00000000-0005-0000-0000-00007F280000}"/>
    <cellStyle name="Comma 6 2 6 4 3" xfId="33450" xr:uid="{00000000-0005-0000-0000-000080280000}"/>
    <cellStyle name="Comma 6 2 6 5" xfId="12308" xr:uid="{00000000-0005-0000-0000-000081280000}"/>
    <cellStyle name="Comma 6 2 6 5 2" xfId="24742" xr:uid="{00000000-0005-0000-0000-000082280000}"/>
    <cellStyle name="Comma 6 2 6 5 2 2" xfId="49616" xr:uid="{00000000-0005-0000-0000-000083280000}"/>
    <cellStyle name="Comma 6 2 6 5 3" xfId="37183" xr:uid="{00000000-0005-0000-0000-000084280000}"/>
    <cellStyle name="Comma 6 2 6 6" xfId="7042" xr:uid="{00000000-0005-0000-0000-000085280000}"/>
    <cellStyle name="Comma 6 2 6 6 2" xfId="19491" xr:uid="{00000000-0005-0000-0000-000086280000}"/>
    <cellStyle name="Comma 6 2 6 6 2 2" xfId="44365" xr:uid="{00000000-0005-0000-0000-000087280000}"/>
    <cellStyle name="Comma 6 2 6 6 3" xfId="31932" xr:uid="{00000000-0005-0000-0000-000088280000}"/>
    <cellStyle name="Comma 6 2 6 7" xfId="3496" xr:uid="{00000000-0005-0000-0000-000089280000}"/>
    <cellStyle name="Comma 6 2 6 7 2" xfId="16002" xr:uid="{00000000-0005-0000-0000-00008A280000}"/>
    <cellStyle name="Comma 6 2 6 7 2 2" xfId="40876" xr:uid="{00000000-0005-0000-0000-00008B280000}"/>
    <cellStyle name="Comma 6 2 6 7 3" xfId="28435" xr:uid="{00000000-0005-0000-0000-00008C280000}"/>
    <cellStyle name="Comma 6 2 6 8" xfId="13392" xr:uid="{00000000-0005-0000-0000-00008D280000}"/>
    <cellStyle name="Comma 6 2 6 8 2" xfId="38266" xr:uid="{00000000-0005-0000-0000-00008E280000}"/>
    <cellStyle name="Comma 6 2 6 9" xfId="25825" xr:uid="{00000000-0005-0000-0000-00008F280000}"/>
    <cellStyle name="Comma 6 2 7" xfId="2135" xr:uid="{00000000-0005-0000-0000-000090280000}"/>
    <cellStyle name="Comma 6 2 7 2" xfId="4774" xr:uid="{00000000-0005-0000-0000-000091280000}"/>
    <cellStyle name="Comma 6 2 7 2 2" xfId="9791" xr:uid="{00000000-0005-0000-0000-000092280000}"/>
    <cellStyle name="Comma 6 2 7 2 2 2" xfId="22234" xr:uid="{00000000-0005-0000-0000-000093280000}"/>
    <cellStyle name="Comma 6 2 7 2 2 2 2" xfId="47108" xr:uid="{00000000-0005-0000-0000-000094280000}"/>
    <cellStyle name="Comma 6 2 7 2 2 3" xfId="34675" xr:uid="{00000000-0005-0000-0000-000095280000}"/>
    <cellStyle name="Comma 6 2 7 2 3" xfId="17227" xr:uid="{00000000-0005-0000-0000-000096280000}"/>
    <cellStyle name="Comma 6 2 7 2 3 2" xfId="42101" xr:uid="{00000000-0005-0000-0000-000097280000}"/>
    <cellStyle name="Comma 6 2 7 2 4" xfId="29668" xr:uid="{00000000-0005-0000-0000-000098280000}"/>
    <cellStyle name="Comma 6 2 7 3" xfId="6172" xr:uid="{00000000-0005-0000-0000-000099280000}"/>
    <cellStyle name="Comma 6 2 7 3 2" xfId="11187" xr:uid="{00000000-0005-0000-0000-00009A280000}"/>
    <cellStyle name="Comma 6 2 7 3 2 2" xfId="23630" xr:uid="{00000000-0005-0000-0000-00009B280000}"/>
    <cellStyle name="Comma 6 2 7 3 2 2 2" xfId="48504" xr:uid="{00000000-0005-0000-0000-00009C280000}"/>
    <cellStyle name="Comma 6 2 7 3 2 3" xfId="36071" xr:uid="{00000000-0005-0000-0000-00009D280000}"/>
    <cellStyle name="Comma 6 2 7 3 3" xfId="18623" xr:uid="{00000000-0005-0000-0000-00009E280000}"/>
    <cellStyle name="Comma 6 2 7 3 3 2" xfId="43497" xr:uid="{00000000-0005-0000-0000-00009F280000}"/>
    <cellStyle name="Comma 6 2 7 3 4" xfId="31064" xr:uid="{00000000-0005-0000-0000-0000A0280000}"/>
    <cellStyle name="Comma 6 2 7 4" xfId="8037" xr:uid="{00000000-0005-0000-0000-0000A1280000}"/>
    <cellStyle name="Comma 6 2 7 4 2" xfId="20483" xr:uid="{00000000-0005-0000-0000-0000A2280000}"/>
    <cellStyle name="Comma 6 2 7 4 2 2" xfId="45357" xr:uid="{00000000-0005-0000-0000-0000A3280000}"/>
    <cellStyle name="Comma 6 2 7 4 3" xfId="32924" xr:uid="{00000000-0005-0000-0000-0000A4280000}"/>
    <cellStyle name="Comma 6 2 7 5" xfId="12641" xr:uid="{00000000-0005-0000-0000-0000A5280000}"/>
    <cellStyle name="Comma 6 2 7 5 2" xfId="25075" xr:uid="{00000000-0005-0000-0000-0000A6280000}"/>
    <cellStyle name="Comma 6 2 7 5 2 2" xfId="49949" xr:uid="{00000000-0005-0000-0000-0000A7280000}"/>
    <cellStyle name="Comma 6 2 7 5 3" xfId="37516" xr:uid="{00000000-0005-0000-0000-0000A8280000}"/>
    <cellStyle name="Comma 6 2 7 6" xfId="7385" xr:uid="{00000000-0005-0000-0000-0000A9280000}"/>
    <cellStyle name="Comma 6 2 7 6 2" xfId="19833" xr:uid="{00000000-0005-0000-0000-0000AA280000}"/>
    <cellStyle name="Comma 6 2 7 6 2 2" xfId="44707" xr:uid="{00000000-0005-0000-0000-0000AB280000}"/>
    <cellStyle name="Comma 6 2 7 6 3" xfId="32274" xr:uid="{00000000-0005-0000-0000-0000AC280000}"/>
    <cellStyle name="Comma 6 2 7 7" xfId="2964" xr:uid="{00000000-0005-0000-0000-0000AD280000}"/>
    <cellStyle name="Comma 6 2 7 7 2" xfId="15476" xr:uid="{00000000-0005-0000-0000-0000AE280000}"/>
    <cellStyle name="Comma 6 2 7 7 2 2" xfId="40350" xr:uid="{00000000-0005-0000-0000-0000AF280000}"/>
    <cellStyle name="Comma 6 2 7 7 3" xfId="27909" xr:uid="{00000000-0005-0000-0000-0000B0280000}"/>
    <cellStyle name="Comma 6 2 7 8" xfId="14826" xr:uid="{00000000-0005-0000-0000-0000B1280000}"/>
    <cellStyle name="Comma 6 2 7 8 2" xfId="39700" xr:uid="{00000000-0005-0000-0000-0000B2280000}"/>
    <cellStyle name="Comma 6 2 7 9" xfId="27259" xr:uid="{00000000-0005-0000-0000-0000B3280000}"/>
    <cellStyle name="Comma 6 2 8" xfId="983" xr:uid="{00000000-0005-0000-0000-0000B4280000}"/>
    <cellStyle name="Comma 6 2 8 2" xfId="8924" xr:uid="{00000000-0005-0000-0000-0000B5280000}"/>
    <cellStyle name="Comma 6 2 8 2 2" xfId="21367" xr:uid="{00000000-0005-0000-0000-0000B6280000}"/>
    <cellStyle name="Comma 6 2 8 2 2 2" xfId="46241" xr:uid="{00000000-0005-0000-0000-0000B7280000}"/>
    <cellStyle name="Comma 6 2 8 2 3" xfId="33808" xr:uid="{00000000-0005-0000-0000-0000B8280000}"/>
    <cellStyle name="Comma 6 2 8 3" xfId="3906" xr:uid="{00000000-0005-0000-0000-0000B9280000}"/>
    <cellStyle name="Comma 6 2 8 3 2" xfId="16360" xr:uid="{00000000-0005-0000-0000-0000BA280000}"/>
    <cellStyle name="Comma 6 2 8 3 2 2" xfId="41234" xr:uid="{00000000-0005-0000-0000-0000BB280000}"/>
    <cellStyle name="Comma 6 2 8 3 3" xfId="28801" xr:uid="{00000000-0005-0000-0000-0000BC280000}"/>
    <cellStyle name="Comma 6 2 8 4" xfId="13783" xr:uid="{00000000-0005-0000-0000-0000BD280000}"/>
    <cellStyle name="Comma 6 2 8 4 2" xfId="38657" xr:uid="{00000000-0005-0000-0000-0000BE280000}"/>
    <cellStyle name="Comma 6 2 8 5" xfId="26216" xr:uid="{00000000-0005-0000-0000-0000BF280000}"/>
    <cellStyle name="Comma 6 2 9" xfId="5126" xr:uid="{00000000-0005-0000-0000-0000C0280000}"/>
    <cellStyle name="Comma 6 2 9 2" xfId="10142" xr:uid="{00000000-0005-0000-0000-0000C1280000}"/>
    <cellStyle name="Comma 6 2 9 2 2" xfId="22585" xr:uid="{00000000-0005-0000-0000-0000C2280000}"/>
    <cellStyle name="Comma 6 2 9 2 2 2" xfId="47459" xr:uid="{00000000-0005-0000-0000-0000C3280000}"/>
    <cellStyle name="Comma 6 2 9 2 3" xfId="35026" xr:uid="{00000000-0005-0000-0000-0000C4280000}"/>
    <cellStyle name="Comma 6 2 9 3" xfId="17578" xr:uid="{00000000-0005-0000-0000-0000C5280000}"/>
    <cellStyle name="Comma 6 2 9 3 2" xfId="42452" xr:uid="{00000000-0005-0000-0000-0000C6280000}"/>
    <cellStyle name="Comma 6 2 9 4" xfId="30019" xr:uid="{00000000-0005-0000-0000-0000C7280000}"/>
    <cellStyle name="Comma 6 3" xfId="172" xr:uid="{00000000-0005-0000-0000-0000C8280000}"/>
    <cellStyle name="Comma 6 3 10" xfId="6560" xr:uid="{00000000-0005-0000-0000-0000C9280000}"/>
    <cellStyle name="Comma 6 3 10 2" xfId="19009" xr:uid="{00000000-0005-0000-0000-0000CA280000}"/>
    <cellStyle name="Comma 6 3 10 2 2" xfId="43883" xr:uid="{00000000-0005-0000-0000-0000CB280000}"/>
    <cellStyle name="Comma 6 3 10 3" xfId="31450" xr:uid="{00000000-0005-0000-0000-0000CC280000}"/>
    <cellStyle name="Comma 6 3 11" xfId="2728" xr:uid="{00000000-0005-0000-0000-0000CD280000}"/>
    <cellStyle name="Comma 6 3 11 2" xfId="15246" xr:uid="{00000000-0005-0000-0000-0000CE280000}"/>
    <cellStyle name="Comma 6 3 11 2 2" xfId="40120" xr:uid="{00000000-0005-0000-0000-0000CF280000}"/>
    <cellStyle name="Comma 6 3 11 3" xfId="27679" xr:uid="{00000000-0005-0000-0000-0000D0280000}"/>
    <cellStyle name="Comma 6 3 12" xfId="13002" xr:uid="{00000000-0005-0000-0000-0000D1280000}"/>
    <cellStyle name="Comma 6 3 12 2" xfId="37876" xr:uid="{00000000-0005-0000-0000-0000D2280000}"/>
    <cellStyle name="Comma 6 3 13" xfId="25435" xr:uid="{00000000-0005-0000-0000-0000D3280000}"/>
    <cellStyle name="Comma 6 3 2" xfId="432" xr:uid="{00000000-0005-0000-0000-0000D4280000}"/>
    <cellStyle name="Comma 6 3 2 10" xfId="13247" xr:uid="{00000000-0005-0000-0000-0000D5280000}"/>
    <cellStyle name="Comma 6 3 2 10 2" xfId="38121" xr:uid="{00000000-0005-0000-0000-0000D6280000}"/>
    <cellStyle name="Comma 6 3 2 11" xfId="25680" xr:uid="{00000000-0005-0000-0000-0000D7280000}"/>
    <cellStyle name="Comma 6 3 2 2" xfId="792" xr:uid="{00000000-0005-0000-0000-0000D8280000}"/>
    <cellStyle name="Comma 6 3 2 2 2" xfId="1351" xr:uid="{00000000-0005-0000-0000-0000D9280000}"/>
    <cellStyle name="Comma 6 3 2 2 2 2" xfId="9455" xr:uid="{00000000-0005-0000-0000-0000DA280000}"/>
    <cellStyle name="Comma 6 3 2 2 2 2 2" xfId="21898" xr:uid="{00000000-0005-0000-0000-0000DB280000}"/>
    <cellStyle name="Comma 6 3 2 2 2 2 2 2" xfId="46772" xr:uid="{00000000-0005-0000-0000-0000DC280000}"/>
    <cellStyle name="Comma 6 3 2 2 2 2 3" xfId="34339" xr:uid="{00000000-0005-0000-0000-0000DD280000}"/>
    <cellStyle name="Comma 6 3 2 2 2 3" xfId="4437" xr:uid="{00000000-0005-0000-0000-0000DE280000}"/>
    <cellStyle name="Comma 6 3 2 2 2 3 2" xfId="16891" xr:uid="{00000000-0005-0000-0000-0000DF280000}"/>
    <cellStyle name="Comma 6 3 2 2 2 3 2 2" xfId="41765" xr:uid="{00000000-0005-0000-0000-0000E0280000}"/>
    <cellStyle name="Comma 6 3 2 2 2 3 3" xfId="29332" xr:uid="{00000000-0005-0000-0000-0000E1280000}"/>
    <cellStyle name="Comma 6 3 2 2 2 4" xfId="14151" xr:uid="{00000000-0005-0000-0000-0000E2280000}"/>
    <cellStyle name="Comma 6 3 2 2 2 4 2" xfId="39025" xr:uid="{00000000-0005-0000-0000-0000E3280000}"/>
    <cellStyle name="Comma 6 3 2 2 2 5" xfId="26584" xr:uid="{00000000-0005-0000-0000-0000E4280000}"/>
    <cellStyle name="Comma 6 3 2 2 3" xfId="5496" xr:uid="{00000000-0005-0000-0000-0000E5280000}"/>
    <cellStyle name="Comma 6 3 2 2 3 2" xfId="10512" xr:uid="{00000000-0005-0000-0000-0000E6280000}"/>
    <cellStyle name="Comma 6 3 2 2 3 2 2" xfId="22955" xr:uid="{00000000-0005-0000-0000-0000E7280000}"/>
    <cellStyle name="Comma 6 3 2 2 3 2 2 2" xfId="47829" xr:uid="{00000000-0005-0000-0000-0000E8280000}"/>
    <cellStyle name="Comma 6 3 2 2 3 2 3" xfId="35396" xr:uid="{00000000-0005-0000-0000-0000E9280000}"/>
    <cellStyle name="Comma 6 3 2 2 3 3" xfId="17948" xr:uid="{00000000-0005-0000-0000-0000EA280000}"/>
    <cellStyle name="Comma 6 3 2 2 3 3 2" xfId="42822" xr:uid="{00000000-0005-0000-0000-0000EB280000}"/>
    <cellStyle name="Comma 6 3 2 2 3 4" xfId="30389" xr:uid="{00000000-0005-0000-0000-0000EC280000}"/>
    <cellStyle name="Comma 6 3 2 2 4" xfId="8571" xr:uid="{00000000-0005-0000-0000-0000ED280000}"/>
    <cellStyle name="Comma 6 3 2 2 4 2" xfId="21015" xr:uid="{00000000-0005-0000-0000-0000EE280000}"/>
    <cellStyle name="Comma 6 3 2 2 4 2 2" xfId="45889" xr:uid="{00000000-0005-0000-0000-0000EF280000}"/>
    <cellStyle name="Comma 6 3 2 2 4 3" xfId="33456" xr:uid="{00000000-0005-0000-0000-0000F0280000}"/>
    <cellStyle name="Comma 6 3 2 2 5" xfId="11966" xr:uid="{00000000-0005-0000-0000-0000F1280000}"/>
    <cellStyle name="Comma 6 3 2 2 5 2" xfId="24400" xr:uid="{00000000-0005-0000-0000-0000F2280000}"/>
    <cellStyle name="Comma 6 3 2 2 5 2 2" xfId="49274" xr:uid="{00000000-0005-0000-0000-0000F3280000}"/>
    <cellStyle name="Comma 6 3 2 2 5 3" xfId="36841" xr:uid="{00000000-0005-0000-0000-0000F4280000}"/>
    <cellStyle name="Comma 6 3 2 2 6" xfId="7048" xr:uid="{00000000-0005-0000-0000-0000F5280000}"/>
    <cellStyle name="Comma 6 3 2 2 6 2" xfId="19497" xr:uid="{00000000-0005-0000-0000-0000F6280000}"/>
    <cellStyle name="Comma 6 3 2 2 6 2 2" xfId="44371" xr:uid="{00000000-0005-0000-0000-0000F7280000}"/>
    <cellStyle name="Comma 6 3 2 2 6 3" xfId="31938" xr:uid="{00000000-0005-0000-0000-0000F8280000}"/>
    <cellStyle name="Comma 6 3 2 2 7" xfId="3502" xr:uid="{00000000-0005-0000-0000-0000F9280000}"/>
    <cellStyle name="Comma 6 3 2 2 7 2" xfId="16008" xr:uid="{00000000-0005-0000-0000-0000FA280000}"/>
    <cellStyle name="Comma 6 3 2 2 7 2 2" xfId="40882" xr:uid="{00000000-0005-0000-0000-0000FB280000}"/>
    <cellStyle name="Comma 6 3 2 2 7 3" xfId="28441" xr:uid="{00000000-0005-0000-0000-0000FC280000}"/>
    <cellStyle name="Comma 6 3 2 2 8" xfId="13594" xr:uid="{00000000-0005-0000-0000-0000FD280000}"/>
    <cellStyle name="Comma 6 3 2 2 8 2" xfId="38468" xr:uid="{00000000-0005-0000-0000-0000FE280000}"/>
    <cellStyle name="Comma 6 3 2 2 9" xfId="26027" xr:uid="{00000000-0005-0000-0000-0000FF280000}"/>
    <cellStyle name="Comma 6 3 2 3" xfId="1699" xr:uid="{00000000-0005-0000-0000-000000290000}"/>
    <cellStyle name="Comma 6 3 2 3 2" xfId="4976" xr:uid="{00000000-0005-0000-0000-000001290000}"/>
    <cellStyle name="Comma 6 3 2 3 2 2" xfId="9993" xr:uid="{00000000-0005-0000-0000-000002290000}"/>
    <cellStyle name="Comma 6 3 2 3 2 2 2" xfId="22436" xr:uid="{00000000-0005-0000-0000-000003290000}"/>
    <cellStyle name="Comma 6 3 2 3 2 2 2 2" xfId="47310" xr:uid="{00000000-0005-0000-0000-000004290000}"/>
    <cellStyle name="Comma 6 3 2 3 2 2 3" xfId="34877" xr:uid="{00000000-0005-0000-0000-000005290000}"/>
    <cellStyle name="Comma 6 3 2 3 2 3" xfId="17429" xr:uid="{00000000-0005-0000-0000-000006290000}"/>
    <cellStyle name="Comma 6 3 2 3 2 3 2" xfId="42303" xr:uid="{00000000-0005-0000-0000-000007290000}"/>
    <cellStyle name="Comma 6 3 2 3 2 4" xfId="29870" xr:uid="{00000000-0005-0000-0000-000008290000}"/>
    <cellStyle name="Comma 6 3 2 3 3" xfId="5845" xr:uid="{00000000-0005-0000-0000-000009290000}"/>
    <cellStyle name="Comma 6 3 2 3 3 2" xfId="10860" xr:uid="{00000000-0005-0000-0000-00000A290000}"/>
    <cellStyle name="Comma 6 3 2 3 3 2 2" xfId="23303" xr:uid="{00000000-0005-0000-0000-00000B290000}"/>
    <cellStyle name="Comma 6 3 2 3 3 2 2 2" xfId="48177" xr:uid="{00000000-0005-0000-0000-00000C290000}"/>
    <cellStyle name="Comma 6 3 2 3 3 2 3" xfId="35744" xr:uid="{00000000-0005-0000-0000-00000D290000}"/>
    <cellStyle name="Comma 6 3 2 3 3 3" xfId="18296" xr:uid="{00000000-0005-0000-0000-00000E290000}"/>
    <cellStyle name="Comma 6 3 2 3 3 3 2" xfId="43170" xr:uid="{00000000-0005-0000-0000-00000F290000}"/>
    <cellStyle name="Comma 6 3 2 3 3 4" xfId="30737" xr:uid="{00000000-0005-0000-0000-000010290000}"/>
    <cellStyle name="Comma 6 3 2 3 4" xfId="8400" xr:uid="{00000000-0005-0000-0000-000011290000}"/>
    <cellStyle name="Comma 6 3 2 3 4 2" xfId="20844" xr:uid="{00000000-0005-0000-0000-000012290000}"/>
    <cellStyle name="Comma 6 3 2 3 4 2 2" xfId="45718" xr:uid="{00000000-0005-0000-0000-000013290000}"/>
    <cellStyle name="Comma 6 3 2 3 4 3" xfId="33285" xr:uid="{00000000-0005-0000-0000-000014290000}"/>
    <cellStyle name="Comma 6 3 2 3 5" xfId="12314" xr:uid="{00000000-0005-0000-0000-000015290000}"/>
    <cellStyle name="Comma 6 3 2 3 5 2" xfId="24748" xr:uid="{00000000-0005-0000-0000-000016290000}"/>
    <cellStyle name="Comma 6 3 2 3 5 2 2" xfId="49622" xr:uid="{00000000-0005-0000-0000-000017290000}"/>
    <cellStyle name="Comma 6 3 2 3 5 3" xfId="37189" xr:uid="{00000000-0005-0000-0000-000018290000}"/>
    <cellStyle name="Comma 6 3 2 3 6" xfId="7587" xr:uid="{00000000-0005-0000-0000-000019290000}"/>
    <cellStyle name="Comma 6 3 2 3 6 2" xfId="20035" xr:uid="{00000000-0005-0000-0000-00001A290000}"/>
    <cellStyle name="Comma 6 3 2 3 6 2 2" xfId="44909" xr:uid="{00000000-0005-0000-0000-00001B290000}"/>
    <cellStyle name="Comma 6 3 2 3 6 3" xfId="32476" xr:uid="{00000000-0005-0000-0000-00001C290000}"/>
    <cellStyle name="Comma 6 3 2 3 7" xfId="3331" xr:uid="{00000000-0005-0000-0000-00001D290000}"/>
    <cellStyle name="Comma 6 3 2 3 7 2" xfId="15837" xr:uid="{00000000-0005-0000-0000-00001E290000}"/>
    <cellStyle name="Comma 6 3 2 3 7 2 2" xfId="40711" xr:uid="{00000000-0005-0000-0000-00001F290000}"/>
    <cellStyle name="Comma 6 3 2 3 7 3" xfId="28270" xr:uid="{00000000-0005-0000-0000-000020290000}"/>
    <cellStyle name="Comma 6 3 2 3 8" xfId="14499" xr:uid="{00000000-0005-0000-0000-000021290000}"/>
    <cellStyle name="Comma 6 3 2 3 8 2" xfId="39373" xr:uid="{00000000-0005-0000-0000-000022290000}"/>
    <cellStyle name="Comma 6 3 2 3 9" xfId="26932" xr:uid="{00000000-0005-0000-0000-000023290000}"/>
    <cellStyle name="Comma 6 3 2 4" xfId="2350" xr:uid="{00000000-0005-0000-0000-000024290000}"/>
    <cellStyle name="Comma 6 3 2 4 2" xfId="6374" xr:uid="{00000000-0005-0000-0000-000025290000}"/>
    <cellStyle name="Comma 6 3 2 4 2 2" xfId="11389" xr:uid="{00000000-0005-0000-0000-000026290000}"/>
    <cellStyle name="Comma 6 3 2 4 2 2 2" xfId="23832" xr:uid="{00000000-0005-0000-0000-000027290000}"/>
    <cellStyle name="Comma 6 3 2 4 2 2 2 2" xfId="48706" xr:uid="{00000000-0005-0000-0000-000028290000}"/>
    <cellStyle name="Comma 6 3 2 4 2 2 3" xfId="36273" xr:uid="{00000000-0005-0000-0000-000029290000}"/>
    <cellStyle name="Comma 6 3 2 4 2 3" xfId="18825" xr:uid="{00000000-0005-0000-0000-00002A290000}"/>
    <cellStyle name="Comma 6 3 2 4 2 3 2" xfId="43699" xr:uid="{00000000-0005-0000-0000-00002B290000}"/>
    <cellStyle name="Comma 6 3 2 4 2 4" xfId="31266" xr:uid="{00000000-0005-0000-0000-00002C290000}"/>
    <cellStyle name="Comma 6 3 2 4 3" xfId="12843" xr:uid="{00000000-0005-0000-0000-00002D290000}"/>
    <cellStyle name="Comma 6 3 2 4 3 2" xfId="25277" xr:uid="{00000000-0005-0000-0000-00002E290000}"/>
    <cellStyle name="Comma 6 3 2 4 3 2 2" xfId="50151" xr:uid="{00000000-0005-0000-0000-00002F290000}"/>
    <cellStyle name="Comma 6 3 2 4 3 3" xfId="37718" xr:uid="{00000000-0005-0000-0000-000030290000}"/>
    <cellStyle name="Comma 6 3 2 4 4" xfId="9284" xr:uid="{00000000-0005-0000-0000-000031290000}"/>
    <cellStyle name="Comma 6 3 2 4 4 2" xfId="21727" xr:uid="{00000000-0005-0000-0000-000032290000}"/>
    <cellStyle name="Comma 6 3 2 4 4 2 2" xfId="46601" xr:uid="{00000000-0005-0000-0000-000033290000}"/>
    <cellStyle name="Comma 6 3 2 4 4 3" xfId="34168" xr:uid="{00000000-0005-0000-0000-000034290000}"/>
    <cellStyle name="Comma 6 3 2 4 5" xfId="4266" xr:uid="{00000000-0005-0000-0000-000035290000}"/>
    <cellStyle name="Comma 6 3 2 4 5 2" xfId="16720" xr:uid="{00000000-0005-0000-0000-000036290000}"/>
    <cellStyle name="Comma 6 3 2 4 5 2 2" xfId="41594" xr:uid="{00000000-0005-0000-0000-000037290000}"/>
    <cellStyle name="Comma 6 3 2 4 5 3" xfId="29161" xr:uid="{00000000-0005-0000-0000-000038290000}"/>
    <cellStyle name="Comma 6 3 2 4 6" xfId="15028" xr:uid="{00000000-0005-0000-0000-000039290000}"/>
    <cellStyle name="Comma 6 3 2 4 6 2" xfId="39902" xr:uid="{00000000-0005-0000-0000-00003A290000}"/>
    <cellStyle name="Comma 6 3 2 4 7" xfId="27461" xr:uid="{00000000-0005-0000-0000-00003B290000}"/>
    <cellStyle name="Comma 6 3 2 5" xfId="1185" xr:uid="{00000000-0005-0000-0000-00003C290000}"/>
    <cellStyle name="Comma 6 3 2 5 2" xfId="10346" xr:uid="{00000000-0005-0000-0000-00003D290000}"/>
    <cellStyle name="Comma 6 3 2 5 2 2" xfId="22789" xr:uid="{00000000-0005-0000-0000-00003E290000}"/>
    <cellStyle name="Comma 6 3 2 5 2 2 2" xfId="47663" xr:uid="{00000000-0005-0000-0000-00003F290000}"/>
    <cellStyle name="Comma 6 3 2 5 2 3" xfId="35230" xr:uid="{00000000-0005-0000-0000-000040290000}"/>
    <cellStyle name="Comma 6 3 2 5 3" xfId="5330" xr:uid="{00000000-0005-0000-0000-000041290000}"/>
    <cellStyle name="Comma 6 3 2 5 3 2" xfId="17782" xr:uid="{00000000-0005-0000-0000-000042290000}"/>
    <cellStyle name="Comma 6 3 2 5 3 2 2" xfId="42656" xr:uid="{00000000-0005-0000-0000-000043290000}"/>
    <cellStyle name="Comma 6 3 2 5 3 3" xfId="30223" xr:uid="{00000000-0005-0000-0000-000044290000}"/>
    <cellStyle name="Comma 6 3 2 5 4" xfId="13985" xr:uid="{00000000-0005-0000-0000-000045290000}"/>
    <cellStyle name="Comma 6 3 2 5 4 2" xfId="38859" xr:uid="{00000000-0005-0000-0000-000046290000}"/>
    <cellStyle name="Comma 6 3 2 5 5" xfId="26418" xr:uid="{00000000-0005-0000-0000-000047290000}"/>
    <cellStyle name="Comma 6 3 2 6" xfId="7907" xr:uid="{00000000-0005-0000-0000-000048290000}"/>
    <cellStyle name="Comma 6 3 2 6 2" xfId="20353" xr:uid="{00000000-0005-0000-0000-000049290000}"/>
    <cellStyle name="Comma 6 3 2 6 2 2" xfId="45227" xr:uid="{00000000-0005-0000-0000-00004A290000}"/>
    <cellStyle name="Comma 6 3 2 6 3" xfId="32794" xr:uid="{00000000-0005-0000-0000-00004B290000}"/>
    <cellStyle name="Comma 6 3 2 7" xfId="11800" xr:uid="{00000000-0005-0000-0000-00004C290000}"/>
    <cellStyle name="Comma 6 3 2 7 2" xfId="24234" xr:uid="{00000000-0005-0000-0000-00004D290000}"/>
    <cellStyle name="Comma 6 3 2 7 2 2" xfId="49108" xr:uid="{00000000-0005-0000-0000-00004E290000}"/>
    <cellStyle name="Comma 6 3 2 7 3" xfId="36675" xr:uid="{00000000-0005-0000-0000-00004F290000}"/>
    <cellStyle name="Comma 6 3 2 8" xfId="6877" xr:uid="{00000000-0005-0000-0000-000050290000}"/>
    <cellStyle name="Comma 6 3 2 8 2" xfId="19326" xr:uid="{00000000-0005-0000-0000-000051290000}"/>
    <cellStyle name="Comma 6 3 2 8 2 2" xfId="44200" xr:uid="{00000000-0005-0000-0000-000052290000}"/>
    <cellStyle name="Comma 6 3 2 8 3" xfId="31767" xr:uid="{00000000-0005-0000-0000-000053290000}"/>
    <cellStyle name="Comma 6 3 2 9" xfId="2828" xr:uid="{00000000-0005-0000-0000-000054290000}"/>
    <cellStyle name="Comma 6 3 2 9 2" xfId="15346" xr:uid="{00000000-0005-0000-0000-000055290000}"/>
    <cellStyle name="Comma 6 3 2 9 2 2" xfId="40220" xr:uid="{00000000-0005-0000-0000-000056290000}"/>
    <cellStyle name="Comma 6 3 2 9 3" xfId="27779" xr:uid="{00000000-0005-0000-0000-000057290000}"/>
    <cellStyle name="Comma 6 3 3" xfId="330" xr:uid="{00000000-0005-0000-0000-000058290000}"/>
    <cellStyle name="Comma 6 3 3 2" xfId="1350" xr:uid="{00000000-0005-0000-0000-000059290000}"/>
    <cellStyle name="Comma 6 3 3 2 2" xfId="9184" xr:uid="{00000000-0005-0000-0000-00005A290000}"/>
    <cellStyle name="Comma 6 3 3 2 2 2" xfId="21627" xr:uid="{00000000-0005-0000-0000-00005B290000}"/>
    <cellStyle name="Comma 6 3 3 2 2 2 2" xfId="46501" xr:uid="{00000000-0005-0000-0000-00005C290000}"/>
    <cellStyle name="Comma 6 3 3 2 2 3" xfId="34068" xr:uid="{00000000-0005-0000-0000-00005D290000}"/>
    <cellStyle name="Comma 6 3 3 2 3" xfId="4166" xr:uid="{00000000-0005-0000-0000-00005E290000}"/>
    <cellStyle name="Comma 6 3 3 2 3 2" xfId="16620" xr:uid="{00000000-0005-0000-0000-00005F290000}"/>
    <cellStyle name="Comma 6 3 3 2 3 2 2" xfId="41494" xr:uid="{00000000-0005-0000-0000-000060290000}"/>
    <cellStyle name="Comma 6 3 3 2 3 3" xfId="29061" xr:uid="{00000000-0005-0000-0000-000061290000}"/>
    <cellStyle name="Comma 6 3 3 2 4" xfId="14150" xr:uid="{00000000-0005-0000-0000-000062290000}"/>
    <cellStyle name="Comma 6 3 3 2 4 2" xfId="39024" xr:uid="{00000000-0005-0000-0000-000063290000}"/>
    <cellStyle name="Comma 6 3 3 2 5" xfId="26583" xr:uid="{00000000-0005-0000-0000-000064290000}"/>
    <cellStyle name="Comma 6 3 3 3" xfId="5495" xr:uid="{00000000-0005-0000-0000-000065290000}"/>
    <cellStyle name="Comma 6 3 3 3 2" xfId="10511" xr:uid="{00000000-0005-0000-0000-000066290000}"/>
    <cellStyle name="Comma 6 3 3 3 2 2" xfId="22954" xr:uid="{00000000-0005-0000-0000-000067290000}"/>
    <cellStyle name="Comma 6 3 3 3 2 2 2" xfId="47828" xr:uid="{00000000-0005-0000-0000-000068290000}"/>
    <cellStyle name="Comma 6 3 3 3 2 3" xfId="35395" xr:uid="{00000000-0005-0000-0000-000069290000}"/>
    <cellStyle name="Comma 6 3 3 3 3" xfId="17947" xr:uid="{00000000-0005-0000-0000-00006A290000}"/>
    <cellStyle name="Comma 6 3 3 3 3 2" xfId="42821" xr:uid="{00000000-0005-0000-0000-00006B290000}"/>
    <cellStyle name="Comma 6 3 3 3 4" xfId="30388" xr:uid="{00000000-0005-0000-0000-00006C290000}"/>
    <cellStyle name="Comma 6 3 3 4" xfId="8300" xr:uid="{00000000-0005-0000-0000-00006D290000}"/>
    <cellStyle name="Comma 6 3 3 4 2" xfId="20744" xr:uid="{00000000-0005-0000-0000-00006E290000}"/>
    <cellStyle name="Comma 6 3 3 4 2 2" xfId="45618" xr:uid="{00000000-0005-0000-0000-00006F290000}"/>
    <cellStyle name="Comma 6 3 3 4 3" xfId="33185" xr:uid="{00000000-0005-0000-0000-000070290000}"/>
    <cellStyle name="Comma 6 3 3 5" xfId="11965" xr:uid="{00000000-0005-0000-0000-000071290000}"/>
    <cellStyle name="Comma 6 3 3 5 2" xfId="24399" xr:uid="{00000000-0005-0000-0000-000072290000}"/>
    <cellStyle name="Comma 6 3 3 5 2 2" xfId="49273" xr:uid="{00000000-0005-0000-0000-000073290000}"/>
    <cellStyle name="Comma 6 3 3 5 3" xfId="36840" xr:uid="{00000000-0005-0000-0000-000074290000}"/>
    <cellStyle name="Comma 6 3 3 6" xfId="6777" xr:uid="{00000000-0005-0000-0000-000075290000}"/>
    <cellStyle name="Comma 6 3 3 6 2" xfId="19226" xr:uid="{00000000-0005-0000-0000-000076290000}"/>
    <cellStyle name="Comma 6 3 3 6 2 2" xfId="44100" xr:uid="{00000000-0005-0000-0000-000077290000}"/>
    <cellStyle name="Comma 6 3 3 6 3" xfId="31667" xr:uid="{00000000-0005-0000-0000-000078290000}"/>
    <cellStyle name="Comma 6 3 3 7" xfId="3231" xr:uid="{00000000-0005-0000-0000-000079290000}"/>
    <cellStyle name="Comma 6 3 3 7 2" xfId="15737" xr:uid="{00000000-0005-0000-0000-00007A290000}"/>
    <cellStyle name="Comma 6 3 3 7 2 2" xfId="40611" xr:uid="{00000000-0005-0000-0000-00007B290000}"/>
    <cellStyle name="Comma 6 3 3 7 3" xfId="28170" xr:uid="{00000000-0005-0000-0000-00007C290000}"/>
    <cellStyle name="Comma 6 3 3 8" xfId="13147" xr:uid="{00000000-0005-0000-0000-00007D290000}"/>
    <cellStyle name="Comma 6 3 3 8 2" xfId="38021" xr:uid="{00000000-0005-0000-0000-00007E290000}"/>
    <cellStyle name="Comma 6 3 3 9" xfId="25580" xr:uid="{00000000-0005-0000-0000-00007F290000}"/>
    <cellStyle name="Comma 6 3 4" xfId="691" xr:uid="{00000000-0005-0000-0000-000080290000}"/>
    <cellStyle name="Comma 6 3 4 2" xfId="1698" xr:uid="{00000000-0005-0000-0000-000081290000}"/>
    <cellStyle name="Comma 6 3 4 2 2" xfId="9454" xr:uid="{00000000-0005-0000-0000-000082290000}"/>
    <cellStyle name="Comma 6 3 4 2 2 2" xfId="21897" xr:uid="{00000000-0005-0000-0000-000083290000}"/>
    <cellStyle name="Comma 6 3 4 2 2 2 2" xfId="46771" xr:uid="{00000000-0005-0000-0000-000084290000}"/>
    <cellStyle name="Comma 6 3 4 2 2 3" xfId="34338" xr:uid="{00000000-0005-0000-0000-000085290000}"/>
    <cellStyle name="Comma 6 3 4 2 3" xfId="4436" xr:uid="{00000000-0005-0000-0000-000086290000}"/>
    <cellStyle name="Comma 6 3 4 2 3 2" xfId="16890" xr:uid="{00000000-0005-0000-0000-000087290000}"/>
    <cellStyle name="Comma 6 3 4 2 3 2 2" xfId="41764" xr:uid="{00000000-0005-0000-0000-000088290000}"/>
    <cellStyle name="Comma 6 3 4 2 3 3" xfId="29331" xr:uid="{00000000-0005-0000-0000-000089290000}"/>
    <cellStyle name="Comma 6 3 4 2 4" xfId="14498" xr:uid="{00000000-0005-0000-0000-00008A290000}"/>
    <cellStyle name="Comma 6 3 4 2 4 2" xfId="39372" xr:uid="{00000000-0005-0000-0000-00008B290000}"/>
    <cellStyle name="Comma 6 3 4 2 5" xfId="26931" xr:uid="{00000000-0005-0000-0000-00008C290000}"/>
    <cellStyle name="Comma 6 3 4 3" xfId="5844" xr:uid="{00000000-0005-0000-0000-00008D290000}"/>
    <cellStyle name="Comma 6 3 4 3 2" xfId="10859" xr:uid="{00000000-0005-0000-0000-00008E290000}"/>
    <cellStyle name="Comma 6 3 4 3 2 2" xfId="23302" xr:uid="{00000000-0005-0000-0000-00008F290000}"/>
    <cellStyle name="Comma 6 3 4 3 2 2 2" xfId="48176" xr:uid="{00000000-0005-0000-0000-000090290000}"/>
    <cellStyle name="Comma 6 3 4 3 2 3" xfId="35743" xr:uid="{00000000-0005-0000-0000-000091290000}"/>
    <cellStyle name="Comma 6 3 4 3 3" xfId="18295" xr:uid="{00000000-0005-0000-0000-000092290000}"/>
    <cellStyle name="Comma 6 3 4 3 3 2" xfId="43169" xr:uid="{00000000-0005-0000-0000-000093290000}"/>
    <cellStyle name="Comma 6 3 4 3 4" xfId="30736" xr:uid="{00000000-0005-0000-0000-000094290000}"/>
    <cellStyle name="Comma 6 3 4 4" xfId="8570" xr:uid="{00000000-0005-0000-0000-000095290000}"/>
    <cellStyle name="Comma 6 3 4 4 2" xfId="21014" xr:uid="{00000000-0005-0000-0000-000096290000}"/>
    <cellStyle name="Comma 6 3 4 4 2 2" xfId="45888" xr:uid="{00000000-0005-0000-0000-000097290000}"/>
    <cellStyle name="Comma 6 3 4 4 3" xfId="33455" xr:uid="{00000000-0005-0000-0000-000098290000}"/>
    <cellStyle name="Comma 6 3 4 5" xfId="12313" xr:uid="{00000000-0005-0000-0000-000099290000}"/>
    <cellStyle name="Comma 6 3 4 5 2" xfId="24747" xr:uid="{00000000-0005-0000-0000-00009A290000}"/>
    <cellStyle name="Comma 6 3 4 5 2 2" xfId="49621" xr:uid="{00000000-0005-0000-0000-00009B290000}"/>
    <cellStyle name="Comma 6 3 4 5 3" xfId="37188" xr:uid="{00000000-0005-0000-0000-00009C290000}"/>
    <cellStyle name="Comma 6 3 4 6" xfId="7047" xr:uid="{00000000-0005-0000-0000-00009D290000}"/>
    <cellStyle name="Comma 6 3 4 6 2" xfId="19496" xr:uid="{00000000-0005-0000-0000-00009E290000}"/>
    <cellStyle name="Comma 6 3 4 6 2 2" xfId="44370" xr:uid="{00000000-0005-0000-0000-00009F290000}"/>
    <cellStyle name="Comma 6 3 4 6 3" xfId="31937" xr:uid="{00000000-0005-0000-0000-0000A0290000}"/>
    <cellStyle name="Comma 6 3 4 7" xfId="3501" xr:uid="{00000000-0005-0000-0000-0000A1290000}"/>
    <cellStyle name="Comma 6 3 4 7 2" xfId="16007" xr:uid="{00000000-0005-0000-0000-0000A2290000}"/>
    <cellStyle name="Comma 6 3 4 7 2 2" xfId="40881" xr:uid="{00000000-0005-0000-0000-0000A3290000}"/>
    <cellStyle name="Comma 6 3 4 7 3" xfId="28440" xr:uid="{00000000-0005-0000-0000-0000A4290000}"/>
    <cellStyle name="Comma 6 3 4 8" xfId="13494" xr:uid="{00000000-0005-0000-0000-0000A5290000}"/>
    <cellStyle name="Comma 6 3 4 8 2" xfId="38368" xr:uid="{00000000-0005-0000-0000-0000A6290000}"/>
    <cellStyle name="Comma 6 3 4 9" xfId="25927" xr:uid="{00000000-0005-0000-0000-0000A7290000}"/>
    <cellStyle name="Comma 6 3 5" xfId="2248" xr:uid="{00000000-0005-0000-0000-0000A8290000}"/>
    <cellStyle name="Comma 6 3 5 2" xfId="4876" xr:uid="{00000000-0005-0000-0000-0000A9290000}"/>
    <cellStyle name="Comma 6 3 5 2 2" xfId="9893" xr:uid="{00000000-0005-0000-0000-0000AA290000}"/>
    <cellStyle name="Comma 6 3 5 2 2 2" xfId="22336" xr:uid="{00000000-0005-0000-0000-0000AB290000}"/>
    <cellStyle name="Comma 6 3 5 2 2 2 2" xfId="47210" xr:uid="{00000000-0005-0000-0000-0000AC290000}"/>
    <cellStyle name="Comma 6 3 5 2 2 3" xfId="34777" xr:uid="{00000000-0005-0000-0000-0000AD290000}"/>
    <cellStyle name="Comma 6 3 5 2 3" xfId="17329" xr:uid="{00000000-0005-0000-0000-0000AE290000}"/>
    <cellStyle name="Comma 6 3 5 2 3 2" xfId="42203" xr:uid="{00000000-0005-0000-0000-0000AF290000}"/>
    <cellStyle name="Comma 6 3 5 2 4" xfId="29770" xr:uid="{00000000-0005-0000-0000-0000B0290000}"/>
    <cellStyle name="Comma 6 3 5 3" xfId="6274" xr:uid="{00000000-0005-0000-0000-0000B1290000}"/>
    <cellStyle name="Comma 6 3 5 3 2" xfId="11289" xr:uid="{00000000-0005-0000-0000-0000B2290000}"/>
    <cellStyle name="Comma 6 3 5 3 2 2" xfId="23732" xr:uid="{00000000-0005-0000-0000-0000B3290000}"/>
    <cellStyle name="Comma 6 3 5 3 2 2 2" xfId="48606" xr:uid="{00000000-0005-0000-0000-0000B4290000}"/>
    <cellStyle name="Comma 6 3 5 3 2 3" xfId="36173" xr:uid="{00000000-0005-0000-0000-0000B5290000}"/>
    <cellStyle name="Comma 6 3 5 3 3" xfId="18725" xr:uid="{00000000-0005-0000-0000-0000B6290000}"/>
    <cellStyle name="Comma 6 3 5 3 3 2" xfId="43599" xr:uid="{00000000-0005-0000-0000-0000B7290000}"/>
    <cellStyle name="Comma 6 3 5 3 4" xfId="31166" xr:uid="{00000000-0005-0000-0000-0000B8290000}"/>
    <cellStyle name="Comma 6 3 5 4" xfId="8081" xr:uid="{00000000-0005-0000-0000-0000B9290000}"/>
    <cellStyle name="Comma 6 3 5 4 2" xfId="20527" xr:uid="{00000000-0005-0000-0000-0000BA290000}"/>
    <cellStyle name="Comma 6 3 5 4 2 2" xfId="45401" xr:uid="{00000000-0005-0000-0000-0000BB290000}"/>
    <cellStyle name="Comma 6 3 5 4 3" xfId="32968" xr:uid="{00000000-0005-0000-0000-0000BC290000}"/>
    <cellStyle name="Comma 6 3 5 5" xfId="12743" xr:uid="{00000000-0005-0000-0000-0000BD290000}"/>
    <cellStyle name="Comma 6 3 5 5 2" xfId="25177" xr:uid="{00000000-0005-0000-0000-0000BE290000}"/>
    <cellStyle name="Comma 6 3 5 5 2 2" xfId="50051" xr:uid="{00000000-0005-0000-0000-0000BF290000}"/>
    <cellStyle name="Comma 6 3 5 5 3" xfId="37618" xr:uid="{00000000-0005-0000-0000-0000C0290000}"/>
    <cellStyle name="Comma 6 3 5 6" xfId="7487" xr:uid="{00000000-0005-0000-0000-0000C1290000}"/>
    <cellStyle name="Comma 6 3 5 6 2" xfId="19935" xr:uid="{00000000-0005-0000-0000-0000C2290000}"/>
    <cellStyle name="Comma 6 3 5 6 2 2" xfId="44809" xr:uid="{00000000-0005-0000-0000-0000C3290000}"/>
    <cellStyle name="Comma 6 3 5 6 3" xfId="32376" xr:uid="{00000000-0005-0000-0000-0000C4290000}"/>
    <cellStyle name="Comma 6 3 5 7" xfId="3010" xr:uid="{00000000-0005-0000-0000-0000C5290000}"/>
    <cellStyle name="Comma 6 3 5 7 2" xfId="15520" xr:uid="{00000000-0005-0000-0000-0000C6290000}"/>
    <cellStyle name="Comma 6 3 5 7 2 2" xfId="40394" xr:uid="{00000000-0005-0000-0000-0000C7290000}"/>
    <cellStyle name="Comma 6 3 5 7 3" xfId="27953" xr:uid="{00000000-0005-0000-0000-0000C8290000}"/>
    <cellStyle name="Comma 6 3 5 8" xfId="14928" xr:uid="{00000000-0005-0000-0000-0000C9290000}"/>
    <cellStyle name="Comma 6 3 5 8 2" xfId="39802" xr:uid="{00000000-0005-0000-0000-0000CA290000}"/>
    <cellStyle name="Comma 6 3 5 9" xfId="27361" xr:uid="{00000000-0005-0000-0000-0000CB290000}"/>
    <cellStyle name="Comma 6 3 6" xfId="1085" xr:uid="{00000000-0005-0000-0000-0000CC290000}"/>
    <cellStyle name="Comma 6 3 6 2" xfId="8967" xr:uid="{00000000-0005-0000-0000-0000CD290000}"/>
    <cellStyle name="Comma 6 3 6 2 2" xfId="21410" xr:uid="{00000000-0005-0000-0000-0000CE290000}"/>
    <cellStyle name="Comma 6 3 6 2 2 2" xfId="46284" xr:uid="{00000000-0005-0000-0000-0000CF290000}"/>
    <cellStyle name="Comma 6 3 6 2 3" xfId="33851" xr:uid="{00000000-0005-0000-0000-0000D0290000}"/>
    <cellStyle name="Comma 6 3 6 3" xfId="3949" xr:uid="{00000000-0005-0000-0000-0000D1290000}"/>
    <cellStyle name="Comma 6 3 6 3 2" xfId="16403" xr:uid="{00000000-0005-0000-0000-0000D2290000}"/>
    <cellStyle name="Comma 6 3 6 3 2 2" xfId="41277" xr:uid="{00000000-0005-0000-0000-0000D3290000}"/>
    <cellStyle name="Comma 6 3 6 3 3" xfId="28844" xr:uid="{00000000-0005-0000-0000-0000D4290000}"/>
    <cellStyle name="Comma 6 3 6 4" xfId="13885" xr:uid="{00000000-0005-0000-0000-0000D5290000}"/>
    <cellStyle name="Comma 6 3 6 4 2" xfId="38759" xr:uid="{00000000-0005-0000-0000-0000D6290000}"/>
    <cellStyle name="Comma 6 3 6 5" xfId="26318" xr:uid="{00000000-0005-0000-0000-0000D7290000}"/>
    <cellStyle name="Comma 6 3 7" xfId="5230" xr:uid="{00000000-0005-0000-0000-0000D8290000}"/>
    <cellStyle name="Comma 6 3 7 2" xfId="10246" xr:uid="{00000000-0005-0000-0000-0000D9290000}"/>
    <cellStyle name="Comma 6 3 7 2 2" xfId="22689" xr:uid="{00000000-0005-0000-0000-0000DA290000}"/>
    <cellStyle name="Comma 6 3 7 2 2 2" xfId="47563" xr:uid="{00000000-0005-0000-0000-0000DB290000}"/>
    <cellStyle name="Comma 6 3 7 2 3" xfId="35130" xr:uid="{00000000-0005-0000-0000-0000DC290000}"/>
    <cellStyle name="Comma 6 3 7 3" xfId="17682" xr:uid="{00000000-0005-0000-0000-0000DD290000}"/>
    <cellStyle name="Comma 6 3 7 3 2" xfId="42556" xr:uid="{00000000-0005-0000-0000-0000DE290000}"/>
    <cellStyle name="Comma 6 3 7 4" xfId="30123" xr:uid="{00000000-0005-0000-0000-0000DF290000}"/>
    <cellStyle name="Comma 6 3 8" xfId="7807" xr:uid="{00000000-0005-0000-0000-0000E0290000}"/>
    <cellStyle name="Comma 6 3 8 2" xfId="20253" xr:uid="{00000000-0005-0000-0000-0000E1290000}"/>
    <cellStyle name="Comma 6 3 8 2 2" xfId="45127" xr:uid="{00000000-0005-0000-0000-0000E2290000}"/>
    <cellStyle name="Comma 6 3 8 3" xfId="32694" xr:uid="{00000000-0005-0000-0000-0000E3290000}"/>
    <cellStyle name="Comma 6 3 9" xfId="11700" xr:uid="{00000000-0005-0000-0000-0000E4290000}"/>
    <cellStyle name="Comma 6 3 9 2" xfId="24134" xr:uid="{00000000-0005-0000-0000-0000E5290000}"/>
    <cellStyle name="Comma 6 3 9 2 2" xfId="49008" xr:uid="{00000000-0005-0000-0000-0000E6290000}"/>
    <cellStyle name="Comma 6 3 9 3" xfId="36575" xr:uid="{00000000-0005-0000-0000-0000E7290000}"/>
    <cellStyle name="Comma 6 4" xfId="263" xr:uid="{00000000-0005-0000-0000-0000E8290000}"/>
    <cellStyle name="Comma 6 4 10" xfId="6603" xr:uid="{00000000-0005-0000-0000-0000E9290000}"/>
    <cellStyle name="Comma 6 4 10 2" xfId="19052" xr:uid="{00000000-0005-0000-0000-0000EA290000}"/>
    <cellStyle name="Comma 6 4 10 2 2" xfId="43926" xr:uid="{00000000-0005-0000-0000-0000EB290000}"/>
    <cellStyle name="Comma 6 4 10 3" xfId="31493" xr:uid="{00000000-0005-0000-0000-0000EC290000}"/>
    <cellStyle name="Comma 6 4 11" xfId="2666" xr:uid="{00000000-0005-0000-0000-0000ED290000}"/>
    <cellStyle name="Comma 6 4 11 2" xfId="15184" xr:uid="{00000000-0005-0000-0000-0000EE290000}"/>
    <cellStyle name="Comma 6 4 11 2 2" xfId="40058" xr:uid="{00000000-0005-0000-0000-0000EF290000}"/>
    <cellStyle name="Comma 6 4 11 3" xfId="27617" xr:uid="{00000000-0005-0000-0000-0000F0290000}"/>
    <cellStyle name="Comma 6 4 12" xfId="13085" xr:uid="{00000000-0005-0000-0000-0000F1290000}"/>
    <cellStyle name="Comma 6 4 12 2" xfId="37959" xr:uid="{00000000-0005-0000-0000-0000F2290000}"/>
    <cellStyle name="Comma 6 4 13" xfId="25518" xr:uid="{00000000-0005-0000-0000-0000F3290000}"/>
    <cellStyle name="Comma 6 4 2" xfId="477" xr:uid="{00000000-0005-0000-0000-0000F4290000}"/>
    <cellStyle name="Comma 6 4 2 10" xfId="13290" xr:uid="{00000000-0005-0000-0000-0000F5290000}"/>
    <cellStyle name="Comma 6 4 2 10 2" xfId="38164" xr:uid="{00000000-0005-0000-0000-0000F6290000}"/>
    <cellStyle name="Comma 6 4 2 11" xfId="25723" xr:uid="{00000000-0005-0000-0000-0000F7290000}"/>
    <cellStyle name="Comma 6 4 2 2" xfId="836" xr:uid="{00000000-0005-0000-0000-0000F8290000}"/>
    <cellStyle name="Comma 6 4 2 2 2" xfId="1353" xr:uid="{00000000-0005-0000-0000-0000F9290000}"/>
    <cellStyle name="Comma 6 4 2 2 2 2" xfId="9457" xr:uid="{00000000-0005-0000-0000-0000FA290000}"/>
    <cellStyle name="Comma 6 4 2 2 2 2 2" xfId="21900" xr:uid="{00000000-0005-0000-0000-0000FB290000}"/>
    <cellStyle name="Comma 6 4 2 2 2 2 2 2" xfId="46774" xr:uid="{00000000-0005-0000-0000-0000FC290000}"/>
    <cellStyle name="Comma 6 4 2 2 2 2 3" xfId="34341" xr:uid="{00000000-0005-0000-0000-0000FD290000}"/>
    <cellStyle name="Comma 6 4 2 2 2 3" xfId="4439" xr:uid="{00000000-0005-0000-0000-0000FE290000}"/>
    <cellStyle name="Comma 6 4 2 2 2 3 2" xfId="16893" xr:uid="{00000000-0005-0000-0000-0000FF290000}"/>
    <cellStyle name="Comma 6 4 2 2 2 3 2 2" xfId="41767" xr:uid="{00000000-0005-0000-0000-0000002A0000}"/>
    <cellStyle name="Comma 6 4 2 2 2 3 3" xfId="29334" xr:uid="{00000000-0005-0000-0000-0000012A0000}"/>
    <cellStyle name="Comma 6 4 2 2 2 4" xfId="14153" xr:uid="{00000000-0005-0000-0000-0000022A0000}"/>
    <cellStyle name="Comma 6 4 2 2 2 4 2" xfId="39027" xr:uid="{00000000-0005-0000-0000-0000032A0000}"/>
    <cellStyle name="Comma 6 4 2 2 2 5" xfId="26586" xr:uid="{00000000-0005-0000-0000-0000042A0000}"/>
    <cellStyle name="Comma 6 4 2 2 3" xfId="5498" xr:uid="{00000000-0005-0000-0000-0000052A0000}"/>
    <cellStyle name="Comma 6 4 2 2 3 2" xfId="10514" xr:uid="{00000000-0005-0000-0000-0000062A0000}"/>
    <cellStyle name="Comma 6 4 2 2 3 2 2" xfId="22957" xr:uid="{00000000-0005-0000-0000-0000072A0000}"/>
    <cellStyle name="Comma 6 4 2 2 3 2 2 2" xfId="47831" xr:uid="{00000000-0005-0000-0000-0000082A0000}"/>
    <cellStyle name="Comma 6 4 2 2 3 2 3" xfId="35398" xr:uid="{00000000-0005-0000-0000-0000092A0000}"/>
    <cellStyle name="Comma 6 4 2 2 3 3" xfId="17950" xr:uid="{00000000-0005-0000-0000-00000A2A0000}"/>
    <cellStyle name="Comma 6 4 2 2 3 3 2" xfId="42824" xr:uid="{00000000-0005-0000-0000-00000B2A0000}"/>
    <cellStyle name="Comma 6 4 2 2 3 4" xfId="30391" xr:uid="{00000000-0005-0000-0000-00000C2A0000}"/>
    <cellStyle name="Comma 6 4 2 2 4" xfId="8573" xr:uid="{00000000-0005-0000-0000-00000D2A0000}"/>
    <cellStyle name="Comma 6 4 2 2 4 2" xfId="21017" xr:uid="{00000000-0005-0000-0000-00000E2A0000}"/>
    <cellStyle name="Comma 6 4 2 2 4 2 2" xfId="45891" xr:uid="{00000000-0005-0000-0000-00000F2A0000}"/>
    <cellStyle name="Comma 6 4 2 2 4 3" xfId="33458" xr:uid="{00000000-0005-0000-0000-0000102A0000}"/>
    <cellStyle name="Comma 6 4 2 2 5" xfId="11968" xr:uid="{00000000-0005-0000-0000-0000112A0000}"/>
    <cellStyle name="Comma 6 4 2 2 5 2" xfId="24402" xr:uid="{00000000-0005-0000-0000-0000122A0000}"/>
    <cellStyle name="Comma 6 4 2 2 5 2 2" xfId="49276" xr:uid="{00000000-0005-0000-0000-0000132A0000}"/>
    <cellStyle name="Comma 6 4 2 2 5 3" xfId="36843" xr:uid="{00000000-0005-0000-0000-0000142A0000}"/>
    <cellStyle name="Comma 6 4 2 2 6" xfId="7050" xr:uid="{00000000-0005-0000-0000-0000152A0000}"/>
    <cellStyle name="Comma 6 4 2 2 6 2" xfId="19499" xr:uid="{00000000-0005-0000-0000-0000162A0000}"/>
    <cellStyle name="Comma 6 4 2 2 6 2 2" xfId="44373" xr:uid="{00000000-0005-0000-0000-0000172A0000}"/>
    <cellStyle name="Comma 6 4 2 2 6 3" xfId="31940" xr:uid="{00000000-0005-0000-0000-0000182A0000}"/>
    <cellStyle name="Comma 6 4 2 2 7" xfId="3504" xr:uid="{00000000-0005-0000-0000-0000192A0000}"/>
    <cellStyle name="Comma 6 4 2 2 7 2" xfId="16010" xr:uid="{00000000-0005-0000-0000-00001A2A0000}"/>
    <cellStyle name="Comma 6 4 2 2 7 2 2" xfId="40884" xr:uid="{00000000-0005-0000-0000-00001B2A0000}"/>
    <cellStyle name="Comma 6 4 2 2 7 3" xfId="28443" xr:uid="{00000000-0005-0000-0000-00001C2A0000}"/>
    <cellStyle name="Comma 6 4 2 2 8" xfId="13637" xr:uid="{00000000-0005-0000-0000-00001D2A0000}"/>
    <cellStyle name="Comma 6 4 2 2 8 2" xfId="38511" xr:uid="{00000000-0005-0000-0000-00001E2A0000}"/>
    <cellStyle name="Comma 6 4 2 2 9" xfId="26070" xr:uid="{00000000-0005-0000-0000-00001F2A0000}"/>
    <cellStyle name="Comma 6 4 2 3" xfId="1701" xr:uid="{00000000-0005-0000-0000-0000202A0000}"/>
    <cellStyle name="Comma 6 4 2 3 2" xfId="5019" xr:uid="{00000000-0005-0000-0000-0000212A0000}"/>
    <cellStyle name="Comma 6 4 2 3 2 2" xfId="10036" xr:uid="{00000000-0005-0000-0000-0000222A0000}"/>
    <cellStyle name="Comma 6 4 2 3 2 2 2" xfId="22479" xr:uid="{00000000-0005-0000-0000-0000232A0000}"/>
    <cellStyle name="Comma 6 4 2 3 2 2 2 2" xfId="47353" xr:uid="{00000000-0005-0000-0000-0000242A0000}"/>
    <cellStyle name="Comma 6 4 2 3 2 2 3" xfId="34920" xr:uid="{00000000-0005-0000-0000-0000252A0000}"/>
    <cellStyle name="Comma 6 4 2 3 2 3" xfId="17472" xr:uid="{00000000-0005-0000-0000-0000262A0000}"/>
    <cellStyle name="Comma 6 4 2 3 2 3 2" xfId="42346" xr:uid="{00000000-0005-0000-0000-0000272A0000}"/>
    <cellStyle name="Comma 6 4 2 3 2 4" xfId="29913" xr:uid="{00000000-0005-0000-0000-0000282A0000}"/>
    <cellStyle name="Comma 6 4 2 3 3" xfId="5847" xr:uid="{00000000-0005-0000-0000-0000292A0000}"/>
    <cellStyle name="Comma 6 4 2 3 3 2" xfId="10862" xr:uid="{00000000-0005-0000-0000-00002A2A0000}"/>
    <cellStyle name="Comma 6 4 2 3 3 2 2" xfId="23305" xr:uid="{00000000-0005-0000-0000-00002B2A0000}"/>
    <cellStyle name="Comma 6 4 2 3 3 2 2 2" xfId="48179" xr:uid="{00000000-0005-0000-0000-00002C2A0000}"/>
    <cellStyle name="Comma 6 4 2 3 3 2 3" xfId="35746" xr:uid="{00000000-0005-0000-0000-00002D2A0000}"/>
    <cellStyle name="Comma 6 4 2 3 3 3" xfId="18298" xr:uid="{00000000-0005-0000-0000-00002E2A0000}"/>
    <cellStyle name="Comma 6 4 2 3 3 3 2" xfId="43172" xr:uid="{00000000-0005-0000-0000-00002F2A0000}"/>
    <cellStyle name="Comma 6 4 2 3 3 4" xfId="30739" xr:uid="{00000000-0005-0000-0000-0000302A0000}"/>
    <cellStyle name="Comma 6 4 2 3 4" xfId="8443" xr:uid="{00000000-0005-0000-0000-0000312A0000}"/>
    <cellStyle name="Comma 6 4 2 3 4 2" xfId="20887" xr:uid="{00000000-0005-0000-0000-0000322A0000}"/>
    <cellStyle name="Comma 6 4 2 3 4 2 2" xfId="45761" xr:uid="{00000000-0005-0000-0000-0000332A0000}"/>
    <cellStyle name="Comma 6 4 2 3 4 3" xfId="33328" xr:uid="{00000000-0005-0000-0000-0000342A0000}"/>
    <cellStyle name="Comma 6 4 2 3 5" xfId="12316" xr:uid="{00000000-0005-0000-0000-0000352A0000}"/>
    <cellStyle name="Comma 6 4 2 3 5 2" xfId="24750" xr:uid="{00000000-0005-0000-0000-0000362A0000}"/>
    <cellStyle name="Comma 6 4 2 3 5 2 2" xfId="49624" xr:uid="{00000000-0005-0000-0000-0000372A0000}"/>
    <cellStyle name="Comma 6 4 2 3 5 3" xfId="37191" xr:uid="{00000000-0005-0000-0000-0000382A0000}"/>
    <cellStyle name="Comma 6 4 2 3 6" xfId="7630" xr:uid="{00000000-0005-0000-0000-0000392A0000}"/>
    <cellStyle name="Comma 6 4 2 3 6 2" xfId="20078" xr:uid="{00000000-0005-0000-0000-00003A2A0000}"/>
    <cellStyle name="Comma 6 4 2 3 6 2 2" xfId="44952" xr:uid="{00000000-0005-0000-0000-00003B2A0000}"/>
    <cellStyle name="Comma 6 4 2 3 6 3" xfId="32519" xr:uid="{00000000-0005-0000-0000-00003C2A0000}"/>
    <cellStyle name="Comma 6 4 2 3 7" xfId="3374" xr:uid="{00000000-0005-0000-0000-00003D2A0000}"/>
    <cellStyle name="Comma 6 4 2 3 7 2" xfId="15880" xr:uid="{00000000-0005-0000-0000-00003E2A0000}"/>
    <cellStyle name="Comma 6 4 2 3 7 2 2" xfId="40754" xr:uid="{00000000-0005-0000-0000-00003F2A0000}"/>
    <cellStyle name="Comma 6 4 2 3 7 3" xfId="28313" xr:uid="{00000000-0005-0000-0000-0000402A0000}"/>
    <cellStyle name="Comma 6 4 2 3 8" xfId="14501" xr:uid="{00000000-0005-0000-0000-0000412A0000}"/>
    <cellStyle name="Comma 6 4 2 3 8 2" xfId="39375" xr:uid="{00000000-0005-0000-0000-0000422A0000}"/>
    <cellStyle name="Comma 6 4 2 3 9" xfId="26934" xr:uid="{00000000-0005-0000-0000-0000432A0000}"/>
    <cellStyle name="Comma 6 4 2 4" xfId="2395" xr:uid="{00000000-0005-0000-0000-0000442A0000}"/>
    <cellStyle name="Comma 6 4 2 4 2" xfId="6417" xr:uid="{00000000-0005-0000-0000-0000452A0000}"/>
    <cellStyle name="Comma 6 4 2 4 2 2" xfId="11432" xr:uid="{00000000-0005-0000-0000-0000462A0000}"/>
    <cellStyle name="Comma 6 4 2 4 2 2 2" xfId="23875" xr:uid="{00000000-0005-0000-0000-0000472A0000}"/>
    <cellStyle name="Comma 6 4 2 4 2 2 2 2" xfId="48749" xr:uid="{00000000-0005-0000-0000-0000482A0000}"/>
    <cellStyle name="Comma 6 4 2 4 2 2 3" xfId="36316" xr:uid="{00000000-0005-0000-0000-0000492A0000}"/>
    <cellStyle name="Comma 6 4 2 4 2 3" xfId="18868" xr:uid="{00000000-0005-0000-0000-00004A2A0000}"/>
    <cellStyle name="Comma 6 4 2 4 2 3 2" xfId="43742" xr:uid="{00000000-0005-0000-0000-00004B2A0000}"/>
    <cellStyle name="Comma 6 4 2 4 2 4" xfId="31309" xr:uid="{00000000-0005-0000-0000-00004C2A0000}"/>
    <cellStyle name="Comma 6 4 2 4 3" xfId="12886" xr:uid="{00000000-0005-0000-0000-00004D2A0000}"/>
    <cellStyle name="Comma 6 4 2 4 3 2" xfId="25320" xr:uid="{00000000-0005-0000-0000-00004E2A0000}"/>
    <cellStyle name="Comma 6 4 2 4 3 2 2" xfId="50194" xr:uid="{00000000-0005-0000-0000-00004F2A0000}"/>
    <cellStyle name="Comma 6 4 2 4 3 3" xfId="37761" xr:uid="{00000000-0005-0000-0000-0000502A0000}"/>
    <cellStyle name="Comma 6 4 2 4 4" xfId="9327" xr:uid="{00000000-0005-0000-0000-0000512A0000}"/>
    <cellStyle name="Comma 6 4 2 4 4 2" xfId="21770" xr:uid="{00000000-0005-0000-0000-0000522A0000}"/>
    <cellStyle name="Comma 6 4 2 4 4 2 2" xfId="46644" xr:uid="{00000000-0005-0000-0000-0000532A0000}"/>
    <cellStyle name="Comma 6 4 2 4 4 3" xfId="34211" xr:uid="{00000000-0005-0000-0000-0000542A0000}"/>
    <cellStyle name="Comma 6 4 2 4 5" xfId="4309" xr:uid="{00000000-0005-0000-0000-0000552A0000}"/>
    <cellStyle name="Comma 6 4 2 4 5 2" xfId="16763" xr:uid="{00000000-0005-0000-0000-0000562A0000}"/>
    <cellStyle name="Comma 6 4 2 4 5 2 2" xfId="41637" xr:uid="{00000000-0005-0000-0000-0000572A0000}"/>
    <cellStyle name="Comma 6 4 2 4 5 3" xfId="29204" xr:uid="{00000000-0005-0000-0000-0000582A0000}"/>
    <cellStyle name="Comma 6 4 2 4 6" xfId="15071" xr:uid="{00000000-0005-0000-0000-0000592A0000}"/>
    <cellStyle name="Comma 6 4 2 4 6 2" xfId="39945" xr:uid="{00000000-0005-0000-0000-00005A2A0000}"/>
    <cellStyle name="Comma 6 4 2 4 7" xfId="27504" xr:uid="{00000000-0005-0000-0000-00005B2A0000}"/>
    <cellStyle name="Comma 6 4 2 5" xfId="1228" xr:uid="{00000000-0005-0000-0000-00005C2A0000}"/>
    <cellStyle name="Comma 6 4 2 5 2" xfId="10389" xr:uid="{00000000-0005-0000-0000-00005D2A0000}"/>
    <cellStyle name="Comma 6 4 2 5 2 2" xfId="22832" xr:uid="{00000000-0005-0000-0000-00005E2A0000}"/>
    <cellStyle name="Comma 6 4 2 5 2 2 2" xfId="47706" xr:uid="{00000000-0005-0000-0000-00005F2A0000}"/>
    <cellStyle name="Comma 6 4 2 5 2 3" xfId="35273" xr:uid="{00000000-0005-0000-0000-0000602A0000}"/>
    <cellStyle name="Comma 6 4 2 5 3" xfId="5373" xr:uid="{00000000-0005-0000-0000-0000612A0000}"/>
    <cellStyle name="Comma 6 4 2 5 3 2" xfId="17825" xr:uid="{00000000-0005-0000-0000-0000622A0000}"/>
    <cellStyle name="Comma 6 4 2 5 3 2 2" xfId="42699" xr:uid="{00000000-0005-0000-0000-0000632A0000}"/>
    <cellStyle name="Comma 6 4 2 5 3 3" xfId="30266" xr:uid="{00000000-0005-0000-0000-0000642A0000}"/>
    <cellStyle name="Comma 6 4 2 5 4" xfId="14028" xr:uid="{00000000-0005-0000-0000-0000652A0000}"/>
    <cellStyle name="Comma 6 4 2 5 4 2" xfId="38902" xr:uid="{00000000-0005-0000-0000-0000662A0000}"/>
    <cellStyle name="Comma 6 4 2 5 5" xfId="26461" xr:uid="{00000000-0005-0000-0000-0000672A0000}"/>
    <cellStyle name="Comma 6 4 2 6" xfId="7950" xr:uid="{00000000-0005-0000-0000-0000682A0000}"/>
    <cellStyle name="Comma 6 4 2 6 2" xfId="20396" xr:uid="{00000000-0005-0000-0000-0000692A0000}"/>
    <cellStyle name="Comma 6 4 2 6 2 2" xfId="45270" xr:uid="{00000000-0005-0000-0000-00006A2A0000}"/>
    <cellStyle name="Comma 6 4 2 6 3" xfId="32837" xr:uid="{00000000-0005-0000-0000-00006B2A0000}"/>
    <cellStyle name="Comma 6 4 2 7" xfId="11843" xr:uid="{00000000-0005-0000-0000-00006C2A0000}"/>
    <cellStyle name="Comma 6 4 2 7 2" xfId="24277" xr:uid="{00000000-0005-0000-0000-00006D2A0000}"/>
    <cellStyle name="Comma 6 4 2 7 2 2" xfId="49151" xr:uid="{00000000-0005-0000-0000-00006E2A0000}"/>
    <cellStyle name="Comma 6 4 2 7 3" xfId="36718" xr:uid="{00000000-0005-0000-0000-00006F2A0000}"/>
    <cellStyle name="Comma 6 4 2 8" xfId="6920" xr:uid="{00000000-0005-0000-0000-0000702A0000}"/>
    <cellStyle name="Comma 6 4 2 8 2" xfId="19369" xr:uid="{00000000-0005-0000-0000-0000712A0000}"/>
    <cellStyle name="Comma 6 4 2 8 2 2" xfId="44243" xr:uid="{00000000-0005-0000-0000-0000722A0000}"/>
    <cellStyle name="Comma 6 4 2 8 3" xfId="31810" xr:uid="{00000000-0005-0000-0000-0000732A0000}"/>
    <cellStyle name="Comma 6 4 2 9" xfId="2871" xr:uid="{00000000-0005-0000-0000-0000742A0000}"/>
    <cellStyle name="Comma 6 4 2 9 2" xfId="15389" xr:uid="{00000000-0005-0000-0000-0000752A0000}"/>
    <cellStyle name="Comma 6 4 2 9 2 2" xfId="40263" xr:uid="{00000000-0005-0000-0000-0000762A0000}"/>
    <cellStyle name="Comma 6 4 2 9 3" xfId="27822" xr:uid="{00000000-0005-0000-0000-0000772A0000}"/>
    <cellStyle name="Comma 6 4 3" xfId="625" xr:uid="{00000000-0005-0000-0000-0000782A0000}"/>
    <cellStyle name="Comma 6 4 3 2" xfId="1352" xr:uid="{00000000-0005-0000-0000-0000792A0000}"/>
    <cellStyle name="Comma 6 4 3 2 2" xfId="9122" xr:uid="{00000000-0005-0000-0000-00007A2A0000}"/>
    <cellStyle name="Comma 6 4 3 2 2 2" xfId="21565" xr:uid="{00000000-0005-0000-0000-00007B2A0000}"/>
    <cellStyle name="Comma 6 4 3 2 2 2 2" xfId="46439" xr:uid="{00000000-0005-0000-0000-00007C2A0000}"/>
    <cellStyle name="Comma 6 4 3 2 2 3" xfId="34006" xr:uid="{00000000-0005-0000-0000-00007D2A0000}"/>
    <cellStyle name="Comma 6 4 3 2 3" xfId="4104" xr:uid="{00000000-0005-0000-0000-00007E2A0000}"/>
    <cellStyle name="Comma 6 4 3 2 3 2" xfId="16558" xr:uid="{00000000-0005-0000-0000-00007F2A0000}"/>
    <cellStyle name="Comma 6 4 3 2 3 2 2" xfId="41432" xr:uid="{00000000-0005-0000-0000-0000802A0000}"/>
    <cellStyle name="Comma 6 4 3 2 3 3" xfId="28999" xr:uid="{00000000-0005-0000-0000-0000812A0000}"/>
    <cellStyle name="Comma 6 4 3 2 4" xfId="14152" xr:uid="{00000000-0005-0000-0000-0000822A0000}"/>
    <cellStyle name="Comma 6 4 3 2 4 2" xfId="39026" xr:uid="{00000000-0005-0000-0000-0000832A0000}"/>
    <cellStyle name="Comma 6 4 3 2 5" xfId="26585" xr:uid="{00000000-0005-0000-0000-0000842A0000}"/>
    <cellStyle name="Comma 6 4 3 3" xfId="5497" xr:uid="{00000000-0005-0000-0000-0000852A0000}"/>
    <cellStyle name="Comma 6 4 3 3 2" xfId="10513" xr:uid="{00000000-0005-0000-0000-0000862A0000}"/>
    <cellStyle name="Comma 6 4 3 3 2 2" xfId="22956" xr:uid="{00000000-0005-0000-0000-0000872A0000}"/>
    <cellStyle name="Comma 6 4 3 3 2 2 2" xfId="47830" xr:uid="{00000000-0005-0000-0000-0000882A0000}"/>
    <cellStyle name="Comma 6 4 3 3 2 3" xfId="35397" xr:uid="{00000000-0005-0000-0000-0000892A0000}"/>
    <cellStyle name="Comma 6 4 3 3 3" xfId="17949" xr:uid="{00000000-0005-0000-0000-00008A2A0000}"/>
    <cellStyle name="Comma 6 4 3 3 3 2" xfId="42823" xr:uid="{00000000-0005-0000-0000-00008B2A0000}"/>
    <cellStyle name="Comma 6 4 3 3 4" xfId="30390" xr:uid="{00000000-0005-0000-0000-00008C2A0000}"/>
    <cellStyle name="Comma 6 4 3 4" xfId="8238" xr:uid="{00000000-0005-0000-0000-00008D2A0000}"/>
    <cellStyle name="Comma 6 4 3 4 2" xfId="20682" xr:uid="{00000000-0005-0000-0000-00008E2A0000}"/>
    <cellStyle name="Comma 6 4 3 4 2 2" xfId="45556" xr:uid="{00000000-0005-0000-0000-00008F2A0000}"/>
    <cellStyle name="Comma 6 4 3 4 3" xfId="33123" xr:uid="{00000000-0005-0000-0000-0000902A0000}"/>
    <cellStyle name="Comma 6 4 3 5" xfId="11967" xr:uid="{00000000-0005-0000-0000-0000912A0000}"/>
    <cellStyle name="Comma 6 4 3 5 2" xfId="24401" xr:uid="{00000000-0005-0000-0000-0000922A0000}"/>
    <cellStyle name="Comma 6 4 3 5 2 2" xfId="49275" xr:uid="{00000000-0005-0000-0000-0000932A0000}"/>
    <cellStyle name="Comma 6 4 3 5 3" xfId="36842" xr:uid="{00000000-0005-0000-0000-0000942A0000}"/>
    <cellStyle name="Comma 6 4 3 6" xfId="6715" xr:uid="{00000000-0005-0000-0000-0000952A0000}"/>
    <cellStyle name="Comma 6 4 3 6 2" xfId="19164" xr:uid="{00000000-0005-0000-0000-0000962A0000}"/>
    <cellStyle name="Comma 6 4 3 6 2 2" xfId="44038" xr:uid="{00000000-0005-0000-0000-0000972A0000}"/>
    <cellStyle name="Comma 6 4 3 6 3" xfId="31605" xr:uid="{00000000-0005-0000-0000-0000982A0000}"/>
    <cellStyle name="Comma 6 4 3 7" xfId="3169" xr:uid="{00000000-0005-0000-0000-0000992A0000}"/>
    <cellStyle name="Comma 6 4 3 7 2" xfId="15675" xr:uid="{00000000-0005-0000-0000-00009A2A0000}"/>
    <cellStyle name="Comma 6 4 3 7 2 2" xfId="40549" xr:uid="{00000000-0005-0000-0000-00009B2A0000}"/>
    <cellStyle name="Comma 6 4 3 7 3" xfId="28108" xr:uid="{00000000-0005-0000-0000-00009C2A0000}"/>
    <cellStyle name="Comma 6 4 3 8" xfId="13432" xr:uid="{00000000-0005-0000-0000-00009D2A0000}"/>
    <cellStyle name="Comma 6 4 3 8 2" xfId="38306" xr:uid="{00000000-0005-0000-0000-00009E2A0000}"/>
    <cellStyle name="Comma 6 4 3 9" xfId="25865" xr:uid="{00000000-0005-0000-0000-00009F2A0000}"/>
    <cellStyle name="Comma 6 4 4" xfId="1700" xr:uid="{00000000-0005-0000-0000-0000A02A0000}"/>
    <cellStyle name="Comma 6 4 4 2" xfId="4438" xr:uid="{00000000-0005-0000-0000-0000A12A0000}"/>
    <cellStyle name="Comma 6 4 4 2 2" xfId="9456" xr:uid="{00000000-0005-0000-0000-0000A22A0000}"/>
    <cellStyle name="Comma 6 4 4 2 2 2" xfId="21899" xr:uid="{00000000-0005-0000-0000-0000A32A0000}"/>
    <cellStyle name="Comma 6 4 4 2 2 2 2" xfId="46773" xr:uid="{00000000-0005-0000-0000-0000A42A0000}"/>
    <cellStyle name="Comma 6 4 4 2 2 3" xfId="34340" xr:uid="{00000000-0005-0000-0000-0000A52A0000}"/>
    <cellStyle name="Comma 6 4 4 2 3" xfId="16892" xr:uid="{00000000-0005-0000-0000-0000A62A0000}"/>
    <cellStyle name="Comma 6 4 4 2 3 2" xfId="41766" xr:uid="{00000000-0005-0000-0000-0000A72A0000}"/>
    <cellStyle name="Comma 6 4 4 2 4" xfId="29333" xr:uid="{00000000-0005-0000-0000-0000A82A0000}"/>
    <cellStyle name="Comma 6 4 4 3" xfId="5846" xr:uid="{00000000-0005-0000-0000-0000A92A0000}"/>
    <cellStyle name="Comma 6 4 4 3 2" xfId="10861" xr:uid="{00000000-0005-0000-0000-0000AA2A0000}"/>
    <cellStyle name="Comma 6 4 4 3 2 2" xfId="23304" xr:uid="{00000000-0005-0000-0000-0000AB2A0000}"/>
    <cellStyle name="Comma 6 4 4 3 2 2 2" xfId="48178" xr:uid="{00000000-0005-0000-0000-0000AC2A0000}"/>
    <cellStyle name="Comma 6 4 4 3 2 3" xfId="35745" xr:uid="{00000000-0005-0000-0000-0000AD2A0000}"/>
    <cellStyle name="Comma 6 4 4 3 3" xfId="18297" xr:uid="{00000000-0005-0000-0000-0000AE2A0000}"/>
    <cellStyle name="Comma 6 4 4 3 3 2" xfId="43171" xr:uid="{00000000-0005-0000-0000-0000AF2A0000}"/>
    <cellStyle name="Comma 6 4 4 3 4" xfId="30738" xr:uid="{00000000-0005-0000-0000-0000B02A0000}"/>
    <cellStyle name="Comma 6 4 4 4" xfId="8572" xr:uid="{00000000-0005-0000-0000-0000B12A0000}"/>
    <cellStyle name="Comma 6 4 4 4 2" xfId="21016" xr:uid="{00000000-0005-0000-0000-0000B22A0000}"/>
    <cellStyle name="Comma 6 4 4 4 2 2" xfId="45890" xr:uid="{00000000-0005-0000-0000-0000B32A0000}"/>
    <cellStyle name="Comma 6 4 4 4 3" xfId="33457" xr:uid="{00000000-0005-0000-0000-0000B42A0000}"/>
    <cellStyle name="Comma 6 4 4 5" xfId="12315" xr:uid="{00000000-0005-0000-0000-0000B52A0000}"/>
    <cellStyle name="Comma 6 4 4 5 2" xfId="24749" xr:uid="{00000000-0005-0000-0000-0000B62A0000}"/>
    <cellStyle name="Comma 6 4 4 5 2 2" xfId="49623" xr:uid="{00000000-0005-0000-0000-0000B72A0000}"/>
    <cellStyle name="Comma 6 4 4 5 3" xfId="37190" xr:uid="{00000000-0005-0000-0000-0000B82A0000}"/>
    <cellStyle name="Comma 6 4 4 6" xfId="7049" xr:uid="{00000000-0005-0000-0000-0000B92A0000}"/>
    <cellStyle name="Comma 6 4 4 6 2" xfId="19498" xr:uid="{00000000-0005-0000-0000-0000BA2A0000}"/>
    <cellStyle name="Comma 6 4 4 6 2 2" xfId="44372" xr:uid="{00000000-0005-0000-0000-0000BB2A0000}"/>
    <cellStyle name="Comma 6 4 4 6 3" xfId="31939" xr:uid="{00000000-0005-0000-0000-0000BC2A0000}"/>
    <cellStyle name="Comma 6 4 4 7" xfId="3503" xr:uid="{00000000-0005-0000-0000-0000BD2A0000}"/>
    <cellStyle name="Comma 6 4 4 7 2" xfId="16009" xr:uid="{00000000-0005-0000-0000-0000BE2A0000}"/>
    <cellStyle name="Comma 6 4 4 7 2 2" xfId="40883" xr:uid="{00000000-0005-0000-0000-0000BF2A0000}"/>
    <cellStyle name="Comma 6 4 4 7 3" xfId="28442" xr:uid="{00000000-0005-0000-0000-0000C02A0000}"/>
    <cellStyle name="Comma 6 4 4 8" xfId="14500" xr:uid="{00000000-0005-0000-0000-0000C12A0000}"/>
    <cellStyle name="Comma 6 4 4 8 2" xfId="39374" xr:uid="{00000000-0005-0000-0000-0000C22A0000}"/>
    <cellStyle name="Comma 6 4 4 9" xfId="26933" xr:uid="{00000000-0005-0000-0000-0000C32A0000}"/>
    <cellStyle name="Comma 6 4 5" xfId="2181" xr:uid="{00000000-0005-0000-0000-0000C42A0000}"/>
    <cellStyle name="Comma 6 4 5 2" xfId="4814" xr:uid="{00000000-0005-0000-0000-0000C52A0000}"/>
    <cellStyle name="Comma 6 4 5 2 2" xfId="9831" xr:uid="{00000000-0005-0000-0000-0000C62A0000}"/>
    <cellStyle name="Comma 6 4 5 2 2 2" xfId="22274" xr:uid="{00000000-0005-0000-0000-0000C72A0000}"/>
    <cellStyle name="Comma 6 4 5 2 2 2 2" xfId="47148" xr:uid="{00000000-0005-0000-0000-0000C82A0000}"/>
    <cellStyle name="Comma 6 4 5 2 2 3" xfId="34715" xr:uid="{00000000-0005-0000-0000-0000C92A0000}"/>
    <cellStyle name="Comma 6 4 5 2 3" xfId="17267" xr:uid="{00000000-0005-0000-0000-0000CA2A0000}"/>
    <cellStyle name="Comma 6 4 5 2 3 2" xfId="42141" xr:uid="{00000000-0005-0000-0000-0000CB2A0000}"/>
    <cellStyle name="Comma 6 4 5 2 4" xfId="29708" xr:uid="{00000000-0005-0000-0000-0000CC2A0000}"/>
    <cellStyle name="Comma 6 4 5 3" xfId="6212" xr:uid="{00000000-0005-0000-0000-0000CD2A0000}"/>
    <cellStyle name="Comma 6 4 5 3 2" xfId="11227" xr:uid="{00000000-0005-0000-0000-0000CE2A0000}"/>
    <cellStyle name="Comma 6 4 5 3 2 2" xfId="23670" xr:uid="{00000000-0005-0000-0000-0000CF2A0000}"/>
    <cellStyle name="Comma 6 4 5 3 2 2 2" xfId="48544" xr:uid="{00000000-0005-0000-0000-0000D02A0000}"/>
    <cellStyle name="Comma 6 4 5 3 2 3" xfId="36111" xr:uid="{00000000-0005-0000-0000-0000D12A0000}"/>
    <cellStyle name="Comma 6 4 5 3 3" xfId="18663" xr:uid="{00000000-0005-0000-0000-0000D22A0000}"/>
    <cellStyle name="Comma 6 4 5 3 3 2" xfId="43537" xr:uid="{00000000-0005-0000-0000-0000D32A0000}"/>
    <cellStyle name="Comma 6 4 5 3 4" xfId="31104" xr:uid="{00000000-0005-0000-0000-0000D42A0000}"/>
    <cellStyle name="Comma 6 4 5 4" xfId="8124" xr:uid="{00000000-0005-0000-0000-0000D52A0000}"/>
    <cellStyle name="Comma 6 4 5 4 2" xfId="20570" xr:uid="{00000000-0005-0000-0000-0000D62A0000}"/>
    <cellStyle name="Comma 6 4 5 4 2 2" xfId="45444" xr:uid="{00000000-0005-0000-0000-0000D72A0000}"/>
    <cellStyle name="Comma 6 4 5 4 3" xfId="33011" xr:uid="{00000000-0005-0000-0000-0000D82A0000}"/>
    <cellStyle name="Comma 6 4 5 5" xfId="12681" xr:uid="{00000000-0005-0000-0000-0000D92A0000}"/>
    <cellStyle name="Comma 6 4 5 5 2" xfId="25115" xr:uid="{00000000-0005-0000-0000-0000DA2A0000}"/>
    <cellStyle name="Comma 6 4 5 5 2 2" xfId="49989" xr:uid="{00000000-0005-0000-0000-0000DB2A0000}"/>
    <cellStyle name="Comma 6 4 5 5 3" xfId="37556" xr:uid="{00000000-0005-0000-0000-0000DC2A0000}"/>
    <cellStyle name="Comma 6 4 5 6" xfId="7425" xr:uid="{00000000-0005-0000-0000-0000DD2A0000}"/>
    <cellStyle name="Comma 6 4 5 6 2" xfId="19873" xr:uid="{00000000-0005-0000-0000-0000DE2A0000}"/>
    <cellStyle name="Comma 6 4 5 6 2 2" xfId="44747" xr:uid="{00000000-0005-0000-0000-0000DF2A0000}"/>
    <cellStyle name="Comma 6 4 5 6 3" xfId="32314" xr:uid="{00000000-0005-0000-0000-0000E02A0000}"/>
    <cellStyle name="Comma 6 4 5 7" xfId="3054" xr:uid="{00000000-0005-0000-0000-0000E12A0000}"/>
    <cellStyle name="Comma 6 4 5 7 2" xfId="15563" xr:uid="{00000000-0005-0000-0000-0000E22A0000}"/>
    <cellStyle name="Comma 6 4 5 7 2 2" xfId="40437" xr:uid="{00000000-0005-0000-0000-0000E32A0000}"/>
    <cellStyle name="Comma 6 4 5 7 3" xfId="27996" xr:uid="{00000000-0005-0000-0000-0000E42A0000}"/>
    <cellStyle name="Comma 6 4 5 8" xfId="14866" xr:uid="{00000000-0005-0000-0000-0000E52A0000}"/>
    <cellStyle name="Comma 6 4 5 8 2" xfId="39740" xr:uid="{00000000-0005-0000-0000-0000E62A0000}"/>
    <cellStyle name="Comma 6 4 5 9" xfId="27299" xr:uid="{00000000-0005-0000-0000-0000E72A0000}"/>
    <cellStyle name="Comma 6 4 6" xfId="1023" xr:uid="{00000000-0005-0000-0000-0000E82A0000}"/>
    <cellStyle name="Comma 6 4 6 2" xfId="9010" xr:uid="{00000000-0005-0000-0000-0000E92A0000}"/>
    <cellStyle name="Comma 6 4 6 2 2" xfId="21453" xr:uid="{00000000-0005-0000-0000-0000EA2A0000}"/>
    <cellStyle name="Comma 6 4 6 2 2 2" xfId="46327" xr:uid="{00000000-0005-0000-0000-0000EB2A0000}"/>
    <cellStyle name="Comma 6 4 6 2 3" xfId="33894" xr:uid="{00000000-0005-0000-0000-0000EC2A0000}"/>
    <cellStyle name="Comma 6 4 6 3" xfId="3992" xr:uid="{00000000-0005-0000-0000-0000ED2A0000}"/>
    <cellStyle name="Comma 6 4 6 3 2" xfId="16446" xr:uid="{00000000-0005-0000-0000-0000EE2A0000}"/>
    <cellStyle name="Comma 6 4 6 3 2 2" xfId="41320" xr:uid="{00000000-0005-0000-0000-0000EF2A0000}"/>
    <cellStyle name="Comma 6 4 6 3 3" xfId="28887" xr:uid="{00000000-0005-0000-0000-0000F02A0000}"/>
    <cellStyle name="Comma 6 4 6 4" xfId="13823" xr:uid="{00000000-0005-0000-0000-0000F12A0000}"/>
    <cellStyle name="Comma 6 4 6 4 2" xfId="38697" xr:uid="{00000000-0005-0000-0000-0000F22A0000}"/>
    <cellStyle name="Comma 6 4 6 5" xfId="26256" xr:uid="{00000000-0005-0000-0000-0000F32A0000}"/>
    <cellStyle name="Comma 6 4 7" xfId="5168" xr:uid="{00000000-0005-0000-0000-0000F42A0000}"/>
    <cellStyle name="Comma 6 4 7 2" xfId="10184" xr:uid="{00000000-0005-0000-0000-0000F52A0000}"/>
    <cellStyle name="Comma 6 4 7 2 2" xfId="22627" xr:uid="{00000000-0005-0000-0000-0000F62A0000}"/>
    <cellStyle name="Comma 6 4 7 2 2 2" xfId="47501" xr:uid="{00000000-0005-0000-0000-0000F72A0000}"/>
    <cellStyle name="Comma 6 4 7 2 3" xfId="35068" xr:uid="{00000000-0005-0000-0000-0000F82A0000}"/>
    <cellStyle name="Comma 6 4 7 3" xfId="17620" xr:uid="{00000000-0005-0000-0000-0000F92A0000}"/>
    <cellStyle name="Comma 6 4 7 3 2" xfId="42494" xr:uid="{00000000-0005-0000-0000-0000FA2A0000}"/>
    <cellStyle name="Comma 6 4 7 4" xfId="30061" xr:uid="{00000000-0005-0000-0000-0000FB2A0000}"/>
    <cellStyle name="Comma 6 4 8" xfId="7745" xr:uid="{00000000-0005-0000-0000-0000FC2A0000}"/>
    <cellStyle name="Comma 6 4 8 2" xfId="20191" xr:uid="{00000000-0005-0000-0000-0000FD2A0000}"/>
    <cellStyle name="Comma 6 4 8 2 2" xfId="45065" xr:uid="{00000000-0005-0000-0000-0000FE2A0000}"/>
    <cellStyle name="Comma 6 4 8 3" xfId="32632" xr:uid="{00000000-0005-0000-0000-0000FF2A0000}"/>
    <cellStyle name="Comma 6 4 9" xfId="11638" xr:uid="{00000000-0005-0000-0000-0000002B0000}"/>
    <cellStyle name="Comma 6 4 9 2" xfId="24072" xr:uid="{00000000-0005-0000-0000-0000012B0000}"/>
    <cellStyle name="Comma 6 4 9 2 2" xfId="48946" xr:uid="{00000000-0005-0000-0000-0000022B0000}"/>
    <cellStyle name="Comma 6 4 9 3" xfId="36513" xr:uid="{00000000-0005-0000-0000-0000032B0000}"/>
    <cellStyle name="Comma 6 5" xfId="369" xr:uid="{00000000-0005-0000-0000-0000042B0000}"/>
    <cellStyle name="Comma 6 5 10" xfId="13185" xr:uid="{00000000-0005-0000-0000-0000052B0000}"/>
    <cellStyle name="Comma 6 5 10 2" xfId="38059" xr:uid="{00000000-0005-0000-0000-0000062B0000}"/>
    <cellStyle name="Comma 6 5 11" xfId="25618" xr:uid="{00000000-0005-0000-0000-0000072B0000}"/>
    <cellStyle name="Comma 6 5 2" xfId="729" xr:uid="{00000000-0005-0000-0000-0000082B0000}"/>
    <cellStyle name="Comma 6 5 2 2" xfId="1354" xr:uid="{00000000-0005-0000-0000-0000092B0000}"/>
    <cellStyle name="Comma 6 5 2 2 2" xfId="9458" xr:uid="{00000000-0005-0000-0000-00000A2B0000}"/>
    <cellStyle name="Comma 6 5 2 2 2 2" xfId="21901" xr:uid="{00000000-0005-0000-0000-00000B2B0000}"/>
    <cellStyle name="Comma 6 5 2 2 2 2 2" xfId="46775" xr:uid="{00000000-0005-0000-0000-00000C2B0000}"/>
    <cellStyle name="Comma 6 5 2 2 2 3" xfId="34342" xr:uid="{00000000-0005-0000-0000-00000D2B0000}"/>
    <cellStyle name="Comma 6 5 2 2 3" xfId="4440" xr:uid="{00000000-0005-0000-0000-00000E2B0000}"/>
    <cellStyle name="Comma 6 5 2 2 3 2" xfId="16894" xr:uid="{00000000-0005-0000-0000-00000F2B0000}"/>
    <cellStyle name="Comma 6 5 2 2 3 2 2" xfId="41768" xr:uid="{00000000-0005-0000-0000-0000102B0000}"/>
    <cellStyle name="Comma 6 5 2 2 3 3" xfId="29335" xr:uid="{00000000-0005-0000-0000-0000112B0000}"/>
    <cellStyle name="Comma 6 5 2 2 4" xfId="14154" xr:uid="{00000000-0005-0000-0000-0000122B0000}"/>
    <cellStyle name="Comma 6 5 2 2 4 2" xfId="39028" xr:uid="{00000000-0005-0000-0000-0000132B0000}"/>
    <cellStyle name="Comma 6 5 2 2 5" xfId="26587" xr:uid="{00000000-0005-0000-0000-0000142B0000}"/>
    <cellStyle name="Comma 6 5 2 3" xfId="5499" xr:uid="{00000000-0005-0000-0000-0000152B0000}"/>
    <cellStyle name="Comma 6 5 2 3 2" xfId="10515" xr:uid="{00000000-0005-0000-0000-0000162B0000}"/>
    <cellStyle name="Comma 6 5 2 3 2 2" xfId="22958" xr:uid="{00000000-0005-0000-0000-0000172B0000}"/>
    <cellStyle name="Comma 6 5 2 3 2 2 2" xfId="47832" xr:uid="{00000000-0005-0000-0000-0000182B0000}"/>
    <cellStyle name="Comma 6 5 2 3 2 3" xfId="35399" xr:uid="{00000000-0005-0000-0000-0000192B0000}"/>
    <cellStyle name="Comma 6 5 2 3 3" xfId="17951" xr:uid="{00000000-0005-0000-0000-00001A2B0000}"/>
    <cellStyle name="Comma 6 5 2 3 3 2" xfId="42825" xr:uid="{00000000-0005-0000-0000-00001B2B0000}"/>
    <cellStyle name="Comma 6 5 2 3 4" xfId="30392" xr:uid="{00000000-0005-0000-0000-00001C2B0000}"/>
    <cellStyle name="Comma 6 5 2 4" xfId="8574" xr:uid="{00000000-0005-0000-0000-00001D2B0000}"/>
    <cellStyle name="Comma 6 5 2 4 2" xfId="21018" xr:uid="{00000000-0005-0000-0000-00001E2B0000}"/>
    <cellStyle name="Comma 6 5 2 4 2 2" xfId="45892" xr:uid="{00000000-0005-0000-0000-00001F2B0000}"/>
    <cellStyle name="Comma 6 5 2 4 3" xfId="33459" xr:uid="{00000000-0005-0000-0000-0000202B0000}"/>
    <cellStyle name="Comma 6 5 2 5" xfId="11969" xr:uid="{00000000-0005-0000-0000-0000212B0000}"/>
    <cellStyle name="Comma 6 5 2 5 2" xfId="24403" xr:uid="{00000000-0005-0000-0000-0000222B0000}"/>
    <cellStyle name="Comma 6 5 2 5 2 2" xfId="49277" xr:uid="{00000000-0005-0000-0000-0000232B0000}"/>
    <cellStyle name="Comma 6 5 2 5 3" xfId="36844" xr:uid="{00000000-0005-0000-0000-0000242B0000}"/>
    <cellStyle name="Comma 6 5 2 6" xfId="7051" xr:uid="{00000000-0005-0000-0000-0000252B0000}"/>
    <cellStyle name="Comma 6 5 2 6 2" xfId="19500" xr:uid="{00000000-0005-0000-0000-0000262B0000}"/>
    <cellStyle name="Comma 6 5 2 6 2 2" xfId="44374" xr:uid="{00000000-0005-0000-0000-0000272B0000}"/>
    <cellStyle name="Comma 6 5 2 6 3" xfId="31941" xr:uid="{00000000-0005-0000-0000-0000282B0000}"/>
    <cellStyle name="Comma 6 5 2 7" xfId="3505" xr:uid="{00000000-0005-0000-0000-0000292B0000}"/>
    <cellStyle name="Comma 6 5 2 7 2" xfId="16011" xr:uid="{00000000-0005-0000-0000-00002A2B0000}"/>
    <cellStyle name="Comma 6 5 2 7 2 2" xfId="40885" xr:uid="{00000000-0005-0000-0000-00002B2B0000}"/>
    <cellStyle name="Comma 6 5 2 7 3" xfId="28444" xr:uid="{00000000-0005-0000-0000-00002C2B0000}"/>
    <cellStyle name="Comma 6 5 2 8" xfId="13532" xr:uid="{00000000-0005-0000-0000-00002D2B0000}"/>
    <cellStyle name="Comma 6 5 2 8 2" xfId="38406" xr:uid="{00000000-0005-0000-0000-00002E2B0000}"/>
    <cellStyle name="Comma 6 5 2 9" xfId="25965" xr:uid="{00000000-0005-0000-0000-00002F2B0000}"/>
    <cellStyle name="Comma 6 5 3" xfId="1702" xr:uid="{00000000-0005-0000-0000-0000302B0000}"/>
    <cellStyle name="Comma 6 5 3 2" xfId="4914" xr:uid="{00000000-0005-0000-0000-0000312B0000}"/>
    <cellStyle name="Comma 6 5 3 2 2" xfId="9931" xr:uid="{00000000-0005-0000-0000-0000322B0000}"/>
    <cellStyle name="Comma 6 5 3 2 2 2" xfId="22374" xr:uid="{00000000-0005-0000-0000-0000332B0000}"/>
    <cellStyle name="Comma 6 5 3 2 2 2 2" xfId="47248" xr:uid="{00000000-0005-0000-0000-0000342B0000}"/>
    <cellStyle name="Comma 6 5 3 2 2 3" xfId="34815" xr:uid="{00000000-0005-0000-0000-0000352B0000}"/>
    <cellStyle name="Comma 6 5 3 2 3" xfId="17367" xr:uid="{00000000-0005-0000-0000-0000362B0000}"/>
    <cellStyle name="Comma 6 5 3 2 3 2" xfId="42241" xr:uid="{00000000-0005-0000-0000-0000372B0000}"/>
    <cellStyle name="Comma 6 5 3 2 4" xfId="29808" xr:uid="{00000000-0005-0000-0000-0000382B0000}"/>
    <cellStyle name="Comma 6 5 3 3" xfId="5848" xr:uid="{00000000-0005-0000-0000-0000392B0000}"/>
    <cellStyle name="Comma 6 5 3 3 2" xfId="10863" xr:uid="{00000000-0005-0000-0000-00003A2B0000}"/>
    <cellStyle name="Comma 6 5 3 3 2 2" xfId="23306" xr:uid="{00000000-0005-0000-0000-00003B2B0000}"/>
    <cellStyle name="Comma 6 5 3 3 2 2 2" xfId="48180" xr:uid="{00000000-0005-0000-0000-00003C2B0000}"/>
    <cellStyle name="Comma 6 5 3 3 2 3" xfId="35747" xr:uid="{00000000-0005-0000-0000-00003D2B0000}"/>
    <cellStyle name="Comma 6 5 3 3 3" xfId="18299" xr:uid="{00000000-0005-0000-0000-00003E2B0000}"/>
    <cellStyle name="Comma 6 5 3 3 3 2" xfId="43173" xr:uid="{00000000-0005-0000-0000-00003F2B0000}"/>
    <cellStyle name="Comma 6 5 3 3 4" xfId="30740" xr:uid="{00000000-0005-0000-0000-0000402B0000}"/>
    <cellStyle name="Comma 6 5 3 4" xfId="8338" xr:uid="{00000000-0005-0000-0000-0000412B0000}"/>
    <cellStyle name="Comma 6 5 3 4 2" xfId="20782" xr:uid="{00000000-0005-0000-0000-0000422B0000}"/>
    <cellStyle name="Comma 6 5 3 4 2 2" xfId="45656" xr:uid="{00000000-0005-0000-0000-0000432B0000}"/>
    <cellStyle name="Comma 6 5 3 4 3" xfId="33223" xr:uid="{00000000-0005-0000-0000-0000442B0000}"/>
    <cellStyle name="Comma 6 5 3 5" xfId="12317" xr:uid="{00000000-0005-0000-0000-0000452B0000}"/>
    <cellStyle name="Comma 6 5 3 5 2" xfId="24751" xr:uid="{00000000-0005-0000-0000-0000462B0000}"/>
    <cellStyle name="Comma 6 5 3 5 2 2" xfId="49625" xr:uid="{00000000-0005-0000-0000-0000472B0000}"/>
    <cellStyle name="Comma 6 5 3 5 3" xfId="37192" xr:uid="{00000000-0005-0000-0000-0000482B0000}"/>
    <cellStyle name="Comma 6 5 3 6" xfId="7525" xr:uid="{00000000-0005-0000-0000-0000492B0000}"/>
    <cellStyle name="Comma 6 5 3 6 2" xfId="19973" xr:uid="{00000000-0005-0000-0000-00004A2B0000}"/>
    <cellStyle name="Comma 6 5 3 6 2 2" xfId="44847" xr:uid="{00000000-0005-0000-0000-00004B2B0000}"/>
    <cellStyle name="Comma 6 5 3 6 3" xfId="32414" xr:uid="{00000000-0005-0000-0000-00004C2B0000}"/>
    <cellStyle name="Comma 6 5 3 7" xfId="3269" xr:uid="{00000000-0005-0000-0000-00004D2B0000}"/>
    <cellStyle name="Comma 6 5 3 7 2" xfId="15775" xr:uid="{00000000-0005-0000-0000-00004E2B0000}"/>
    <cellStyle name="Comma 6 5 3 7 2 2" xfId="40649" xr:uid="{00000000-0005-0000-0000-00004F2B0000}"/>
    <cellStyle name="Comma 6 5 3 7 3" xfId="28208" xr:uid="{00000000-0005-0000-0000-0000502B0000}"/>
    <cellStyle name="Comma 6 5 3 8" xfId="14502" xr:uid="{00000000-0005-0000-0000-0000512B0000}"/>
    <cellStyle name="Comma 6 5 3 8 2" xfId="39376" xr:uid="{00000000-0005-0000-0000-0000522B0000}"/>
    <cellStyle name="Comma 6 5 3 9" xfId="26935" xr:uid="{00000000-0005-0000-0000-0000532B0000}"/>
    <cellStyle name="Comma 6 5 4" xfId="2287" xr:uid="{00000000-0005-0000-0000-0000542B0000}"/>
    <cellStyle name="Comma 6 5 4 2" xfId="6312" xr:uid="{00000000-0005-0000-0000-0000552B0000}"/>
    <cellStyle name="Comma 6 5 4 2 2" xfId="11327" xr:uid="{00000000-0005-0000-0000-0000562B0000}"/>
    <cellStyle name="Comma 6 5 4 2 2 2" xfId="23770" xr:uid="{00000000-0005-0000-0000-0000572B0000}"/>
    <cellStyle name="Comma 6 5 4 2 2 2 2" xfId="48644" xr:uid="{00000000-0005-0000-0000-0000582B0000}"/>
    <cellStyle name="Comma 6 5 4 2 2 3" xfId="36211" xr:uid="{00000000-0005-0000-0000-0000592B0000}"/>
    <cellStyle name="Comma 6 5 4 2 3" xfId="18763" xr:uid="{00000000-0005-0000-0000-00005A2B0000}"/>
    <cellStyle name="Comma 6 5 4 2 3 2" xfId="43637" xr:uid="{00000000-0005-0000-0000-00005B2B0000}"/>
    <cellStyle name="Comma 6 5 4 2 4" xfId="31204" xr:uid="{00000000-0005-0000-0000-00005C2B0000}"/>
    <cellStyle name="Comma 6 5 4 3" xfId="12781" xr:uid="{00000000-0005-0000-0000-00005D2B0000}"/>
    <cellStyle name="Comma 6 5 4 3 2" xfId="25215" xr:uid="{00000000-0005-0000-0000-00005E2B0000}"/>
    <cellStyle name="Comma 6 5 4 3 2 2" xfId="50089" xr:uid="{00000000-0005-0000-0000-00005F2B0000}"/>
    <cellStyle name="Comma 6 5 4 3 3" xfId="37656" xr:uid="{00000000-0005-0000-0000-0000602B0000}"/>
    <cellStyle name="Comma 6 5 4 4" xfId="9222" xr:uid="{00000000-0005-0000-0000-0000612B0000}"/>
    <cellStyle name="Comma 6 5 4 4 2" xfId="21665" xr:uid="{00000000-0005-0000-0000-0000622B0000}"/>
    <cellStyle name="Comma 6 5 4 4 2 2" xfId="46539" xr:uid="{00000000-0005-0000-0000-0000632B0000}"/>
    <cellStyle name="Comma 6 5 4 4 3" xfId="34106" xr:uid="{00000000-0005-0000-0000-0000642B0000}"/>
    <cellStyle name="Comma 6 5 4 5" xfId="4204" xr:uid="{00000000-0005-0000-0000-0000652B0000}"/>
    <cellStyle name="Comma 6 5 4 5 2" xfId="16658" xr:uid="{00000000-0005-0000-0000-0000662B0000}"/>
    <cellStyle name="Comma 6 5 4 5 2 2" xfId="41532" xr:uid="{00000000-0005-0000-0000-0000672B0000}"/>
    <cellStyle name="Comma 6 5 4 5 3" xfId="29099" xr:uid="{00000000-0005-0000-0000-0000682B0000}"/>
    <cellStyle name="Comma 6 5 4 6" xfId="14966" xr:uid="{00000000-0005-0000-0000-0000692B0000}"/>
    <cellStyle name="Comma 6 5 4 6 2" xfId="39840" xr:uid="{00000000-0005-0000-0000-00006A2B0000}"/>
    <cellStyle name="Comma 6 5 4 7" xfId="27399" xr:uid="{00000000-0005-0000-0000-00006B2B0000}"/>
    <cellStyle name="Comma 6 5 5" xfId="1123" xr:uid="{00000000-0005-0000-0000-00006C2B0000}"/>
    <cellStyle name="Comma 6 5 5 2" xfId="10284" xr:uid="{00000000-0005-0000-0000-00006D2B0000}"/>
    <cellStyle name="Comma 6 5 5 2 2" xfId="22727" xr:uid="{00000000-0005-0000-0000-00006E2B0000}"/>
    <cellStyle name="Comma 6 5 5 2 2 2" xfId="47601" xr:uid="{00000000-0005-0000-0000-00006F2B0000}"/>
    <cellStyle name="Comma 6 5 5 2 3" xfId="35168" xr:uid="{00000000-0005-0000-0000-0000702B0000}"/>
    <cellStyle name="Comma 6 5 5 3" xfId="5268" xr:uid="{00000000-0005-0000-0000-0000712B0000}"/>
    <cellStyle name="Comma 6 5 5 3 2" xfId="17720" xr:uid="{00000000-0005-0000-0000-0000722B0000}"/>
    <cellStyle name="Comma 6 5 5 3 2 2" xfId="42594" xr:uid="{00000000-0005-0000-0000-0000732B0000}"/>
    <cellStyle name="Comma 6 5 5 3 3" xfId="30161" xr:uid="{00000000-0005-0000-0000-0000742B0000}"/>
    <cellStyle name="Comma 6 5 5 4" xfId="13923" xr:uid="{00000000-0005-0000-0000-0000752B0000}"/>
    <cellStyle name="Comma 6 5 5 4 2" xfId="38797" xr:uid="{00000000-0005-0000-0000-0000762B0000}"/>
    <cellStyle name="Comma 6 5 5 5" xfId="26356" xr:uid="{00000000-0005-0000-0000-0000772B0000}"/>
    <cellStyle name="Comma 6 5 6" xfId="7845" xr:uid="{00000000-0005-0000-0000-0000782B0000}"/>
    <cellStyle name="Comma 6 5 6 2" xfId="20291" xr:uid="{00000000-0005-0000-0000-0000792B0000}"/>
    <cellStyle name="Comma 6 5 6 2 2" xfId="45165" xr:uid="{00000000-0005-0000-0000-00007A2B0000}"/>
    <cellStyle name="Comma 6 5 6 3" xfId="32732" xr:uid="{00000000-0005-0000-0000-00007B2B0000}"/>
    <cellStyle name="Comma 6 5 7" xfId="11738" xr:uid="{00000000-0005-0000-0000-00007C2B0000}"/>
    <cellStyle name="Comma 6 5 7 2" xfId="24172" xr:uid="{00000000-0005-0000-0000-00007D2B0000}"/>
    <cellStyle name="Comma 6 5 7 2 2" xfId="49046" xr:uid="{00000000-0005-0000-0000-00007E2B0000}"/>
    <cellStyle name="Comma 6 5 7 3" xfId="36613" xr:uid="{00000000-0005-0000-0000-00007F2B0000}"/>
    <cellStyle name="Comma 6 5 8" xfId="6815" xr:uid="{00000000-0005-0000-0000-0000802B0000}"/>
    <cellStyle name="Comma 6 5 8 2" xfId="19264" xr:uid="{00000000-0005-0000-0000-0000812B0000}"/>
    <cellStyle name="Comma 6 5 8 2 2" xfId="44138" xr:uid="{00000000-0005-0000-0000-0000822B0000}"/>
    <cellStyle name="Comma 6 5 8 3" xfId="31705" xr:uid="{00000000-0005-0000-0000-0000832B0000}"/>
    <cellStyle name="Comma 6 5 9" xfId="2766" xr:uid="{00000000-0005-0000-0000-0000842B0000}"/>
    <cellStyle name="Comma 6 5 9 2" xfId="15284" xr:uid="{00000000-0005-0000-0000-0000852B0000}"/>
    <cellStyle name="Comma 6 5 9 2 2" xfId="40158" xr:uid="{00000000-0005-0000-0000-0000862B0000}"/>
    <cellStyle name="Comma 6 5 9 3" xfId="27717" xr:uid="{00000000-0005-0000-0000-0000872B0000}"/>
    <cellStyle name="Comma 6 6" xfId="192" xr:uid="{00000000-0005-0000-0000-0000882B0000}"/>
    <cellStyle name="Comma 6 6 10" xfId="13022" xr:uid="{00000000-0005-0000-0000-0000892B0000}"/>
    <cellStyle name="Comma 6 6 10 2" xfId="37896" xr:uid="{00000000-0005-0000-0000-00008A2B0000}"/>
    <cellStyle name="Comma 6 6 11" xfId="25455" xr:uid="{00000000-0005-0000-0000-00008B2B0000}"/>
    <cellStyle name="Comma 6 6 2" xfId="559" xr:uid="{00000000-0005-0000-0000-00008C2B0000}"/>
    <cellStyle name="Comma 6 6 2 2" xfId="1355" xr:uid="{00000000-0005-0000-0000-00008D2B0000}"/>
    <cellStyle name="Comma 6 6 2 2 2" xfId="9459" xr:uid="{00000000-0005-0000-0000-00008E2B0000}"/>
    <cellStyle name="Comma 6 6 2 2 2 2" xfId="21902" xr:uid="{00000000-0005-0000-0000-00008F2B0000}"/>
    <cellStyle name="Comma 6 6 2 2 2 2 2" xfId="46776" xr:uid="{00000000-0005-0000-0000-0000902B0000}"/>
    <cellStyle name="Comma 6 6 2 2 2 3" xfId="34343" xr:uid="{00000000-0005-0000-0000-0000912B0000}"/>
    <cellStyle name="Comma 6 6 2 2 3" xfId="4441" xr:uid="{00000000-0005-0000-0000-0000922B0000}"/>
    <cellStyle name="Comma 6 6 2 2 3 2" xfId="16895" xr:uid="{00000000-0005-0000-0000-0000932B0000}"/>
    <cellStyle name="Comma 6 6 2 2 3 2 2" xfId="41769" xr:uid="{00000000-0005-0000-0000-0000942B0000}"/>
    <cellStyle name="Comma 6 6 2 2 3 3" xfId="29336" xr:uid="{00000000-0005-0000-0000-0000952B0000}"/>
    <cellStyle name="Comma 6 6 2 2 4" xfId="14155" xr:uid="{00000000-0005-0000-0000-0000962B0000}"/>
    <cellStyle name="Comma 6 6 2 2 4 2" xfId="39029" xr:uid="{00000000-0005-0000-0000-0000972B0000}"/>
    <cellStyle name="Comma 6 6 2 2 5" xfId="26588" xr:uid="{00000000-0005-0000-0000-0000982B0000}"/>
    <cellStyle name="Comma 6 6 2 3" xfId="5500" xr:uid="{00000000-0005-0000-0000-0000992B0000}"/>
    <cellStyle name="Comma 6 6 2 3 2" xfId="10516" xr:uid="{00000000-0005-0000-0000-00009A2B0000}"/>
    <cellStyle name="Comma 6 6 2 3 2 2" xfId="22959" xr:uid="{00000000-0005-0000-0000-00009B2B0000}"/>
    <cellStyle name="Comma 6 6 2 3 2 2 2" xfId="47833" xr:uid="{00000000-0005-0000-0000-00009C2B0000}"/>
    <cellStyle name="Comma 6 6 2 3 2 3" xfId="35400" xr:uid="{00000000-0005-0000-0000-00009D2B0000}"/>
    <cellStyle name="Comma 6 6 2 3 3" xfId="17952" xr:uid="{00000000-0005-0000-0000-00009E2B0000}"/>
    <cellStyle name="Comma 6 6 2 3 3 2" xfId="42826" xr:uid="{00000000-0005-0000-0000-00009F2B0000}"/>
    <cellStyle name="Comma 6 6 2 3 4" xfId="30393" xr:uid="{00000000-0005-0000-0000-0000A02B0000}"/>
    <cellStyle name="Comma 6 6 2 4" xfId="8575" xr:uid="{00000000-0005-0000-0000-0000A12B0000}"/>
    <cellStyle name="Comma 6 6 2 4 2" xfId="21019" xr:uid="{00000000-0005-0000-0000-0000A22B0000}"/>
    <cellStyle name="Comma 6 6 2 4 2 2" xfId="45893" xr:uid="{00000000-0005-0000-0000-0000A32B0000}"/>
    <cellStyle name="Comma 6 6 2 4 3" xfId="33460" xr:uid="{00000000-0005-0000-0000-0000A42B0000}"/>
    <cellStyle name="Comma 6 6 2 5" xfId="11970" xr:uid="{00000000-0005-0000-0000-0000A52B0000}"/>
    <cellStyle name="Comma 6 6 2 5 2" xfId="24404" xr:uid="{00000000-0005-0000-0000-0000A62B0000}"/>
    <cellStyle name="Comma 6 6 2 5 2 2" xfId="49278" xr:uid="{00000000-0005-0000-0000-0000A72B0000}"/>
    <cellStyle name="Comma 6 6 2 5 3" xfId="36845" xr:uid="{00000000-0005-0000-0000-0000A82B0000}"/>
    <cellStyle name="Comma 6 6 2 6" xfId="7052" xr:uid="{00000000-0005-0000-0000-0000A92B0000}"/>
    <cellStyle name="Comma 6 6 2 6 2" xfId="19501" xr:uid="{00000000-0005-0000-0000-0000AA2B0000}"/>
    <cellStyle name="Comma 6 6 2 6 2 2" xfId="44375" xr:uid="{00000000-0005-0000-0000-0000AB2B0000}"/>
    <cellStyle name="Comma 6 6 2 6 3" xfId="31942" xr:uid="{00000000-0005-0000-0000-0000AC2B0000}"/>
    <cellStyle name="Comma 6 6 2 7" xfId="3506" xr:uid="{00000000-0005-0000-0000-0000AD2B0000}"/>
    <cellStyle name="Comma 6 6 2 7 2" xfId="16012" xr:uid="{00000000-0005-0000-0000-0000AE2B0000}"/>
    <cellStyle name="Comma 6 6 2 7 2 2" xfId="40886" xr:uid="{00000000-0005-0000-0000-0000AF2B0000}"/>
    <cellStyle name="Comma 6 6 2 7 3" xfId="28445" xr:uid="{00000000-0005-0000-0000-0000B02B0000}"/>
    <cellStyle name="Comma 6 6 2 8" xfId="13369" xr:uid="{00000000-0005-0000-0000-0000B12B0000}"/>
    <cellStyle name="Comma 6 6 2 8 2" xfId="38243" xr:uid="{00000000-0005-0000-0000-0000B22B0000}"/>
    <cellStyle name="Comma 6 6 2 9" xfId="25802" xr:uid="{00000000-0005-0000-0000-0000B32B0000}"/>
    <cellStyle name="Comma 6 6 3" xfId="1703" xr:uid="{00000000-0005-0000-0000-0000B42B0000}"/>
    <cellStyle name="Comma 6 6 3 2" xfId="4751" xr:uid="{00000000-0005-0000-0000-0000B52B0000}"/>
    <cellStyle name="Comma 6 6 3 2 2" xfId="9768" xr:uid="{00000000-0005-0000-0000-0000B62B0000}"/>
    <cellStyle name="Comma 6 6 3 2 2 2" xfId="22211" xr:uid="{00000000-0005-0000-0000-0000B72B0000}"/>
    <cellStyle name="Comma 6 6 3 2 2 2 2" xfId="47085" xr:uid="{00000000-0005-0000-0000-0000B82B0000}"/>
    <cellStyle name="Comma 6 6 3 2 2 3" xfId="34652" xr:uid="{00000000-0005-0000-0000-0000B92B0000}"/>
    <cellStyle name="Comma 6 6 3 2 3" xfId="17204" xr:uid="{00000000-0005-0000-0000-0000BA2B0000}"/>
    <cellStyle name="Comma 6 6 3 2 3 2" xfId="42078" xr:uid="{00000000-0005-0000-0000-0000BB2B0000}"/>
    <cellStyle name="Comma 6 6 3 2 4" xfId="29645" xr:uid="{00000000-0005-0000-0000-0000BC2B0000}"/>
    <cellStyle name="Comma 6 6 3 3" xfId="5849" xr:uid="{00000000-0005-0000-0000-0000BD2B0000}"/>
    <cellStyle name="Comma 6 6 3 3 2" xfId="10864" xr:uid="{00000000-0005-0000-0000-0000BE2B0000}"/>
    <cellStyle name="Comma 6 6 3 3 2 2" xfId="23307" xr:uid="{00000000-0005-0000-0000-0000BF2B0000}"/>
    <cellStyle name="Comma 6 6 3 3 2 2 2" xfId="48181" xr:uid="{00000000-0005-0000-0000-0000C02B0000}"/>
    <cellStyle name="Comma 6 6 3 3 2 3" xfId="35748" xr:uid="{00000000-0005-0000-0000-0000C12B0000}"/>
    <cellStyle name="Comma 6 6 3 3 3" xfId="18300" xr:uid="{00000000-0005-0000-0000-0000C22B0000}"/>
    <cellStyle name="Comma 6 6 3 3 3 2" xfId="43174" xr:uid="{00000000-0005-0000-0000-0000C32B0000}"/>
    <cellStyle name="Comma 6 6 3 3 4" xfId="30741" xr:uid="{00000000-0005-0000-0000-0000C42B0000}"/>
    <cellStyle name="Comma 6 6 3 4" xfId="8873" xr:uid="{00000000-0005-0000-0000-0000C52B0000}"/>
    <cellStyle name="Comma 6 6 3 4 2" xfId="21316" xr:uid="{00000000-0005-0000-0000-0000C62B0000}"/>
    <cellStyle name="Comma 6 6 3 4 2 2" xfId="46190" xr:uid="{00000000-0005-0000-0000-0000C72B0000}"/>
    <cellStyle name="Comma 6 6 3 4 3" xfId="33757" xr:uid="{00000000-0005-0000-0000-0000C82B0000}"/>
    <cellStyle name="Comma 6 6 3 5" xfId="12318" xr:uid="{00000000-0005-0000-0000-0000C92B0000}"/>
    <cellStyle name="Comma 6 6 3 5 2" xfId="24752" xr:uid="{00000000-0005-0000-0000-0000CA2B0000}"/>
    <cellStyle name="Comma 6 6 3 5 2 2" xfId="49626" xr:uid="{00000000-0005-0000-0000-0000CB2B0000}"/>
    <cellStyle name="Comma 6 6 3 5 3" xfId="37193" xr:uid="{00000000-0005-0000-0000-0000CC2B0000}"/>
    <cellStyle name="Comma 6 6 3 6" xfId="7362" xr:uid="{00000000-0005-0000-0000-0000CD2B0000}"/>
    <cellStyle name="Comma 6 6 3 6 2" xfId="19810" xr:uid="{00000000-0005-0000-0000-0000CE2B0000}"/>
    <cellStyle name="Comma 6 6 3 6 2 2" xfId="44684" xr:uid="{00000000-0005-0000-0000-0000CF2B0000}"/>
    <cellStyle name="Comma 6 6 3 6 3" xfId="32251" xr:uid="{00000000-0005-0000-0000-0000D02B0000}"/>
    <cellStyle name="Comma 6 6 3 7" xfId="3855" xr:uid="{00000000-0005-0000-0000-0000D12B0000}"/>
    <cellStyle name="Comma 6 6 3 7 2" xfId="16309" xr:uid="{00000000-0005-0000-0000-0000D22B0000}"/>
    <cellStyle name="Comma 6 6 3 7 2 2" xfId="41183" xr:uid="{00000000-0005-0000-0000-0000D32B0000}"/>
    <cellStyle name="Comma 6 6 3 7 3" xfId="28750" xr:uid="{00000000-0005-0000-0000-0000D42B0000}"/>
    <cellStyle name="Comma 6 6 3 8" xfId="14503" xr:uid="{00000000-0005-0000-0000-0000D52B0000}"/>
    <cellStyle name="Comma 6 6 3 8 2" xfId="39377" xr:uid="{00000000-0005-0000-0000-0000D62B0000}"/>
    <cellStyle name="Comma 6 6 3 9" xfId="26936" xr:uid="{00000000-0005-0000-0000-0000D72B0000}"/>
    <cellStyle name="Comma 6 6 4" xfId="2110" xr:uid="{00000000-0005-0000-0000-0000D82B0000}"/>
    <cellStyle name="Comma 6 6 4 2" xfId="6149" xr:uid="{00000000-0005-0000-0000-0000D92B0000}"/>
    <cellStyle name="Comma 6 6 4 2 2" xfId="11164" xr:uid="{00000000-0005-0000-0000-0000DA2B0000}"/>
    <cellStyle name="Comma 6 6 4 2 2 2" xfId="23607" xr:uid="{00000000-0005-0000-0000-0000DB2B0000}"/>
    <cellStyle name="Comma 6 6 4 2 2 2 2" xfId="48481" xr:uid="{00000000-0005-0000-0000-0000DC2B0000}"/>
    <cellStyle name="Comma 6 6 4 2 2 3" xfId="36048" xr:uid="{00000000-0005-0000-0000-0000DD2B0000}"/>
    <cellStyle name="Comma 6 6 4 2 3" xfId="18600" xr:uid="{00000000-0005-0000-0000-0000DE2B0000}"/>
    <cellStyle name="Comma 6 6 4 2 3 2" xfId="43474" xr:uid="{00000000-0005-0000-0000-0000DF2B0000}"/>
    <cellStyle name="Comma 6 6 4 2 4" xfId="31041" xr:uid="{00000000-0005-0000-0000-0000E02B0000}"/>
    <cellStyle name="Comma 6 6 4 3" xfId="12618" xr:uid="{00000000-0005-0000-0000-0000E12B0000}"/>
    <cellStyle name="Comma 6 6 4 3 2" xfId="25052" xr:uid="{00000000-0005-0000-0000-0000E22B0000}"/>
    <cellStyle name="Comma 6 6 4 3 2 2" xfId="49926" xr:uid="{00000000-0005-0000-0000-0000E32B0000}"/>
    <cellStyle name="Comma 6 6 4 3 3" xfId="37493" xr:uid="{00000000-0005-0000-0000-0000E42B0000}"/>
    <cellStyle name="Comma 6 6 4 4" xfId="9059" xr:uid="{00000000-0005-0000-0000-0000E52B0000}"/>
    <cellStyle name="Comma 6 6 4 4 2" xfId="21502" xr:uid="{00000000-0005-0000-0000-0000E62B0000}"/>
    <cellStyle name="Comma 6 6 4 4 2 2" xfId="46376" xr:uid="{00000000-0005-0000-0000-0000E72B0000}"/>
    <cellStyle name="Comma 6 6 4 4 3" xfId="33943" xr:uid="{00000000-0005-0000-0000-0000E82B0000}"/>
    <cellStyle name="Comma 6 6 4 5" xfId="4041" xr:uid="{00000000-0005-0000-0000-0000E92B0000}"/>
    <cellStyle name="Comma 6 6 4 5 2" xfId="16495" xr:uid="{00000000-0005-0000-0000-0000EA2B0000}"/>
    <cellStyle name="Comma 6 6 4 5 2 2" xfId="41369" xr:uid="{00000000-0005-0000-0000-0000EB2B0000}"/>
    <cellStyle name="Comma 6 6 4 5 3" xfId="28936" xr:uid="{00000000-0005-0000-0000-0000EC2B0000}"/>
    <cellStyle name="Comma 6 6 4 6" xfId="14803" xr:uid="{00000000-0005-0000-0000-0000ED2B0000}"/>
    <cellStyle name="Comma 6 6 4 6 2" xfId="39677" xr:uid="{00000000-0005-0000-0000-0000EE2B0000}"/>
    <cellStyle name="Comma 6 6 4 7" xfId="27236" xr:uid="{00000000-0005-0000-0000-0000EF2B0000}"/>
    <cellStyle name="Comma 6 6 5" xfId="960" xr:uid="{00000000-0005-0000-0000-0000F02B0000}"/>
    <cellStyle name="Comma 6 6 5 2" xfId="10119" xr:uid="{00000000-0005-0000-0000-0000F12B0000}"/>
    <cellStyle name="Comma 6 6 5 2 2" xfId="22562" xr:uid="{00000000-0005-0000-0000-0000F22B0000}"/>
    <cellStyle name="Comma 6 6 5 2 2 2" xfId="47436" xr:uid="{00000000-0005-0000-0000-0000F32B0000}"/>
    <cellStyle name="Comma 6 6 5 2 3" xfId="35003" xr:uid="{00000000-0005-0000-0000-0000F42B0000}"/>
    <cellStyle name="Comma 6 6 5 3" xfId="5103" xr:uid="{00000000-0005-0000-0000-0000F52B0000}"/>
    <cellStyle name="Comma 6 6 5 3 2" xfId="17555" xr:uid="{00000000-0005-0000-0000-0000F62B0000}"/>
    <cellStyle name="Comma 6 6 5 3 2 2" xfId="42429" xr:uid="{00000000-0005-0000-0000-0000F72B0000}"/>
    <cellStyle name="Comma 6 6 5 3 3" xfId="29996" xr:uid="{00000000-0005-0000-0000-0000F82B0000}"/>
    <cellStyle name="Comma 6 6 5 4" xfId="13760" xr:uid="{00000000-0005-0000-0000-0000F92B0000}"/>
    <cellStyle name="Comma 6 6 5 4 2" xfId="38634" xr:uid="{00000000-0005-0000-0000-0000FA2B0000}"/>
    <cellStyle name="Comma 6 6 5 5" xfId="26193" xr:uid="{00000000-0005-0000-0000-0000FB2B0000}"/>
    <cellStyle name="Comma 6 6 6" xfId="8175" xr:uid="{00000000-0005-0000-0000-0000FC2B0000}"/>
    <cellStyle name="Comma 6 6 6 2" xfId="20619" xr:uid="{00000000-0005-0000-0000-0000FD2B0000}"/>
    <cellStyle name="Comma 6 6 6 2 2" xfId="45493" xr:uid="{00000000-0005-0000-0000-0000FE2B0000}"/>
    <cellStyle name="Comma 6 6 6 3" xfId="33060" xr:uid="{00000000-0005-0000-0000-0000FF2B0000}"/>
    <cellStyle name="Comma 6 6 7" xfId="11575" xr:uid="{00000000-0005-0000-0000-0000002C0000}"/>
    <cellStyle name="Comma 6 6 7 2" xfId="24009" xr:uid="{00000000-0005-0000-0000-0000012C0000}"/>
    <cellStyle name="Comma 6 6 7 2 2" xfId="48883" xr:uid="{00000000-0005-0000-0000-0000022C0000}"/>
    <cellStyle name="Comma 6 6 7 3" xfId="36450" xr:uid="{00000000-0005-0000-0000-0000032C0000}"/>
    <cellStyle name="Comma 6 6 8" xfId="6652" xr:uid="{00000000-0005-0000-0000-0000042C0000}"/>
    <cellStyle name="Comma 6 6 8 2" xfId="19101" xr:uid="{00000000-0005-0000-0000-0000052C0000}"/>
    <cellStyle name="Comma 6 6 8 2 2" xfId="43975" xr:uid="{00000000-0005-0000-0000-0000062C0000}"/>
    <cellStyle name="Comma 6 6 8 3" xfId="31542" xr:uid="{00000000-0005-0000-0000-0000072C0000}"/>
    <cellStyle name="Comma 6 6 9" xfId="3106" xr:uid="{00000000-0005-0000-0000-0000082C0000}"/>
    <cellStyle name="Comma 6 6 9 2" xfId="15612" xr:uid="{00000000-0005-0000-0000-0000092C0000}"/>
    <cellStyle name="Comma 6 6 9 2 2" xfId="40486" xr:uid="{00000000-0005-0000-0000-00000A2C0000}"/>
    <cellStyle name="Comma 6 6 9 3" xfId="28045" xr:uid="{00000000-0005-0000-0000-00000B2C0000}"/>
    <cellStyle name="Comma 6 7" xfId="539" xr:uid="{00000000-0005-0000-0000-00000C2C0000}"/>
    <cellStyle name="Comma 6 7 2" xfId="1344" xr:uid="{00000000-0005-0000-0000-00000D2C0000}"/>
    <cellStyle name="Comma 6 7 2 2" xfId="9448" xr:uid="{00000000-0005-0000-0000-00000E2C0000}"/>
    <cellStyle name="Comma 6 7 2 2 2" xfId="21891" xr:uid="{00000000-0005-0000-0000-00000F2C0000}"/>
    <cellStyle name="Comma 6 7 2 2 2 2" xfId="46765" xr:uid="{00000000-0005-0000-0000-0000102C0000}"/>
    <cellStyle name="Comma 6 7 2 2 3" xfId="34332" xr:uid="{00000000-0005-0000-0000-0000112C0000}"/>
    <cellStyle name="Comma 6 7 2 3" xfId="4430" xr:uid="{00000000-0005-0000-0000-0000122C0000}"/>
    <cellStyle name="Comma 6 7 2 3 2" xfId="16884" xr:uid="{00000000-0005-0000-0000-0000132C0000}"/>
    <cellStyle name="Comma 6 7 2 3 2 2" xfId="41758" xr:uid="{00000000-0005-0000-0000-0000142C0000}"/>
    <cellStyle name="Comma 6 7 2 3 3" xfId="29325" xr:uid="{00000000-0005-0000-0000-0000152C0000}"/>
    <cellStyle name="Comma 6 7 2 4" xfId="14144" xr:uid="{00000000-0005-0000-0000-0000162C0000}"/>
    <cellStyle name="Comma 6 7 2 4 2" xfId="39018" xr:uid="{00000000-0005-0000-0000-0000172C0000}"/>
    <cellStyle name="Comma 6 7 2 5" xfId="26577" xr:uid="{00000000-0005-0000-0000-0000182C0000}"/>
    <cellStyle name="Comma 6 7 3" xfId="5489" xr:uid="{00000000-0005-0000-0000-0000192C0000}"/>
    <cellStyle name="Comma 6 7 3 2" xfId="10505" xr:uid="{00000000-0005-0000-0000-00001A2C0000}"/>
    <cellStyle name="Comma 6 7 3 2 2" xfId="22948" xr:uid="{00000000-0005-0000-0000-00001B2C0000}"/>
    <cellStyle name="Comma 6 7 3 2 2 2" xfId="47822" xr:uid="{00000000-0005-0000-0000-00001C2C0000}"/>
    <cellStyle name="Comma 6 7 3 2 3" xfId="35389" xr:uid="{00000000-0005-0000-0000-00001D2C0000}"/>
    <cellStyle name="Comma 6 7 3 3" xfId="17941" xr:uid="{00000000-0005-0000-0000-00001E2C0000}"/>
    <cellStyle name="Comma 6 7 3 3 2" xfId="42815" xr:uid="{00000000-0005-0000-0000-00001F2C0000}"/>
    <cellStyle name="Comma 6 7 3 4" xfId="30382" xr:uid="{00000000-0005-0000-0000-0000202C0000}"/>
    <cellStyle name="Comma 6 7 4" xfId="8564" xr:uid="{00000000-0005-0000-0000-0000212C0000}"/>
    <cellStyle name="Comma 6 7 4 2" xfId="21008" xr:uid="{00000000-0005-0000-0000-0000222C0000}"/>
    <cellStyle name="Comma 6 7 4 2 2" xfId="45882" xr:uid="{00000000-0005-0000-0000-0000232C0000}"/>
    <cellStyle name="Comma 6 7 4 3" xfId="33449" xr:uid="{00000000-0005-0000-0000-0000242C0000}"/>
    <cellStyle name="Comma 6 7 5" xfId="11959" xr:uid="{00000000-0005-0000-0000-0000252C0000}"/>
    <cellStyle name="Comma 6 7 5 2" xfId="24393" xr:uid="{00000000-0005-0000-0000-0000262C0000}"/>
    <cellStyle name="Comma 6 7 5 2 2" xfId="49267" xr:uid="{00000000-0005-0000-0000-0000272C0000}"/>
    <cellStyle name="Comma 6 7 5 3" xfId="36834" xr:uid="{00000000-0005-0000-0000-0000282C0000}"/>
    <cellStyle name="Comma 6 7 6" xfId="7041" xr:uid="{00000000-0005-0000-0000-0000292C0000}"/>
    <cellStyle name="Comma 6 7 6 2" xfId="19490" xr:uid="{00000000-0005-0000-0000-00002A2C0000}"/>
    <cellStyle name="Comma 6 7 6 2 2" xfId="44364" xr:uid="{00000000-0005-0000-0000-00002B2C0000}"/>
    <cellStyle name="Comma 6 7 6 3" xfId="31931" xr:uid="{00000000-0005-0000-0000-00002C2C0000}"/>
    <cellStyle name="Comma 6 7 7" xfId="3495" xr:uid="{00000000-0005-0000-0000-00002D2C0000}"/>
    <cellStyle name="Comma 6 7 7 2" xfId="16001" xr:uid="{00000000-0005-0000-0000-00002E2C0000}"/>
    <cellStyle name="Comma 6 7 7 2 2" xfId="40875" xr:uid="{00000000-0005-0000-0000-00002F2C0000}"/>
    <cellStyle name="Comma 6 7 7 3" xfId="28434" xr:uid="{00000000-0005-0000-0000-0000302C0000}"/>
    <cellStyle name="Comma 6 7 8" xfId="13349" xr:uid="{00000000-0005-0000-0000-0000312C0000}"/>
    <cellStyle name="Comma 6 7 8 2" xfId="38223" xr:uid="{00000000-0005-0000-0000-0000322C0000}"/>
    <cellStyle name="Comma 6 7 9" xfId="25782" xr:uid="{00000000-0005-0000-0000-0000332C0000}"/>
    <cellStyle name="Comma 6 8" xfId="1692" xr:uid="{00000000-0005-0000-0000-0000342C0000}"/>
    <cellStyle name="Comma 6 8 2" xfId="4731" xr:uid="{00000000-0005-0000-0000-0000352C0000}"/>
    <cellStyle name="Comma 6 8 2 2" xfId="9748" xr:uid="{00000000-0005-0000-0000-0000362C0000}"/>
    <cellStyle name="Comma 6 8 2 2 2" xfId="22191" xr:uid="{00000000-0005-0000-0000-0000372C0000}"/>
    <cellStyle name="Comma 6 8 2 2 2 2" xfId="47065" xr:uid="{00000000-0005-0000-0000-0000382C0000}"/>
    <cellStyle name="Comma 6 8 2 2 3" xfId="34632" xr:uid="{00000000-0005-0000-0000-0000392C0000}"/>
    <cellStyle name="Comma 6 8 2 3" xfId="17184" xr:uid="{00000000-0005-0000-0000-00003A2C0000}"/>
    <cellStyle name="Comma 6 8 2 3 2" xfId="42058" xr:uid="{00000000-0005-0000-0000-00003B2C0000}"/>
    <cellStyle name="Comma 6 8 2 4" xfId="29625" xr:uid="{00000000-0005-0000-0000-00003C2C0000}"/>
    <cellStyle name="Comma 6 8 3" xfId="5838" xr:uid="{00000000-0005-0000-0000-00003D2C0000}"/>
    <cellStyle name="Comma 6 8 3 2" xfId="10853" xr:uid="{00000000-0005-0000-0000-00003E2C0000}"/>
    <cellStyle name="Comma 6 8 3 2 2" xfId="23296" xr:uid="{00000000-0005-0000-0000-00003F2C0000}"/>
    <cellStyle name="Comma 6 8 3 2 2 2" xfId="48170" xr:uid="{00000000-0005-0000-0000-0000402C0000}"/>
    <cellStyle name="Comma 6 8 3 2 3" xfId="35737" xr:uid="{00000000-0005-0000-0000-0000412C0000}"/>
    <cellStyle name="Comma 6 8 3 3" xfId="18289" xr:uid="{00000000-0005-0000-0000-0000422C0000}"/>
    <cellStyle name="Comma 6 8 3 3 2" xfId="43163" xr:uid="{00000000-0005-0000-0000-0000432C0000}"/>
    <cellStyle name="Comma 6 8 3 4" xfId="30730" xr:uid="{00000000-0005-0000-0000-0000442C0000}"/>
    <cellStyle name="Comma 6 8 4" xfId="8018" xr:uid="{00000000-0005-0000-0000-0000452C0000}"/>
    <cellStyle name="Comma 6 8 4 2" xfId="20464" xr:uid="{00000000-0005-0000-0000-0000462C0000}"/>
    <cellStyle name="Comma 6 8 4 2 2" xfId="45338" xr:uid="{00000000-0005-0000-0000-0000472C0000}"/>
    <cellStyle name="Comma 6 8 4 3" xfId="32905" xr:uid="{00000000-0005-0000-0000-0000482C0000}"/>
    <cellStyle name="Comma 6 8 5" xfId="12307" xr:uid="{00000000-0005-0000-0000-0000492C0000}"/>
    <cellStyle name="Comma 6 8 5 2" xfId="24741" xr:uid="{00000000-0005-0000-0000-00004A2C0000}"/>
    <cellStyle name="Comma 6 8 5 2 2" xfId="49615" xr:uid="{00000000-0005-0000-0000-00004B2C0000}"/>
    <cellStyle name="Comma 6 8 5 3" xfId="37182" xr:uid="{00000000-0005-0000-0000-00004C2C0000}"/>
    <cellStyle name="Comma 6 8 6" xfId="7342" xr:uid="{00000000-0005-0000-0000-00004D2C0000}"/>
    <cellStyle name="Comma 6 8 6 2" xfId="19790" xr:uid="{00000000-0005-0000-0000-00004E2C0000}"/>
    <cellStyle name="Comma 6 8 6 2 2" xfId="44664" xr:uid="{00000000-0005-0000-0000-00004F2C0000}"/>
    <cellStyle name="Comma 6 8 6 3" xfId="32231" xr:uid="{00000000-0005-0000-0000-0000502C0000}"/>
    <cellStyle name="Comma 6 8 7" xfId="2942" xr:uid="{00000000-0005-0000-0000-0000512C0000}"/>
    <cellStyle name="Comma 6 8 7 2" xfId="15457" xr:uid="{00000000-0005-0000-0000-0000522C0000}"/>
    <cellStyle name="Comma 6 8 7 2 2" xfId="40331" xr:uid="{00000000-0005-0000-0000-0000532C0000}"/>
    <cellStyle name="Comma 6 8 7 3" xfId="27890" xr:uid="{00000000-0005-0000-0000-0000542C0000}"/>
    <cellStyle name="Comma 6 8 8" xfId="14492" xr:uid="{00000000-0005-0000-0000-0000552C0000}"/>
    <cellStyle name="Comma 6 8 8 2" xfId="39366" xr:uid="{00000000-0005-0000-0000-0000562C0000}"/>
    <cellStyle name="Comma 6 8 9" xfId="26925" xr:uid="{00000000-0005-0000-0000-0000572C0000}"/>
    <cellStyle name="Comma 6 9" xfId="2064" xr:uid="{00000000-0005-0000-0000-0000582C0000}"/>
    <cellStyle name="Comma 6 9 2" xfId="6129" xr:uid="{00000000-0005-0000-0000-0000592C0000}"/>
    <cellStyle name="Comma 6 9 2 2" xfId="11144" xr:uid="{00000000-0005-0000-0000-00005A2C0000}"/>
    <cellStyle name="Comma 6 9 2 2 2" xfId="23587" xr:uid="{00000000-0005-0000-0000-00005B2C0000}"/>
    <cellStyle name="Comma 6 9 2 2 2 2" xfId="48461" xr:uid="{00000000-0005-0000-0000-00005C2C0000}"/>
    <cellStyle name="Comma 6 9 2 2 3" xfId="36028" xr:uid="{00000000-0005-0000-0000-00005D2C0000}"/>
    <cellStyle name="Comma 6 9 2 3" xfId="18580" xr:uid="{00000000-0005-0000-0000-00005E2C0000}"/>
    <cellStyle name="Comma 6 9 2 3 2" xfId="43454" xr:uid="{00000000-0005-0000-0000-00005F2C0000}"/>
    <cellStyle name="Comma 6 9 2 4" xfId="31021" xr:uid="{00000000-0005-0000-0000-0000602C0000}"/>
    <cellStyle name="Comma 6 9 3" xfId="12598" xr:uid="{00000000-0005-0000-0000-0000612C0000}"/>
    <cellStyle name="Comma 6 9 3 2" xfId="25032" xr:uid="{00000000-0005-0000-0000-0000622C0000}"/>
    <cellStyle name="Comma 6 9 3 2 2" xfId="49906" xr:uid="{00000000-0005-0000-0000-0000632C0000}"/>
    <cellStyle name="Comma 6 9 3 3" xfId="37473" xr:uid="{00000000-0005-0000-0000-0000642C0000}"/>
    <cellStyle name="Comma 6 9 4" xfId="8904" xr:uid="{00000000-0005-0000-0000-0000652C0000}"/>
    <cellStyle name="Comma 6 9 4 2" xfId="21347" xr:uid="{00000000-0005-0000-0000-0000662C0000}"/>
    <cellStyle name="Comma 6 9 4 2 2" xfId="46221" xr:uid="{00000000-0005-0000-0000-0000672C0000}"/>
    <cellStyle name="Comma 6 9 4 3" xfId="33788" xr:uid="{00000000-0005-0000-0000-0000682C0000}"/>
    <cellStyle name="Comma 6 9 5" xfId="3886" xr:uid="{00000000-0005-0000-0000-0000692C0000}"/>
    <cellStyle name="Comma 6 9 5 2" xfId="16340" xr:uid="{00000000-0005-0000-0000-00006A2C0000}"/>
    <cellStyle name="Comma 6 9 5 2 2" xfId="41214" xr:uid="{00000000-0005-0000-0000-00006B2C0000}"/>
    <cellStyle name="Comma 6 9 5 3" xfId="28781" xr:uid="{00000000-0005-0000-0000-00006C2C0000}"/>
    <cellStyle name="Comma 6 9 6" xfId="14783" xr:uid="{00000000-0005-0000-0000-00006D2C0000}"/>
    <cellStyle name="Comma 6 9 6 2" xfId="39657" xr:uid="{00000000-0005-0000-0000-00006E2C0000}"/>
    <cellStyle name="Comma 6 9 7" xfId="27216" xr:uid="{00000000-0005-0000-0000-00006F2C0000}"/>
    <cellStyle name="Comma 7" xfId="97" xr:uid="{00000000-0005-0000-0000-0000702C0000}"/>
    <cellStyle name="Explanatory Text 2" xfId="3812" xr:uid="{00000000-0005-0000-0000-0000712C0000}"/>
    <cellStyle name="Good 2" xfId="3813" xr:uid="{00000000-0005-0000-0000-0000722C0000}"/>
    <cellStyle name="Heading 1 2" xfId="3814" xr:uid="{00000000-0005-0000-0000-0000732C0000}"/>
    <cellStyle name="Heading 2 2" xfId="3815" xr:uid="{00000000-0005-0000-0000-0000742C0000}"/>
    <cellStyle name="Heading 3 2" xfId="3816" xr:uid="{00000000-0005-0000-0000-0000752C0000}"/>
    <cellStyle name="Heading 4 2" xfId="3817" xr:uid="{00000000-0005-0000-0000-0000762C0000}"/>
    <cellStyle name="Input 2" xfId="3818" xr:uid="{00000000-0005-0000-0000-0000772C0000}"/>
    <cellStyle name="Input 3" xfId="3832" xr:uid="{00000000-0005-0000-0000-0000782C0000}"/>
    <cellStyle name="Linked Cell 2" xfId="3819" xr:uid="{00000000-0005-0000-0000-0000792C0000}"/>
    <cellStyle name="Neutral 2" xfId="3820" xr:uid="{00000000-0005-0000-0000-00007A2C0000}"/>
    <cellStyle name="Normal" xfId="0" builtinId="0"/>
    <cellStyle name="Normal 10" xfId="58" xr:uid="{00000000-0005-0000-0000-00007C2C0000}"/>
    <cellStyle name="Normal 10 10" xfId="888" xr:uid="{00000000-0005-0000-0000-00007D2C0000}"/>
    <cellStyle name="Normal 10 10 2" xfId="11503" xr:uid="{00000000-0005-0000-0000-00007E2C0000}"/>
    <cellStyle name="Normal 10 10 2 2" xfId="23937" xr:uid="{00000000-0005-0000-0000-00007F2C0000}"/>
    <cellStyle name="Normal 10 10 2 2 2" xfId="48811" xr:uid="{00000000-0005-0000-0000-0000802C0000}"/>
    <cellStyle name="Normal 10 10 2 3" xfId="36378" xr:uid="{00000000-0005-0000-0000-0000812C0000}"/>
    <cellStyle name="Normal 10 10 3" xfId="13688" xr:uid="{00000000-0005-0000-0000-0000822C0000}"/>
    <cellStyle name="Normal 10 10 3 2" xfId="38562" xr:uid="{00000000-0005-0000-0000-0000832C0000}"/>
    <cellStyle name="Normal 10 10 4" xfId="26121" xr:uid="{00000000-0005-0000-0000-0000842C0000}"/>
    <cellStyle name="Normal 10 11" xfId="2604" xr:uid="{00000000-0005-0000-0000-0000852C0000}"/>
    <cellStyle name="Normal 10 12" xfId="12940" xr:uid="{00000000-0005-0000-0000-0000862C0000}"/>
    <cellStyle name="Normal 10 12 2" xfId="37814" xr:uid="{00000000-0005-0000-0000-0000872C0000}"/>
    <cellStyle name="Normal 10 13" xfId="25373" xr:uid="{00000000-0005-0000-0000-0000882C0000}"/>
    <cellStyle name="Normal 10 2" xfId="129" xr:uid="{00000000-0005-0000-0000-0000892C0000}"/>
    <cellStyle name="Normal 10 2 10" xfId="951" xr:uid="{00000000-0005-0000-0000-00008A2C0000}"/>
    <cellStyle name="Normal 10 2 10 2" xfId="11566" xr:uid="{00000000-0005-0000-0000-00008B2C0000}"/>
    <cellStyle name="Normal 10 2 10 2 2" xfId="24000" xr:uid="{00000000-0005-0000-0000-00008C2C0000}"/>
    <cellStyle name="Normal 10 2 10 2 2 2" xfId="48874" xr:uid="{00000000-0005-0000-0000-00008D2C0000}"/>
    <cellStyle name="Normal 10 2 10 2 3" xfId="36441" xr:uid="{00000000-0005-0000-0000-00008E2C0000}"/>
    <cellStyle name="Normal 10 2 10 3" xfId="10110" xr:uid="{00000000-0005-0000-0000-00008F2C0000}"/>
    <cellStyle name="Normal 10 2 10 3 2" xfId="22553" xr:uid="{00000000-0005-0000-0000-0000902C0000}"/>
    <cellStyle name="Normal 10 2 10 3 2 2" xfId="47427" xr:uid="{00000000-0005-0000-0000-0000912C0000}"/>
    <cellStyle name="Normal 10 2 10 3 3" xfId="34994" xr:uid="{00000000-0005-0000-0000-0000922C0000}"/>
    <cellStyle name="Normal 10 2 10 4" xfId="5094" xr:uid="{00000000-0005-0000-0000-0000932C0000}"/>
    <cellStyle name="Normal 10 2 10 4 2" xfId="17546" xr:uid="{00000000-0005-0000-0000-0000942C0000}"/>
    <cellStyle name="Normal 10 2 10 4 2 2" xfId="42420" xr:uid="{00000000-0005-0000-0000-0000952C0000}"/>
    <cellStyle name="Normal 10 2 10 4 3" xfId="29987" xr:uid="{00000000-0005-0000-0000-0000962C0000}"/>
    <cellStyle name="Normal 10 2 10 5" xfId="13751" xr:uid="{00000000-0005-0000-0000-0000972C0000}"/>
    <cellStyle name="Normal 10 2 10 5 2" xfId="38625" xr:uid="{00000000-0005-0000-0000-0000982C0000}"/>
    <cellStyle name="Normal 10 2 10 6" xfId="26184" xr:uid="{00000000-0005-0000-0000-0000992C0000}"/>
    <cellStyle name="Normal 10 2 11" xfId="892" xr:uid="{00000000-0005-0000-0000-00009A2C0000}"/>
    <cellStyle name="Normal 10 2 11 2" xfId="7693" xr:uid="{00000000-0005-0000-0000-00009B2C0000}"/>
    <cellStyle name="Normal 10 2 11 2 2" xfId="20139" xr:uid="{00000000-0005-0000-0000-00009C2C0000}"/>
    <cellStyle name="Normal 10 2 11 2 2 2" xfId="45013" xr:uid="{00000000-0005-0000-0000-00009D2C0000}"/>
    <cellStyle name="Normal 10 2 11 2 3" xfId="32580" xr:uid="{00000000-0005-0000-0000-00009E2C0000}"/>
    <cellStyle name="Normal 10 2 11 3" xfId="13692" xr:uid="{00000000-0005-0000-0000-00009F2C0000}"/>
    <cellStyle name="Normal 10 2 11 3 2" xfId="38566" xr:uid="{00000000-0005-0000-0000-0000A02C0000}"/>
    <cellStyle name="Normal 10 2 11 4" xfId="26125" xr:uid="{00000000-0005-0000-0000-0000A12C0000}"/>
    <cellStyle name="Normal 10 2 12" xfId="11507" xr:uid="{00000000-0005-0000-0000-0000A22C0000}"/>
    <cellStyle name="Normal 10 2 12 2" xfId="23941" xr:uid="{00000000-0005-0000-0000-0000A32C0000}"/>
    <cellStyle name="Normal 10 2 12 2 2" xfId="48815" xr:uid="{00000000-0005-0000-0000-0000A42C0000}"/>
    <cellStyle name="Normal 10 2 12 3" xfId="36382" xr:uid="{00000000-0005-0000-0000-0000A52C0000}"/>
    <cellStyle name="Normal 10 2 13" xfId="6491" xr:uid="{00000000-0005-0000-0000-0000A62C0000}"/>
    <cellStyle name="Normal 10 2 13 2" xfId="18940" xr:uid="{00000000-0005-0000-0000-0000A72C0000}"/>
    <cellStyle name="Normal 10 2 13 2 2" xfId="43814" xr:uid="{00000000-0005-0000-0000-0000A82C0000}"/>
    <cellStyle name="Normal 10 2 13 3" xfId="31381" xr:uid="{00000000-0005-0000-0000-0000A92C0000}"/>
    <cellStyle name="Normal 10 2 14" xfId="2613" xr:uid="{00000000-0005-0000-0000-0000AA2C0000}"/>
    <cellStyle name="Normal 10 2 14 2" xfId="15132" xr:uid="{00000000-0005-0000-0000-0000AB2C0000}"/>
    <cellStyle name="Normal 10 2 14 2 2" xfId="40006" xr:uid="{00000000-0005-0000-0000-0000AC2C0000}"/>
    <cellStyle name="Normal 10 2 14 3" xfId="27565" xr:uid="{00000000-0005-0000-0000-0000AD2C0000}"/>
    <cellStyle name="Normal 10 2 15" xfId="12959" xr:uid="{00000000-0005-0000-0000-0000AE2C0000}"/>
    <cellStyle name="Normal 10 2 15 2" xfId="37833" xr:uid="{00000000-0005-0000-0000-0000AF2C0000}"/>
    <cellStyle name="Normal 10 2 16" xfId="25392" xr:uid="{00000000-0005-0000-0000-0000B02C0000}"/>
    <cellStyle name="Normal 10 2 2" xfId="153" xr:uid="{00000000-0005-0000-0000-0000B12C0000}"/>
    <cellStyle name="Normal 10 2 2 10" xfId="7718" xr:uid="{00000000-0005-0000-0000-0000B22C0000}"/>
    <cellStyle name="Normal 10 2 2 10 2" xfId="20164" xr:uid="{00000000-0005-0000-0000-0000B32C0000}"/>
    <cellStyle name="Normal 10 2 2 10 2 2" xfId="45038" xr:uid="{00000000-0005-0000-0000-0000B42C0000}"/>
    <cellStyle name="Normal 10 2 2 10 3" xfId="32605" xr:uid="{00000000-0005-0000-0000-0000B52C0000}"/>
    <cellStyle name="Normal 10 2 2 11" xfId="11536" xr:uid="{00000000-0005-0000-0000-0000B62C0000}"/>
    <cellStyle name="Normal 10 2 2 11 2" xfId="23970" xr:uid="{00000000-0005-0000-0000-0000B72C0000}"/>
    <cellStyle name="Normal 10 2 2 11 2 2" xfId="48844" xr:uid="{00000000-0005-0000-0000-0000B82C0000}"/>
    <cellStyle name="Normal 10 2 2 11 3" xfId="36411" xr:uid="{00000000-0005-0000-0000-0000B92C0000}"/>
    <cellStyle name="Normal 10 2 2 12" xfId="6528" xr:uid="{00000000-0005-0000-0000-0000BA2C0000}"/>
    <cellStyle name="Normal 10 2 2 12 2" xfId="18977" xr:uid="{00000000-0005-0000-0000-0000BB2C0000}"/>
    <cellStyle name="Normal 10 2 2 12 2 2" xfId="43851" xr:uid="{00000000-0005-0000-0000-0000BC2C0000}"/>
    <cellStyle name="Normal 10 2 2 12 3" xfId="31418" xr:uid="{00000000-0005-0000-0000-0000BD2C0000}"/>
    <cellStyle name="Normal 10 2 2 13" xfId="2639" xr:uid="{00000000-0005-0000-0000-0000BE2C0000}"/>
    <cellStyle name="Normal 10 2 2 13 2" xfId="15157" xr:uid="{00000000-0005-0000-0000-0000BF2C0000}"/>
    <cellStyle name="Normal 10 2 2 13 2 2" xfId="40031" xr:uid="{00000000-0005-0000-0000-0000C02C0000}"/>
    <cellStyle name="Normal 10 2 2 13 3" xfId="27590" xr:uid="{00000000-0005-0000-0000-0000C12C0000}"/>
    <cellStyle name="Normal 10 2 2 14" xfId="12983" xr:uid="{00000000-0005-0000-0000-0000C22C0000}"/>
    <cellStyle name="Normal 10 2 2 14 2" xfId="37857" xr:uid="{00000000-0005-0000-0000-0000C32C0000}"/>
    <cellStyle name="Normal 10 2 2 15" xfId="25416" xr:uid="{00000000-0005-0000-0000-0000C42C0000}"/>
    <cellStyle name="Normal 10 2 2 2" xfId="342" xr:uid="{00000000-0005-0000-0000-0000C52C0000}"/>
    <cellStyle name="Normal 10 2 2 2 10" xfId="6571" xr:uid="{00000000-0005-0000-0000-0000C62C0000}"/>
    <cellStyle name="Normal 10 2 2 2 10 2" xfId="19020" xr:uid="{00000000-0005-0000-0000-0000C72C0000}"/>
    <cellStyle name="Normal 10 2 2 2 10 2 2" xfId="43894" xr:uid="{00000000-0005-0000-0000-0000C82C0000}"/>
    <cellStyle name="Normal 10 2 2 2 10 3" xfId="31461" xr:uid="{00000000-0005-0000-0000-0000C92C0000}"/>
    <cellStyle name="Normal 10 2 2 2 11" xfId="2739" xr:uid="{00000000-0005-0000-0000-0000CA2C0000}"/>
    <cellStyle name="Normal 10 2 2 2 11 2" xfId="15257" xr:uid="{00000000-0005-0000-0000-0000CB2C0000}"/>
    <cellStyle name="Normal 10 2 2 2 11 2 2" xfId="40131" xr:uid="{00000000-0005-0000-0000-0000CC2C0000}"/>
    <cellStyle name="Normal 10 2 2 2 11 3" xfId="27690" xr:uid="{00000000-0005-0000-0000-0000CD2C0000}"/>
    <cellStyle name="Normal 10 2 2 2 12" xfId="13158" xr:uid="{00000000-0005-0000-0000-0000CE2C0000}"/>
    <cellStyle name="Normal 10 2 2 2 12 2" xfId="38032" xr:uid="{00000000-0005-0000-0000-0000CF2C0000}"/>
    <cellStyle name="Normal 10 2 2 2 13" xfId="25591" xr:uid="{00000000-0005-0000-0000-0000D02C0000}"/>
    <cellStyle name="Normal 10 2 2 2 2" xfId="444" xr:uid="{00000000-0005-0000-0000-0000D12C0000}"/>
    <cellStyle name="Normal 10 2 2 2 2 10" xfId="13258" xr:uid="{00000000-0005-0000-0000-0000D22C0000}"/>
    <cellStyle name="Normal 10 2 2 2 2 10 2" xfId="38132" xr:uid="{00000000-0005-0000-0000-0000D32C0000}"/>
    <cellStyle name="Normal 10 2 2 2 2 11" xfId="25691" xr:uid="{00000000-0005-0000-0000-0000D42C0000}"/>
    <cellStyle name="Normal 10 2 2 2 2 2" xfId="804" xr:uid="{00000000-0005-0000-0000-0000D52C0000}"/>
    <cellStyle name="Normal 10 2 2 2 2 2 2" xfId="1360" xr:uid="{00000000-0005-0000-0000-0000D62C0000}"/>
    <cellStyle name="Normal 10 2 2 2 2 2 2 2" xfId="9464" xr:uid="{00000000-0005-0000-0000-0000D72C0000}"/>
    <cellStyle name="Normal 10 2 2 2 2 2 2 2 2" xfId="21907" xr:uid="{00000000-0005-0000-0000-0000D82C0000}"/>
    <cellStyle name="Normal 10 2 2 2 2 2 2 2 2 2" xfId="46781" xr:uid="{00000000-0005-0000-0000-0000D92C0000}"/>
    <cellStyle name="Normal 10 2 2 2 2 2 2 2 3" xfId="34348" xr:uid="{00000000-0005-0000-0000-0000DA2C0000}"/>
    <cellStyle name="Normal 10 2 2 2 2 2 2 3" xfId="4446" xr:uid="{00000000-0005-0000-0000-0000DB2C0000}"/>
    <cellStyle name="Normal 10 2 2 2 2 2 2 3 2" xfId="16900" xr:uid="{00000000-0005-0000-0000-0000DC2C0000}"/>
    <cellStyle name="Normal 10 2 2 2 2 2 2 3 2 2" xfId="41774" xr:uid="{00000000-0005-0000-0000-0000DD2C0000}"/>
    <cellStyle name="Normal 10 2 2 2 2 2 2 3 3" xfId="29341" xr:uid="{00000000-0005-0000-0000-0000DE2C0000}"/>
    <cellStyle name="Normal 10 2 2 2 2 2 2 4" xfId="14160" xr:uid="{00000000-0005-0000-0000-0000DF2C0000}"/>
    <cellStyle name="Normal 10 2 2 2 2 2 2 4 2" xfId="39034" xr:uid="{00000000-0005-0000-0000-0000E02C0000}"/>
    <cellStyle name="Normal 10 2 2 2 2 2 2 5" xfId="26593" xr:uid="{00000000-0005-0000-0000-0000E12C0000}"/>
    <cellStyle name="Normal 10 2 2 2 2 2 3" xfId="5505" xr:uid="{00000000-0005-0000-0000-0000E22C0000}"/>
    <cellStyle name="Normal 10 2 2 2 2 2 3 2" xfId="10521" xr:uid="{00000000-0005-0000-0000-0000E32C0000}"/>
    <cellStyle name="Normal 10 2 2 2 2 2 3 2 2" xfId="22964" xr:uid="{00000000-0005-0000-0000-0000E42C0000}"/>
    <cellStyle name="Normal 10 2 2 2 2 2 3 2 2 2" xfId="47838" xr:uid="{00000000-0005-0000-0000-0000E52C0000}"/>
    <cellStyle name="Normal 10 2 2 2 2 2 3 2 3" xfId="35405" xr:uid="{00000000-0005-0000-0000-0000E62C0000}"/>
    <cellStyle name="Normal 10 2 2 2 2 2 3 3" xfId="17957" xr:uid="{00000000-0005-0000-0000-0000E72C0000}"/>
    <cellStyle name="Normal 10 2 2 2 2 2 3 3 2" xfId="42831" xr:uid="{00000000-0005-0000-0000-0000E82C0000}"/>
    <cellStyle name="Normal 10 2 2 2 2 2 3 4" xfId="30398" xr:uid="{00000000-0005-0000-0000-0000E92C0000}"/>
    <cellStyle name="Normal 10 2 2 2 2 2 4" xfId="8580" xr:uid="{00000000-0005-0000-0000-0000EA2C0000}"/>
    <cellStyle name="Normal 10 2 2 2 2 2 4 2" xfId="21024" xr:uid="{00000000-0005-0000-0000-0000EB2C0000}"/>
    <cellStyle name="Normal 10 2 2 2 2 2 4 2 2" xfId="45898" xr:uid="{00000000-0005-0000-0000-0000EC2C0000}"/>
    <cellStyle name="Normal 10 2 2 2 2 2 4 3" xfId="33465" xr:uid="{00000000-0005-0000-0000-0000ED2C0000}"/>
    <cellStyle name="Normal 10 2 2 2 2 2 5" xfId="11975" xr:uid="{00000000-0005-0000-0000-0000EE2C0000}"/>
    <cellStyle name="Normal 10 2 2 2 2 2 5 2" xfId="24409" xr:uid="{00000000-0005-0000-0000-0000EF2C0000}"/>
    <cellStyle name="Normal 10 2 2 2 2 2 5 2 2" xfId="49283" xr:uid="{00000000-0005-0000-0000-0000F02C0000}"/>
    <cellStyle name="Normal 10 2 2 2 2 2 5 3" xfId="36850" xr:uid="{00000000-0005-0000-0000-0000F12C0000}"/>
    <cellStyle name="Normal 10 2 2 2 2 2 6" xfId="7057" xr:uid="{00000000-0005-0000-0000-0000F22C0000}"/>
    <cellStyle name="Normal 10 2 2 2 2 2 6 2" xfId="19506" xr:uid="{00000000-0005-0000-0000-0000F32C0000}"/>
    <cellStyle name="Normal 10 2 2 2 2 2 6 2 2" xfId="44380" xr:uid="{00000000-0005-0000-0000-0000F42C0000}"/>
    <cellStyle name="Normal 10 2 2 2 2 2 6 3" xfId="31947" xr:uid="{00000000-0005-0000-0000-0000F52C0000}"/>
    <cellStyle name="Normal 10 2 2 2 2 2 7" xfId="3511" xr:uid="{00000000-0005-0000-0000-0000F62C0000}"/>
    <cellStyle name="Normal 10 2 2 2 2 2 7 2" xfId="16017" xr:uid="{00000000-0005-0000-0000-0000F72C0000}"/>
    <cellStyle name="Normal 10 2 2 2 2 2 7 2 2" xfId="40891" xr:uid="{00000000-0005-0000-0000-0000F82C0000}"/>
    <cellStyle name="Normal 10 2 2 2 2 2 7 3" xfId="28450" xr:uid="{00000000-0005-0000-0000-0000F92C0000}"/>
    <cellStyle name="Normal 10 2 2 2 2 2 8" xfId="13605" xr:uid="{00000000-0005-0000-0000-0000FA2C0000}"/>
    <cellStyle name="Normal 10 2 2 2 2 2 8 2" xfId="38479" xr:uid="{00000000-0005-0000-0000-0000FB2C0000}"/>
    <cellStyle name="Normal 10 2 2 2 2 2 9" xfId="26038" xr:uid="{00000000-0005-0000-0000-0000FC2C0000}"/>
    <cellStyle name="Normal 10 2 2 2 2 3" xfId="1708" xr:uid="{00000000-0005-0000-0000-0000FD2C0000}"/>
    <cellStyle name="Normal 10 2 2 2 2 3 2" xfId="4987" xr:uid="{00000000-0005-0000-0000-0000FE2C0000}"/>
    <cellStyle name="Normal 10 2 2 2 2 3 2 2" xfId="10004" xr:uid="{00000000-0005-0000-0000-0000FF2C0000}"/>
    <cellStyle name="Normal 10 2 2 2 2 3 2 2 2" xfId="22447" xr:uid="{00000000-0005-0000-0000-0000002D0000}"/>
    <cellStyle name="Normal 10 2 2 2 2 3 2 2 2 2" xfId="47321" xr:uid="{00000000-0005-0000-0000-0000012D0000}"/>
    <cellStyle name="Normal 10 2 2 2 2 3 2 2 3" xfId="34888" xr:uid="{00000000-0005-0000-0000-0000022D0000}"/>
    <cellStyle name="Normal 10 2 2 2 2 3 2 3" xfId="17440" xr:uid="{00000000-0005-0000-0000-0000032D0000}"/>
    <cellStyle name="Normal 10 2 2 2 2 3 2 3 2" xfId="42314" xr:uid="{00000000-0005-0000-0000-0000042D0000}"/>
    <cellStyle name="Normal 10 2 2 2 2 3 2 4" xfId="29881" xr:uid="{00000000-0005-0000-0000-0000052D0000}"/>
    <cellStyle name="Normal 10 2 2 2 2 3 3" xfId="5854" xr:uid="{00000000-0005-0000-0000-0000062D0000}"/>
    <cellStyle name="Normal 10 2 2 2 2 3 3 2" xfId="10869" xr:uid="{00000000-0005-0000-0000-0000072D0000}"/>
    <cellStyle name="Normal 10 2 2 2 2 3 3 2 2" xfId="23312" xr:uid="{00000000-0005-0000-0000-0000082D0000}"/>
    <cellStyle name="Normal 10 2 2 2 2 3 3 2 2 2" xfId="48186" xr:uid="{00000000-0005-0000-0000-0000092D0000}"/>
    <cellStyle name="Normal 10 2 2 2 2 3 3 2 3" xfId="35753" xr:uid="{00000000-0005-0000-0000-00000A2D0000}"/>
    <cellStyle name="Normal 10 2 2 2 2 3 3 3" xfId="18305" xr:uid="{00000000-0005-0000-0000-00000B2D0000}"/>
    <cellStyle name="Normal 10 2 2 2 2 3 3 3 2" xfId="43179" xr:uid="{00000000-0005-0000-0000-00000C2D0000}"/>
    <cellStyle name="Normal 10 2 2 2 2 3 3 4" xfId="30746" xr:uid="{00000000-0005-0000-0000-00000D2D0000}"/>
    <cellStyle name="Normal 10 2 2 2 2 3 4" xfId="8411" xr:uid="{00000000-0005-0000-0000-00000E2D0000}"/>
    <cellStyle name="Normal 10 2 2 2 2 3 4 2" xfId="20855" xr:uid="{00000000-0005-0000-0000-00000F2D0000}"/>
    <cellStyle name="Normal 10 2 2 2 2 3 4 2 2" xfId="45729" xr:uid="{00000000-0005-0000-0000-0000102D0000}"/>
    <cellStyle name="Normal 10 2 2 2 2 3 4 3" xfId="33296" xr:uid="{00000000-0005-0000-0000-0000112D0000}"/>
    <cellStyle name="Normal 10 2 2 2 2 3 5" xfId="12323" xr:uid="{00000000-0005-0000-0000-0000122D0000}"/>
    <cellStyle name="Normal 10 2 2 2 2 3 5 2" xfId="24757" xr:uid="{00000000-0005-0000-0000-0000132D0000}"/>
    <cellStyle name="Normal 10 2 2 2 2 3 5 2 2" xfId="49631" xr:uid="{00000000-0005-0000-0000-0000142D0000}"/>
    <cellStyle name="Normal 10 2 2 2 2 3 5 3" xfId="37198" xr:uid="{00000000-0005-0000-0000-0000152D0000}"/>
    <cellStyle name="Normal 10 2 2 2 2 3 6" xfId="7598" xr:uid="{00000000-0005-0000-0000-0000162D0000}"/>
    <cellStyle name="Normal 10 2 2 2 2 3 6 2" xfId="20046" xr:uid="{00000000-0005-0000-0000-0000172D0000}"/>
    <cellStyle name="Normal 10 2 2 2 2 3 6 2 2" xfId="44920" xr:uid="{00000000-0005-0000-0000-0000182D0000}"/>
    <cellStyle name="Normal 10 2 2 2 2 3 6 3" xfId="32487" xr:uid="{00000000-0005-0000-0000-0000192D0000}"/>
    <cellStyle name="Normal 10 2 2 2 2 3 7" xfId="3342" xr:uid="{00000000-0005-0000-0000-00001A2D0000}"/>
    <cellStyle name="Normal 10 2 2 2 2 3 7 2" xfId="15848" xr:uid="{00000000-0005-0000-0000-00001B2D0000}"/>
    <cellStyle name="Normal 10 2 2 2 2 3 7 2 2" xfId="40722" xr:uid="{00000000-0005-0000-0000-00001C2D0000}"/>
    <cellStyle name="Normal 10 2 2 2 2 3 7 3" xfId="28281" xr:uid="{00000000-0005-0000-0000-00001D2D0000}"/>
    <cellStyle name="Normal 10 2 2 2 2 3 8" xfId="14508" xr:uid="{00000000-0005-0000-0000-00001E2D0000}"/>
    <cellStyle name="Normal 10 2 2 2 2 3 8 2" xfId="39382" xr:uid="{00000000-0005-0000-0000-00001F2D0000}"/>
    <cellStyle name="Normal 10 2 2 2 2 3 9" xfId="26941" xr:uid="{00000000-0005-0000-0000-0000202D0000}"/>
    <cellStyle name="Normal 10 2 2 2 2 4" xfId="2362" xr:uid="{00000000-0005-0000-0000-0000212D0000}"/>
    <cellStyle name="Normal 10 2 2 2 2 4 2" xfId="6385" xr:uid="{00000000-0005-0000-0000-0000222D0000}"/>
    <cellStyle name="Normal 10 2 2 2 2 4 2 2" xfId="11400" xr:uid="{00000000-0005-0000-0000-0000232D0000}"/>
    <cellStyle name="Normal 10 2 2 2 2 4 2 2 2" xfId="23843" xr:uid="{00000000-0005-0000-0000-0000242D0000}"/>
    <cellStyle name="Normal 10 2 2 2 2 4 2 2 2 2" xfId="48717" xr:uid="{00000000-0005-0000-0000-0000252D0000}"/>
    <cellStyle name="Normal 10 2 2 2 2 4 2 2 3" xfId="36284" xr:uid="{00000000-0005-0000-0000-0000262D0000}"/>
    <cellStyle name="Normal 10 2 2 2 2 4 2 3" xfId="18836" xr:uid="{00000000-0005-0000-0000-0000272D0000}"/>
    <cellStyle name="Normal 10 2 2 2 2 4 2 3 2" xfId="43710" xr:uid="{00000000-0005-0000-0000-0000282D0000}"/>
    <cellStyle name="Normal 10 2 2 2 2 4 2 4" xfId="31277" xr:uid="{00000000-0005-0000-0000-0000292D0000}"/>
    <cellStyle name="Normal 10 2 2 2 2 4 3" xfId="12854" xr:uid="{00000000-0005-0000-0000-00002A2D0000}"/>
    <cellStyle name="Normal 10 2 2 2 2 4 3 2" xfId="25288" xr:uid="{00000000-0005-0000-0000-00002B2D0000}"/>
    <cellStyle name="Normal 10 2 2 2 2 4 3 2 2" xfId="50162" xr:uid="{00000000-0005-0000-0000-00002C2D0000}"/>
    <cellStyle name="Normal 10 2 2 2 2 4 3 3" xfId="37729" xr:uid="{00000000-0005-0000-0000-00002D2D0000}"/>
    <cellStyle name="Normal 10 2 2 2 2 4 4" xfId="9295" xr:uid="{00000000-0005-0000-0000-00002E2D0000}"/>
    <cellStyle name="Normal 10 2 2 2 2 4 4 2" xfId="21738" xr:uid="{00000000-0005-0000-0000-00002F2D0000}"/>
    <cellStyle name="Normal 10 2 2 2 2 4 4 2 2" xfId="46612" xr:uid="{00000000-0005-0000-0000-0000302D0000}"/>
    <cellStyle name="Normal 10 2 2 2 2 4 4 3" xfId="34179" xr:uid="{00000000-0005-0000-0000-0000312D0000}"/>
    <cellStyle name="Normal 10 2 2 2 2 4 5" xfId="4277" xr:uid="{00000000-0005-0000-0000-0000322D0000}"/>
    <cellStyle name="Normal 10 2 2 2 2 4 5 2" xfId="16731" xr:uid="{00000000-0005-0000-0000-0000332D0000}"/>
    <cellStyle name="Normal 10 2 2 2 2 4 5 2 2" xfId="41605" xr:uid="{00000000-0005-0000-0000-0000342D0000}"/>
    <cellStyle name="Normal 10 2 2 2 2 4 5 3" xfId="29172" xr:uid="{00000000-0005-0000-0000-0000352D0000}"/>
    <cellStyle name="Normal 10 2 2 2 2 4 6" xfId="15039" xr:uid="{00000000-0005-0000-0000-0000362D0000}"/>
    <cellStyle name="Normal 10 2 2 2 2 4 6 2" xfId="39913" xr:uid="{00000000-0005-0000-0000-0000372D0000}"/>
    <cellStyle name="Normal 10 2 2 2 2 4 7" xfId="27472" xr:uid="{00000000-0005-0000-0000-0000382D0000}"/>
    <cellStyle name="Normal 10 2 2 2 2 5" xfId="1196" xr:uid="{00000000-0005-0000-0000-0000392D0000}"/>
    <cellStyle name="Normal 10 2 2 2 2 5 2" xfId="10357" xr:uid="{00000000-0005-0000-0000-00003A2D0000}"/>
    <cellStyle name="Normal 10 2 2 2 2 5 2 2" xfId="22800" xr:uid="{00000000-0005-0000-0000-00003B2D0000}"/>
    <cellStyle name="Normal 10 2 2 2 2 5 2 2 2" xfId="47674" xr:uid="{00000000-0005-0000-0000-00003C2D0000}"/>
    <cellStyle name="Normal 10 2 2 2 2 5 2 3" xfId="35241" xr:uid="{00000000-0005-0000-0000-00003D2D0000}"/>
    <cellStyle name="Normal 10 2 2 2 2 5 3" xfId="5341" xr:uid="{00000000-0005-0000-0000-00003E2D0000}"/>
    <cellStyle name="Normal 10 2 2 2 2 5 3 2" xfId="17793" xr:uid="{00000000-0005-0000-0000-00003F2D0000}"/>
    <cellStyle name="Normal 10 2 2 2 2 5 3 2 2" xfId="42667" xr:uid="{00000000-0005-0000-0000-0000402D0000}"/>
    <cellStyle name="Normal 10 2 2 2 2 5 3 3" xfId="30234" xr:uid="{00000000-0005-0000-0000-0000412D0000}"/>
    <cellStyle name="Normal 10 2 2 2 2 5 4" xfId="13996" xr:uid="{00000000-0005-0000-0000-0000422D0000}"/>
    <cellStyle name="Normal 10 2 2 2 2 5 4 2" xfId="38870" xr:uid="{00000000-0005-0000-0000-0000432D0000}"/>
    <cellStyle name="Normal 10 2 2 2 2 5 5" xfId="26429" xr:uid="{00000000-0005-0000-0000-0000442D0000}"/>
    <cellStyle name="Normal 10 2 2 2 2 6" xfId="7918" xr:uid="{00000000-0005-0000-0000-0000452D0000}"/>
    <cellStyle name="Normal 10 2 2 2 2 6 2" xfId="20364" xr:uid="{00000000-0005-0000-0000-0000462D0000}"/>
    <cellStyle name="Normal 10 2 2 2 2 6 2 2" xfId="45238" xr:uid="{00000000-0005-0000-0000-0000472D0000}"/>
    <cellStyle name="Normal 10 2 2 2 2 6 3" xfId="32805" xr:uid="{00000000-0005-0000-0000-0000482D0000}"/>
    <cellStyle name="Normal 10 2 2 2 2 7" xfId="11811" xr:uid="{00000000-0005-0000-0000-0000492D0000}"/>
    <cellStyle name="Normal 10 2 2 2 2 7 2" xfId="24245" xr:uid="{00000000-0005-0000-0000-00004A2D0000}"/>
    <cellStyle name="Normal 10 2 2 2 2 7 2 2" xfId="49119" xr:uid="{00000000-0005-0000-0000-00004B2D0000}"/>
    <cellStyle name="Normal 10 2 2 2 2 7 3" xfId="36686" xr:uid="{00000000-0005-0000-0000-00004C2D0000}"/>
    <cellStyle name="Normal 10 2 2 2 2 8" xfId="6888" xr:uid="{00000000-0005-0000-0000-00004D2D0000}"/>
    <cellStyle name="Normal 10 2 2 2 2 8 2" xfId="19337" xr:uid="{00000000-0005-0000-0000-00004E2D0000}"/>
    <cellStyle name="Normal 10 2 2 2 2 8 2 2" xfId="44211" xr:uid="{00000000-0005-0000-0000-00004F2D0000}"/>
    <cellStyle name="Normal 10 2 2 2 2 8 3" xfId="31778" xr:uid="{00000000-0005-0000-0000-0000502D0000}"/>
    <cellStyle name="Normal 10 2 2 2 2 9" xfId="2839" xr:uid="{00000000-0005-0000-0000-0000512D0000}"/>
    <cellStyle name="Normal 10 2 2 2 2 9 2" xfId="15357" xr:uid="{00000000-0005-0000-0000-0000522D0000}"/>
    <cellStyle name="Normal 10 2 2 2 2 9 2 2" xfId="40231" xr:uid="{00000000-0005-0000-0000-0000532D0000}"/>
    <cellStyle name="Normal 10 2 2 2 2 9 3" xfId="27790" xr:uid="{00000000-0005-0000-0000-0000542D0000}"/>
    <cellStyle name="Normal 10 2 2 2 2_Degree data" xfId="2033" xr:uid="{00000000-0005-0000-0000-0000552D0000}"/>
    <cellStyle name="Normal 10 2 2 2 3" xfId="702" xr:uid="{00000000-0005-0000-0000-0000562D0000}"/>
    <cellStyle name="Normal 10 2 2 2 3 2" xfId="1359" xr:uid="{00000000-0005-0000-0000-0000572D0000}"/>
    <cellStyle name="Normal 10 2 2 2 3 2 2" xfId="9195" xr:uid="{00000000-0005-0000-0000-0000582D0000}"/>
    <cellStyle name="Normal 10 2 2 2 3 2 2 2" xfId="21638" xr:uid="{00000000-0005-0000-0000-0000592D0000}"/>
    <cellStyle name="Normal 10 2 2 2 3 2 2 2 2" xfId="46512" xr:uid="{00000000-0005-0000-0000-00005A2D0000}"/>
    <cellStyle name="Normal 10 2 2 2 3 2 2 3" xfId="34079" xr:uid="{00000000-0005-0000-0000-00005B2D0000}"/>
    <cellStyle name="Normal 10 2 2 2 3 2 3" xfId="4177" xr:uid="{00000000-0005-0000-0000-00005C2D0000}"/>
    <cellStyle name="Normal 10 2 2 2 3 2 3 2" xfId="16631" xr:uid="{00000000-0005-0000-0000-00005D2D0000}"/>
    <cellStyle name="Normal 10 2 2 2 3 2 3 2 2" xfId="41505" xr:uid="{00000000-0005-0000-0000-00005E2D0000}"/>
    <cellStyle name="Normal 10 2 2 2 3 2 3 3" xfId="29072" xr:uid="{00000000-0005-0000-0000-00005F2D0000}"/>
    <cellStyle name="Normal 10 2 2 2 3 2 4" xfId="14159" xr:uid="{00000000-0005-0000-0000-0000602D0000}"/>
    <cellStyle name="Normal 10 2 2 2 3 2 4 2" xfId="39033" xr:uid="{00000000-0005-0000-0000-0000612D0000}"/>
    <cellStyle name="Normal 10 2 2 2 3 2 5" xfId="26592" xr:uid="{00000000-0005-0000-0000-0000622D0000}"/>
    <cellStyle name="Normal 10 2 2 2 3 3" xfId="5504" xr:uid="{00000000-0005-0000-0000-0000632D0000}"/>
    <cellStyle name="Normal 10 2 2 2 3 3 2" xfId="10520" xr:uid="{00000000-0005-0000-0000-0000642D0000}"/>
    <cellStyle name="Normal 10 2 2 2 3 3 2 2" xfId="22963" xr:uid="{00000000-0005-0000-0000-0000652D0000}"/>
    <cellStyle name="Normal 10 2 2 2 3 3 2 2 2" xfId="47837" xr:uid="{00000000-0005-0000-0000-0000662D0000}"/>
    <cellStyle name="Normal 10 2 2 2 3 3 2 3" xfId="35404" xr:uid="{00000000-0005-0000-0000-0000672D0000}"/>
    <cellStyle name="Normal 10 2 2 2 3 3 3" xfId="17956" xr:uid="{00000000-0005-0000-0000-0000682D0000}"/>
    <cellStyle name="Normal 10 2 2 2 3 3 3 2" xfId="42830" xr:uid="{00000000-0005-0000-0000-0000692D0000}"/>
    <cellStyle name="Normal 10 2 2 2 3 3 4" xfId="30397" xr:uid="{00000000-0005-0000-0000-00006A2D0000}"/>
    <cellStyle name="Normal 10 2 2 2 3 4" xfId="8311" xr:uid="{00000000-0005-0000-0000-00006B2D0000}"/>
    <cellStyle name="Normal 10 2 2 2 3 4 2" xfId="20755" xr:uid="{00000000-0005-0000-0000-00006C2D0000}"/>
    <cellStyle name="Normal 10 2 2 2 3 4 2 2" xfId="45629" xr:uid="{00000000-0005-0000-0000-00006D2D0000}"/>
    <cellStyle name="Normal 10 2 2 2 3 4 3" xfId="33196" xr:uid="{00000000-0005-0000-0000-00006E2D0000}"/>
    <cellStyle name="Normal 10 2 2 2 3 5" xfId="11974" xr:uid="{00000000-0005-0000-0000-00006F2D0000}"/>
    <cellStyle name="Normal 10 2 2 2 3 5 2" xfId="24408" xr:uid="{00000000-0005-0000-0000-0000702D0000}"/>
    <cellStyle name="Normal 10 2 2 2 3 5 2 2" xfId="49282" xr:uid="{00000000-0005-0000-0000-0000712D0000}"/>
    <cellStyle name="Normal 10 2 2 2 3 5 3" xfId="36849" xr:uid="{00000000-0005-0000-0000-0000722D0000}"/>
    <cellStyle name="Normal 10 2 2 2 3 6" xfId="6788" xr:uid="{00000000-0005-0000-0000-0000732D0000}"/>
    <cellStyle name="Normal 10 2 2 2 3 6 2" xfId="19237" xr:uid="{00000000-0005-0000-0000-0000742D0000}"/>
    <cellStyle name="Normal 10 2 2 2 3 6 2 2" xfId="44111" xr:uid="{00000000-0005-0000-0000-0000752D0000}"/>
    <cellStyle name="Normal 10 2 2 2 3 6 3" xfId="31678" xr:uid="{00000000-0005-0000-0000-0000762D0000}"/>
    <cellStyle name="Normal 10 2 2 2 3 7" xfId="3242" xr:uid="{00000000-0005-0000-0000-0000772D0000}"/>
    <cellStyle name="Normal 10 2 2 2 3 7 2" xfId="15748" xr:uid="{00000000-0005-0000-0000-0000782D0000}"/>
    <cellStyle name="Normal 10 2 2 2 3 7 2 2" xfId="40622" xr:uid="{00000000-0005-0000-0000-0000792D0000}"/>
    <cellStyle name="Normal 10 2 2 2 3 7 3" xfId="28181" xr:uid="{00000000-0005-0000-0000-00007A2D0000}"/>
    <cellStyle name="Normal 10 2 2 2 3 8" xfId="13505" xr:uid="{00000000-0005-0000-0000-00007B2D0000}"/>
    <cellStyle name="Normal 10 2 2 2 3 8 2" xfId="38379" xr:uid="{00000000-0005-0000-0000-00007C2D0000}"/>
    <cellStyle name="Normal 10 2 2 2 3 9" xfId="25938" xr:uid="{00000000-0005-0000-0000-00007D2D0000}"/>
    <cellStyle name="Normal 10 2 2 2 4" xfId="1707" xr:uid="{00000000-0005-0000-0000-00007E2D0000}"/>
    <cellStyle name="Normal 10 2 2 2 4 2" xfId="4445" xr:uid="{00000000-0005-0000-0000-00007F2D0000}"/>
    <cellStyle name="Normal 10 2 2 2 4 2 2" xfId="9463" xr:uid="{00000000-0005-0000-0000-0000802D0000}"/>
    <cellStyle name="Normal 10 2 2 2 4 2 2 2" xfId="21906" xr:uid="{00000000-0005-0000-0000-0000812D0000}"/>
    <cellStyle name="Normal 10 2 2 2 4 2 2 2 2" xfId="46780" xr:uid="{00000000-0005-0000-0000-0000822D0000}"/>
    <cellStyle name="Normal 10 2 2 2 4 2 2 3" xfId="34347" xr:uid="{00000000-0005-0000-0000-0000832D0000}"/>
    <cellStyle name="Normal 10 2 2 2 4 2 3" xfId="16899" xr:uid="{00000000-0005-0000-0000-0000842D0000}"/>
    <cellStyle name="Normal 10 2 2 2 4 2 3 2" xfId="41773" xr:uid="{00000000-0005-0000-0000-0000852D0000}"/>
    <cellStyle name="Normal 10 2 2 2 4 2 4" xfId="29340" xr:uid="{00000000-0005-0000-0000-0000862D0000}"/>
    <cellStyle name="Normal 10 2 2 2 4 3" xfId="5853" xr:uid="{00000000-0005-0000-0000-0000872D0000}"/>
    <cellStyle name="Normal 10 2 2 2 4 3 2" xfId="10868" xr:uid="{00000000-0005-0000-0000-0000882D0000}"/>
    <cellStyle name="Normal 10 2 2 2 4 3 2 2" xfId="23311" xr:uid="{00000000-0005-0000-0000-0000892D0000}"/>
    <cellStyle name="Normal 10 2 2 2 4 3 2 2 2" xfId="48185" xr:uid="{00000000-0005-0000-0000-00008A2D0000}"/>
    <cellStyle name="Normal 10 2 2 2 4 3 2 3" xfId="35752" xr:uid="{00000000-0005-0000-0000-00008B2D0000}"/>
    <cellStyle name="Normal 10 2 2 2 4 3 3" xfId="18304" xr:uid="{00000000-0005-0000-0000-00008C2D0000}"/>
    <cellStyle name="Normal 10 2 2 2 4 3 3 2" xfId="43178" xr:uid="{00000000-0005-0000-0000-00008D2D0000}"/>
    <cellStyle name="Normal 10 2 2 2 4 3 4" xfId="30745" xr:uid="{00000000-0005-0000-0000-00008E2D0000}"/>
    <cellStyle name="Normal 10 2 2 2 4 4" xfId="8579" xr:uid="{00000000-0005-0000-0000-00008F2D0000}"/>
    <cellStyle name="Normal 10 2 2 2 4 4 2" xfId="21023" xr:uid="{00000000-0005-0000-0000-0000902D0000}"/>
    <cellStyle name="Normal 10 2 2 2 4 4 2 2" xfId="45897" xr:uid="{00000000-0005-0000-0000-0000912D0000}"/>
    <cellStyle name="Normal 10 2 2 2 4 4 3" xfId="33464" xr:uid="{00000000-0005-0000-0000-0000922D0000}"/>
    <cellStyle name="Normal 10 2 2 2 4 5" xfId="12322" xr:uid="{00000000-0005-0000-0000-0000932D0000}"/>
    <cellStyle name="Normal 10 2 2 2 4 5 2" xfId="24756" xr:uid="{00000000-0005-0000-0000-0000942D0000}"/>
    <cellStyle name="Normal 10 2 2 2 4 5 2 2" xfId="49630" xr:uid="{00000000-0005-0000-0000-0000952D0000}"/>
    <cellStyle name="Normal 10 2 2 2 4 5 3" xfId="37197" xr:uid="{00000000-0005-0000-0000-0000962D0000}"/>
    <cellStyle name="Normal 10 2 2 2 4 6" xfId="7056" xr:uid="{00000000-0005-0000-0000-0000972D0000}"/>
    <cellStyle name="Normal 10 2 2 2 4 6 2" xfId="19505" xr:uid="{00000000-0005-0000-0000-0000982D0000}"/>
    <cellStyle name="Normal 10 2 2 2 4 6 2 2" xfId="44379" xr:uid="{00000000-0005-0000-0000-0000992D0000}"/>
    <cellStyle name="Normal 10 2 2 2 4 6 3" xfId="31946" xr:uid="{00000000-0005-0000-0000-00009A2D0000}"/>
    <cellStyle name="Normal 10 2 2 2 4 7" xfId="3510" xr:uid="{00000000-0005-0000-0000-00009B2D0000}"/>
    <cellStyle name="Normal 10 2 2 2 4 7 2" xfId="16016" xr:uid="{00000000-0005-0000-0000-00009C2D0000}"/>
    <cellStyle name="Normal 10 2 2 2 4 7 2 2" xfId="40890" xr:uid="{00000000-0005-0000-0000-00009D2D0000}"/>
    <cellStyle name="Normal 10 2 2 2 4 7 3" xfId="28449" xr:uid="{00000000-0005-0000-0000-00009E2D0000}"/>
    <cellStyle name="Normal 10 2 2 2 4 8" xfId="14507" xr:uid="{00000000-0005-0000-0000-00009F2D0000}"/>
    <cellStyle name="Normal 10 2 2 2 4 8 2" xfId="39381" xr:uid="{00000000-0005-0000-0000-0000A02D0000}"/>
    <cellStyle name="Normal 10 2 2 2 4 9" xfId="26940" xr:uid="{00000000-0005-0000-0000-0000A12D0000}"/>
    <cellStyle name="Normal 10 2 2 2 5" xfId="2260" xr:uid="{00000000-0005-0000-0000-0000A22D0000}"/>
    <cellStyle name="Normal 10 2 2 2 5 2" xfId="4887" xr:uid="{00000000-0005-0000-0000-0000A32D0000}"/>
    <cellStyle name="Normal 10 2 2 2 5 2 2" xfId="9904" xr:uid="{00000000-0005-0000-0000-0000A42D0000}"/>
    <cellStyle name="Normal 10 2 2 2 5 2 2 2" xfId="22347" xr:uid="{00000000-0005-0000-0000-0000A52D0000}"/>
    <cellStyle name="Normal 10 2 2 2 5 2 2 2 2" xfId="47221" xr:uid="{00000000-0005-0000-0000-0000A62D0000}"/>
    <cellStyle name="Normal 10 2 2 2 5 2 2 3" xfId="34788" xr:uid="{00000000-0005-0000-0000-0000A72D0000}"/>
    <cellStyle name="Normal 10 2 2 2 5 2 3" xfId="17340" xr:uid="{00000000-0005-0000-0000-0000A82D0000}"/>
    <cellStyle name="Normal 10 2 2 2 5 2 3 2" xfId="42214" xr:uid="{00000000-0005-0000-0000-0000A92D0000}"/>
    <cellStyle name="Normal 10 2 2 2 5 2 4" xfId="29781" xr:uid="{00000000-0005-0000-0000-0000AA2D0000}"/>
    <cellStyle name="Normal 10 2 2 2 5 3" xfId="6285" xr:uid="{00000000-0005-0000-0000-0000AB2D0000}"/>
    <cellStyle name="Normal 10 2 2 2 5 3 2" xfId="11300" xr:uid="{00000000-0005-0000-0000-0000AC2D0000}"/>
    <cellStyle name="Normal 10 2 2 2 5 3 2 2" xfId="23743" xr:uid="{00000000-0005-0000-0000-0000AD2D0000}"/>
    <cellStyle name="Normal 10 2 2 2 5 3 2 2 2" xfId="48617" xr:uid="{00000000-0005-0000-0000-0000AE2D0000}"/>
    <cellStyle name="Normal 10 2 2 2 5 3 2 3" xfId="36184" xr:uid="{00000000-0005-0000-0000-0000AF2D0000}"/>
    <cellStyle name="Normal 10 2 2 2 5 3 3" xfId="18736" xr:uid="{00000000-0005-0000-0000-0000B02D0000}"/>
    <cellStyle name="Normal 10 2 2 2 5 3 3 2" xfId="43610" xr:uid="{00000000-0005-0000-0000-0000B12D0000}"/>
    <cellStyle name="Normal 10 2 2 2 5 3 4" xfId="31177" xr:uid="{00000000-0005-0000-0000-0000B22D0000}"/>
    <cellStyle name="Normal 10 2 2 2 5 4" xfId="8092" xr:uid="{00000000-0005-0000-0000-0000B32D0000}"/>
    <cellStyle name="Normal 10 2 2 2 5 4 2" xfId="20538" xr:uid="{00000000-0005-0000-0000-0000B42D0000}"/>
    <cellStyle name="Normal 10 2 2 2 5 4 2 2" xfId="45412" xr:uid="{00000000-0005-0000-0000-0000B52D0000}"/>
    <cellStyle name="Normal 10 2 2 2 5 4 3" xfId="32979" xr:uid="{00000000-0005-0000-0000-0000B62D0000}"/>
    <cellStyle name="Normal 10 2 2 2 5 5" xfId="12754" xr:uid="{00000000-0005-0000-0000-0000B72D0000}"/>
    <cellStyle name="Normal 10 2 2 2 5 5 2" xfId="25188" xr:uid="{00000000-0005-0000-0000-0000B82D0000}"/>
    <cellStyle name="Normal 10 2 2 2 5 5 2 2" xfId="50062" xr:uid="{00000000-0005-0000-0000-0000B92D0000}"/>
    <cellStyle name="Normal 10 2 2 2 5 5 3" xfId="37629" xr:uid="{00000000-0005-0000-0000-0000BA2D0000}"/>
    <cellStyle name="Normal 10 2 2 2 5 6" xfId="7498" xr:uid="{00000000-0005-0000-0000-0000BB2D0000}"/>
    <cellStyle name="Normal 10 2 2 2 5 6 2" xfId="19946" xr:uid="{00000000-0005-0000-0000-0000BC2D0000}"/>
    <cellStyle name="Normal 10 2 2 2 5 6 2 2" xfId="44820" xr:uid="{00000000-0005-0000-0000-0000BD2D0000}"/>
    <cellStyle name="Normal 10 2 2 2 5 6 3" xfId="32387" xr:uid="{00000000-0005-0000-0000-0000BE2D0000}"/>
    <cellStyle name="Normal 10 2 2 2 5 7" xfId="3022" xr:uid="{00000000-0005-0000-0000-0000BF2D0000}"/>
    <cellStyle name="Normal 10 2 2 2 5 7 2" xfId="15531" xr:uid="{00000000-0005-0000-0000-0000C02D0000}"/>
    <cellStyle name="Normal 10 2 2 2 5 7 2 2" xfId="40405" xr:uid="{00000000-0005-0000-0000-0000C12D0000}"/>
    <cellStyle name="Normal 10 2 2 2 5 7 3" xfId="27964" xr:uid="{00000000-0005-0000-0000-0000C22D0000}"/>
    <cellStyle name="Normal 10 2 2 2 5 8" xfId="14939" xr:uid="{00000000-0005-0000-0000-0000C32D0000}"/>
    <cellStyle name="Normal 10 2 2 2 5 8 2" xfId="39813" xr:uid="{00000000-0005-0000-0000-0000C42D0000}"/>
    <cellStyle name="Normal 10 2 2 2 5 9" xfId="27372" xr:uid="{00000000-0005-0000-0000-0000C52D0000}"/>
    <cellStyle name="Normal 10 2 2 2 6" xfId="1096" xr:uid="{00000000-0005-0000-0000-0000C62D0000}"/>
    <cellStyle name="Normal 10 2 2 2 6 2" xfId="8978" xr:uid="{00000000-0005-0000-0000-0000C72D0000}"/>
    <cellStyle name="Normal 10 2 2 2 6 2 2" xfId="21421" xr:uid="{00000000-0005-0000-0000-0000C82D0000}"/>
    <cellStyle name="Normal 10 2 2 2 6 2 2 2" xfId="46295" xr:uid="{00000000-0005-0000-0000-0000C92D0000}"/>
    <cellStyle name="Normal 10 2 2 2 6 2 3" xfId="33862" xr:uid="{00000000-0005-0000-0000-0000CA2D0000}"/>
    <cellStyle name="Normal 10 2 2 2 6 3" xfId="3960" xr:uid="{00000000-0005-0000-0000-0000CB2D0000}"/>
    <cellStyle name="Normal 10 2 2 2 6 3 2" xfId="16414" xr:uid="{00000000-0005-0000-0000-0000CC2D0000}"/>
    <cellStyle name="Normal 10 2 2 2 6 3 2 2" xfId="41288" xr:uid="{00000000-0005-0000-0000-0000CD2D0000}"/>
    <cellStyle name="Normal 10 2 2 2 6 3 3" xfId="28855" xr:uid="{00000000-0005-0000-0000-0000CE2D0000}"/>
    <cellStyle name="Normal 10 2 2 2 6 4" xfId="13896" xr:uid="{00000000-0005-0000-0000-0000CF2D0000}"/>
    <cellStyle name="Normal 10 2 2 2 6 4 2" xfId="38770" xr:uid="{00000000-0005-0000-0000-0000D02D0000}"/>
    <cellStyle name="Normal 10 2 2 2 6 5" xfId="26329" xr:uid="{00000000-0005-0000-0000-0000D12D0000}"/>
    <cellStyle name="Normal 10 2 2 2 7" xfId="5241" xr:uid="{00000000-0005-0000-0000-0000D22D0000}"/>
    <cellStyle name="Normal 10 2 2 2 7 2" xfId="10257" xr:uid="{00000000-0005-0000-0000-0000D32D0000}"/>
    <cellStyle name="Normal 10 2 2 2 7 2 2" xfId="22700" xr:uid="{00000000-0005-0000-0000-0000D42D0000}"/>
    <cellStyle name="Normal 10 2 2 2 7 2 2 2" xfId="47574" xr:uid="{00000000-0005-0000-0000-0000D52D0000}"/>
    <cellStyle name="Normal 10 2 2 2 7 2 3" xfId="35141" xr:uid="{00000000-0005-0000-0000-0000D62D0000}"/>
    <cellStyle name="Normal 10 2 2 2 7 3" xfId="17693" xr:uid="{00000000-0005-0000-0000-0000D72D0000}"/>
    <cellStyle name="Normal 10 2 2 2 7 3 2" xfId="42567" xr:uid="{00000000-0005-0000-0000-0000D82D0000}"/>
    <cellStyle name="Normal 10 2 2 2 7 4" xfId="30134" xr:uid="{00000000-0005-0000-0000-0000D92D0000}"/>
    <cellStyle name="Normal 10 2 2 2 8" xfId="7818" xr:uid="{00000000-0005-0000-0000-0000DA2D0000}"/>
    <cellStyle name="Normal 10 2 2 2 8 2" xfId="20264" xr:uid="{00000000-0005-0000-0000-0000DB2D0000}"/>
    <cellStyle name="Normal 10 2 2 2 8 2 2" xfId="45138" xr:uid="{00000000-0005-0000-0000-0000DC2D0000}"/>
    <cellStyle name="Normal 10 2 2 2 8 3" xfId="32705" xr:uid="{00000000-0005-0000-0000-0000DD2D0000}"/>
    <cellStyle name="Normal 10 2 2 2 9" xfId="11711" xr:uid="{00000000-0005-0000-0000-0000DE2D0000}"/>
    <cellStyle name="Normal 10 2 2 2 9 2" xfId="24145" xr:uid="{00000000-0005-0000-0000-0000DF2D0000}"/>
    <cellStyle name="Normal 10 2 2 2 9 2 2" xfId="49019" xr:uid="{00000000-0005-0000-0000-0000E02D0000}"/>
    <cellStyle name="Normal 10 2 2 2 9 3" xfId="36586" xr:uid="{00000000-0005-0000-0000-0000E12D0000}"/>
    <cellStyle name="Normal 10 2 2 2_Degree data" xfId="2030" xr:uid="{00000000-0005-0000-0000-0000E22D0000}"/>
    <cellStyle name="Normal 10 2 2 3" xfId="297" xr:uid="{00000000-0005-0000-0000-0000E32D0000}"/>
    <cellStyle name="Normal 10 2 2 3 10" xfId="6632" xr:uid="{00000000-0005-0000-0000-0000E42D0000}"/>
    <cellStyle name="Normal 10 2 2 3 10 2" xfId="19081" xr:uid="{00000000-0005-0000-0000-0000E52D0000}"/>
    <cellStyle name="Normal 10 2 2 3 10 2 2" xfId="43955" xr:uid="{00000000-0005-0000-0000-0000E62D0000}"/>
    <cellStyle name="Normal 10 2 2 3 10 3" xfId="31522" xr:uid="{00000000-0005-0000-0000-0000E72D0000}"/>
    <cellStyle name="Normal 10 2 2 3 11" xfId="2696" xr:uid="{00000000-0005-0000-0000-0000E82D0000}"/>
    <cellStyle name="Normal 10 2 2 3 11 2" xfId="15214" xr:uid="{00000000-0005-0000-0000-0000E92D0000}"/>
    <cellStyle name="Normal 10 2 2 3 11 2 2" xfId="40088" xr:uid="{00000000-0005-0000-0000-0000EA2D0000}"/>
    <cellStyle name="Normal 10 2 2 3 11 3" xfId="27647" xr:uid="{00000000-0005-0000-0000-0000EB2D0000}"/>
    <cellStyle name="Normal 10 2 2 3 12" xfId="13115" xr:uid="{00000000-0005-0000-0000-0000EC2D0000}"/>
    <cellStyle name="Normal 10 2 2 3 12 2" xfId="37989" xr:uid="{00000000-0005-0000-0000-0000ED2D0000}"/>
    <cellStyle name="Normal 10 2 2 3 13" xfId="25548" xr:uid="{00000000-0005-0000-0000-0000EE2D0000}"/>
    <cellStyle name="Normal 10 2 2 3 2" xfId="506" xr:uid="{00000000-0005-0000-0000-0000EF2D0000}"/>
    <cellStyle name="Normal 10 2 2 3 2 10" xfId="13319" xr:uid="{00000000-0005-0000-0000-0000F02D0000}"/>
    <cellStyle name="Normal 10 2 2 3 2 10 2" xfId="38193" xr:uid="{00000000-0005-0000-0000-0000F12D0000}"/>
    <cellStyle name="Normal 10 2 2 3 2 11" xfId="25752" xr:uid="{00000000-0005-0000-0000-0000F22D0000}"/>
    <cellStyle name="Normal 10 2 2 3 2 2" xfId="865" xr:uid="{00000000-0005-0000-0000-0000F32D0000}"/>
    <cellStyle name="Normal 10 2 2 3 2 2 2" xfId="1362" xr:uid="{00000000-0005-0000-0000-0000F42D0000}"/>
    <cellStyle name="Normal 10 2 2 3 2 2 2 2" xfId="9466" xr:uid="{00000000-0005-0000-0000-0000F52D0000}"/>
    <cellStyle name="Normal 10 2 2 3 2 2 2 2 2" xfId="21909" xr:uid="{00000000-0005-0000-0000-0000F62D0000}"/>
    <cellStyle name="Normal 10 2 2 3 2 2 2 2 2 2" xfId="46783" xr:uid="{00000000-0005-0000-0000-0000F72D0000}"/>
    <cellStyle name="Normal 10 2 2 3 2 2 2 2 3" xfId="34350" xr:uid="{00000000-0005-0000-0000-0000F82D0000}"/>
    <cellStyle name="Normal 10 2 2 3 2 2 2 3" xfId="4448" xr:uid="{00000000-0005-0000-0000-0000F92D0000}"/>
    <cellStyle name="Normal 10 2 2 3 2 2 2 3 2" xfId="16902" xr:uid="{00000000-0005-0000-0000-0000FA2D0000}"/>
    <cellStyle name="Normal 10 2 2 3 2 2 2 3 2 2" xfId="41776" xr:uid="{00000000-0005-0000-0000-0000FB2D0000}"/>
    <cellStyle name="Normal 10 2 2 3 2 2 2 3 3" xfId="29343" xr:uid="{00000000-0005-0000-0000-0000FC2D0000}"/>
    <cellStyle name="Normal 10 2 2 3 2 2 2 4" xfId="14162" xr:uid="{00000000-0005-0000-0000-0000FD2D0000}"/>
    <cellStyle name="Normal 10 2 2 3 2 2 2 4 2" xfId="39036" xr:uid="{00000000-0005-0000-0000-0000FE2D0000}"/>
    <cellStyle name="Normal 10 2 2 3 2 2 2 5" xfId="26595" xr:uid="{00000000-0005-0000-0000-0000FF2D0000}"/>
    <cellStyle name="Normal 10 2 2 3 2 2 3" xfId="5507" xr:uid="{00000000-0005-0000-0000-0000002E0000}"/>
    <cellStyle name="Normal 10 2 2 3 2 2 3 2" xfId="10523" xr:uid="{00000000-0005-0000-0000-0000012E0000}"/>
    <cellStyle name="Normal 10 2 2 3 2 2 3 2 2" xfId="22966" xr:uid="{00000000-0005-0000-0000-0000022E0000}"/>
    <cellStyle name="Normal 10 2 2 3 2 2 3 2 2 2" xfId="47840" xr:uid="{00000000-0005-0000-0000-0000032E0000}"/>
    <cellStyle name="Normal 10 2 2 3 2 2 3 2 3" xfId="35407" xr:uid="{00000000-0005-0000-0000-0000042E0000}"/>
    <cellStyle name="Normal 10 2 2 3 2 2 3 3" xfId="17959" xr:uid="{00000000-0005-0000-0000-0000052E0000}"/>
    <cellStyle name="Normal 10 2 2 3 2 2 3 3 2" xfId="42833" xr:uid="{00000000-0005-0000-0000-0000062E0000}"/>
    <cellStyle name="Normal 10 2 2 3 2 2 3 4" xfId="30400" xr:uid="{00000000-0005-0000-0000-0000072E0000}"/>
    <cellStyle name="Normal 10 2 2 3 2 2 4" xfId="8582" xr:uid="{00000000-0005-0000-0000-0000082E0000}"/>
    <cellStyle name="Normal 10 2 2 3 2 2 4 2" xfId="21026" xr:uid="{00000000-0005-0000-0000-0000092E0000}"/>
    <cellStyle name="Normal 10 2 2 3 2 2 4 2 2" xfId="45900" xr:uid="{00000000-0005-0000-0000-00000A2E0000}"/>
    <cellStyle name="Normal 10 2 2 3 2 2 4 3" xfId="33467" xr:uid="{00000000-0005-0000-0000-00000B2E0000}"/>
    <cellStyle name="Normal 10 2 2 3 2 2 5" xfId="11977" xr:uid="{00000000-0005-0000-0000-00000C2E0000}"/>
    <cellStyle name="Normal 10 2 2 3 2 2 5 2" xfId="24411" xr:uid="{00000000-0005-0000-0000-00000D2E0000}"/>
    <cellStyle name="Normal 10 2 2 3 2 2 5 2 2" xfId="49285" xr:uid="{00000000-0005-0000-0000-00000E2E0000}"/>
    <cellStyle name="Normal 10 2 2 3 2 2 5 3" xfId="36852" xr:uid="{00000000-0005-0000-0000-00000F2E0000}"/>
    <cellStyle name="Normal 10 2 2 3 2 2 6" xfId="7059" xr:uid="{00000000-0005-0000-0000-0000102E0000}"/>
    <cellStyle name="Normal 10 2 2 3 2 2 6 2" xfId="19508" xr:uid="{00000000-0005-0000-0000-0000112E0000}"/>
    <cellStyle name="Normal 10 2 2 3 2 2 6 2 2" xfId="44382" xr:uid="{00000000-0005-0000-0000-0000122E0000}"/>
    <cellStyle name="Normal 10 2 2 3 2 2 6 3" xfId="31949" xr:uid="{00000000-0005-0000-0000-0000132E0000}"/>
    <cellStyle name="Normal 10 2 2 3 2 2 7" xfId="3513" xr:uid="{00000000-0005-0000-0000-0000142E0000}"/>
    <cellStyle name="Normal 10 2 2 3 2 2 7 2" xfId="16019" xr:uid="{00000000-0005-0000-0000-0000152E0000}"/>
    <cellStyle name="Normal 10 2 2 3 2 2 7 2 2" xfId="40893" xr:uid="{00000000-0005-0000-0000-0000162E0000}"/>
    <cellStyle name="Normal 10 2 2 3 2 2 7 3" xfId="28452" xr:uid="{00000000-0005-0000-0000-0000172E0000}"/>
    <cellStyle name="Normal 10 2 2 3 2 2 8" xfId="13666" xr:uid="{00000000-0005-0000-0000-0000182E0000}"/>
    <cellStyle name="Normal 10 2 2 3 2 2 8 2" xfId="38540" xr:uid="{00000000-0005-0000-0000-0000192E0000}"/>
    <cellStyle name="Normal 10 2 2 3 2 2 9" xfId="26099" xr:uid="{00000000-0005-0000-0000-00001A2E0000}"/>
    <cellStyle name="Normal 10 2 2 3 2 3" xfId="1710" xr:uid="{00000000-0005-0000-0000-00001B2E0000}"/>
    <cellStyle name="Normal 10 2 2 3 2 3 2" xfId="5048" xr:uid="{00000000-0005-0000-0000-00001C2E0000}"/>
    <cellStyle name="Normal 10 2 2 3 2 3 2 2" xfId="10065" xr:uid="{00000000-0005-0000-0000-00001D2E0000}"/>
    <cellStyle name="Normal 10 2 2 3 2 3 2 2 2" xfId="22508" xr:uid="{00000000-0005-0000-0000-00001E2E0000}"/>
    <cellStyle name="Normal 10 2 2 3 2 3 2 2 2 2" xfId="47382" xr:uid="{00000000-0005-0000-0000-00001F2E0000}"/>
    <cellStyle name="Normal 10 2 2 3 2 3 2 2 3" xfId="34949" xr:uid="{00000000-0005-0000-0000-0000202E0000}"/>
    <cellStyle name="Normal 10 2 2 3 2 3 2 3" xfId="17501" xr:uid="{00000000-0005-0000-0000-0000212E0000}"/>
    <cellStyle name="Normal 10 2 2 3 2 3 2 3 2" xfId="42375" xr:uid="{00000000-0005-0000-0000-0000222E0000}"/>
    <cellStyle name="Normal 10 2 2 3 2 3 2 4" xfId="29942" xr:uid="{00000000-0005-0000-0000-0000232E0000}"/>
    <cellStyle name="Normal 10 2 2 3 2 3 3" xfId="5856" xr:uid="{00000000-0005-0000-0000-0000242E0000}"/>
    <cellStyle name="Normal 10 2 2 3 2 3 3 2" xfId="10871" xr:uid="{00000000-0005-0000-0000-0000252E0000}"/>
    <cellStyle name="Normal 10 2 2 3 2 3 3 2 2" xfId="23314" xr:uid="{00000000-0005-0000-0000-0000262E0000}"/>
    <cellStyle name="Normal 10 2 2 3 2 3 3 2 2 2" xfId="48188" xr:uid="{00000000-0005-0000-0000-0000272E0000}"/>
    <cellStyle name="Normal 10 2 2 3 2 3 3 2 3" xfId="35755" xr:uid="{00000000-0005-0000-0000-0000282E0000}"/>
    <cellStyle name="Normal 10 2 2 3 2 3 3 3" xfId="18307" xr:uid="{00000000-0005-0000-0000-0000292E0000}"/>
    <cellStyle name="Normal 10 2 2 3 2 3 3 3 2" xfId="43181" xr:uid="{00000000-0005-0000-0000-00002A2E0000}"/>
    <cellStyle name="Normal 10 2 2 3 2 3 3 4" xfId="30748" xr:uid="{00000000-0005-0000-0000-00002B2E0000}"/>
    <cellStyle name="Normal 10 2 2 3 2 3 4" xfId="8472" xr:uid="{00000000-0005-0000-0000-00002C2E0000}"/>
    <cellStyle name="Normal 10 2 2 3 2 3 4 2" xfId="20916" xr:uid="{00000000-0005-0000-0000-00002D2E0000}"/>
    <cellStyle name="Normal 10 2 2 3 2 3 4 2 2" xfId="45790" xr:uid="{00000000-0005-0000-0000-00002E2E0000}"/>
    <cellStyle name="Normal 10 2 2 3 2 3 4 3" xfId="33357" xr:uid="{00000000-0005-0000-0000-00002F2E0000}"/>
    <cellStyle name="Normal 10 2 2 3 2 3 5" xfId="12325" xr:uid="{00000000-0005-0000-0000-0000302E0000}"/>
    <cellStyle name="Normal 10 2 2 3 2 3 5 2" xfId="24759" xr:uid="{00000000-0005-0000-0000-0000312E0000}"/>
    <cellStyle name="Normal 10 2 2 3 2 3 5 2 2" xfId="49633" xr:uid="{00000000-0005-0000-0000-0000322E0000}"/>
    <cellStyle name="Normal 10 2 2 3 2 3 5 3" xfId="37200" xr:uid="{00000000-0005-0000-0000-0000332E0000}"/>
    <cellStyle name="Normal 10 2 2 3 2 3 6" xfId="7659" xr:uid="{00000000-0005-0000-0000-0000342E0000}"/>
    <cellStyle name="Normal 10 2 2 3 2 3 6 2" xfId="20107" xr:uid="{00000000-0005-0000-0000-0000352E0000}"/>
    <cellStyle name="Normal 10 2 2 3 2 3 6 2 2" xfId="44981" xr:uid="{00000000-0005-0000-0000-0000362E0000}"/>
    <cellStyle name="Normal 10 2 2 3 2 3 6 3" xfId="32548" xr:uid="{00000000-0005-0000-0000-0000372E0000}"/>
    <cellStyle name="Normal 10 2 2 3 2 3 7" xfId="3403" xr:uid="{00000000-0005-0000-0000-0000382E0000}"/>
    <cellStyle name="Normal 10 2 2 3 2 3 7 2" xfId="15909" xr:uid="{00000000-0005-0000-0000-0000392E0000}"/>
    <cellStyle name="Normal 10 2 2 3 2 3 7 2 2" xfId="40783" xr:uid="{00000000-0005-0000-0000-00003A2E0000}"/>
    <cellStyle name="Normal 10 2 2 3 2 3 7 3" xfId="28342" xr:uid="{00000000-0005-0000-0000-00003B2E0000}"/>
    <cellStyle name="Normal 10 2 2 3 2 3 8" xfId="14510" xr:uid="{00000000-0005-0000-0000-00003C2E0000}"/>
    <cellStyle name="Normal 10 2 2 3 2 3 8 2" xfId="39384" xr:uid="{00000000-0005-0000-0000-00003D2E0000}"/>
    <cellStyle name="Normal 10 2 2 3 2 3 9" xfId="26943" xr:uid="{00000000-0005-0000-0000-00003E2E0000}"/>
    <cellStyle name="Normal 10 2 2 3 2 4" xfId="2424" xr:uid="{00000000-0005-0000-0000-00003F2E0000}"/>
    <cellStyle name="Normal 10 2 2 3 2 4 2" xfId="6446" xr:uid="{00000000-0005-0000-0000-0000402E0000}"/>
    <cellStyle name="Normal 10 2 2 3 2 4 2 2" xfId="11461" xr:uid="{00000000-0005-0000-0000-0000412E0000}"/>
    <cellStyle name="Normal 10 2 2 3 2 4 2 2 2" xfId="23904" xr:uid="{00000000-0005-0000-0000-0000422E0000}"/>
    <cellStyle name="Normal 10 2 2 3 2 4 2 2 2 2" xfId="48778" xr:uid="{00000000-0005-0000-0000-0000432E0000}"/>
    <cellStyle name="Normal 10 2 2 3 2 4 2 2 3" xfId="36345" xr:uid="{00000000-0005-0000-0000-0000442E0000}"/>
    <cellStyle name="Normal 10 2 2 3 2 4 2 3" xfId="18897" xr:uid="{00000000-0005-0000-0000-0000452E0000}"/>
    <cellStyle name="Normal 10 2 2 3 2 4 2 3 2" xfId="43771" xr:uid="{00000000-0005-0000-0000-0000462E0000}"/>
    <cellStyle name="Normal 10 2 2 3 2 4 2 4" xfId="31338" xr:uid="{00000000-0005-0000-0000-0000472E0000}"/>
    <cellStyle name="Normal 10 2 2 3 2 4 3" xfId="12915" xr:uid="{00000000-0005-0000-0000-0000482E0000}"/>
    <cellStyle name="Normal 10 2 2 3 2 4 3 2" xfId="25349" xr:uid="{00000000-0005-0000-0000-0000492E0000}"/>
    <cellStyle name="Normal 10 2 2 3 2 4 3 2 2" xfId="50223" xr:uid="{00000000-0005-0000-0000-00004A2E0000}"/>
    <cellStyle name="Normal 10 2 2 3 2 4 3 3" xfId="37790" xr:uid="{00000000-0005-0000-0000-00004B2E0000}"/>
    <cellStyle name="Normal 10 2 2 3 2 4 4" xfId="9356" xr:uid="{00000000-0005-0000-0000-00004C2E0000}"/>
    <cellStyle name="Normal 10 2 2 3 2 4 4 2" xfId="21799" xr:uid="{00000000-0005-0000-0000-00004D2E0000}"/>
    <cellStyle name="Normal 10 2 2 3 2 4 4 2 2" xfId="46673" xr:uid="{00000000-0005-0000-0000-00004E2E0000}"/>
    <cellStyle name="Normal 10 2 2 3 2 4 4 3" xfId="34240" xr:uid="{00000000-0005-0000-0000-00004F2E0000}"/>
    <cellStyle name="Normal 10 2 2 3 2 4 5" xfId="4338" xr:uid="{00000000-0005-0000-0000-0000502E0000}"/>
    <cellStyle name="Normal 10 2 2 3 2 4 5 2" xfId="16792" xr:uid="{00000000-0005-0000-0000-0000512E0000}"/>
    <cellStyle name="Normal 10 2 2 3 2 4 5 2 2" xfId="41666" xr:uid="{00000000-0005-0000-0000-0000522E0000}"/>
    <cellStyle name="Normal 10 2 2 3 2 4 5 3" xfId="29233" xr:uid="{00000000-0005-0000-0000-0000532E0000}"/>
    <cellStyle name="Normal 10 2 2 3 2 4 6" xfId="15100" xr:uid="{00000000-0005-0000-0000-0000542E0000}"/>
    <cellStyle name="Normal 10 2 2 3 2 4 6 2" xfId="39974" xr:uid="{00000000-0005-0000-0000-0000552E0000}"/>
    <cellStyle name="Normal 10 2 2 3 2 4 7" xfId="27533" xr:uid="{00000000-0005-0000-0000-0000562E0000}"/>
    <cellStyle name="Normal 10 2 2 3 2 5" xfId="1257" xr:uid="{00000000-0005-0000-0000-0000572E0000}"/>
    <cellStyle name="Normal 10 2 2 3 2 5 2" xfId="10418" xr:uid="{00000000-0005-0000-0000-0000582E0000}"/>
    <cellStyle name="Normal 10 2 2 3 2 5 2 2" xfId="22861" xr:uid="{00000000-0005-0000-0000-0000592E0000}"/>
    <cellStyle name="Normal 10 2 2 3 2 5 2 2 2" xfId="47735" xr:uid="{00000000-0005-0000-0000-00005A2E0000}"/>
    <cellStyle name="Normal 10 2 2 3 2 5 2 3" xfId="35302" xr:uid="{00000000-0005-0000-0000-00005B2E0000}"/>
    <cellStyle name="Normal 10 2 2 3 2 5 3" xfId="5402" xr:uid="{00000000-0005-0000-0000-00005C2E0000}"/>
    <cellStyle name="Normal 10 2 2 3 2 5 3 2" xfId="17854" xr:uid="{00000000-0005-0000-0000-00005D2E0000}"/>
    <cellStyle name="Normal 10 2 2 3 2 5 3 2 2" xfId="42728" xr:uid="{00000000-0005-0000-0000-00005E2E0000}"/>
    <cellStyle name="Normal 10 2 2 3 2 5 3 3" xfId="30295" xr:uid="{00000000-0005-0000-0000-00005F2E0000}"/>
    <cellStyle name="Normal 10 2 2 3 2 5 4" xfId="14057" xr:uid="{00000000-0005-0000-0000-0000602E0000}"/>
    <cellStyle name="Normal 10 2 2 3 2 5 4 2" xfId="38931" xr:uid="{00000000-0005-0000-0000-0000612E0000}"/>
    <cellStyle name="Normal 10 2 2 3 2 5 5" xfId="26490" xr:uid="{00000000-0005-0000-0000-0000622E0000}"/>
    <cellStyle name="Normal 10 2 2 3 2 6" xfId="7979" xr:uid="{00000000-0005-0000-0000-0000632E0000}"/>
    <cellStyle name="Normal 10 2 2 3 2 6 2" xfId="20425" xr:uid="{00000000-0005-0000-0000-0000642E0000}"/>
    <cellStyle name="Normal 10 2 2 3 2 6 2 2" xfId="45299" xr:uid="{00000000-0005-0000-0000-0000652E0000}"/>
    <cellStyle name="Normal 10 2 2 3 2 6 3" xfId="32866" xr:uid="{00000000-0005-0000-0000-0000662E0000}"/>
    <cellStyle name="Normal 10 2 2 3 2 7" xfId="11872" xr:uid="{00000000-0005-0000-0000-0000672E0000}"/>
    <cellStyle name="Normal 10 2 2 3 2 7 2" xfId="24306" xr:uid="{00000000-0005-0000-0000-0000682E0000}"/>
    <cellStyle name="Normal 10 2 2 3 2 7 2 2" xfId="49180" xr:uid="{00000000-0005-0000-0000-0000692E0000}"/>
    <cellStyle name="Normal 10 2 2 3 2 7 3" xfId="36747" xr:uid="{00000000-0005-0000-0000-00006A2E0000}"/>
    <cellStyle name="Normal 10 2 2 3 2 8" xfId="6949" xr:uid="{00000000-0005-0000-0000-00006B2E0000}"/>
    <cellStyle name="Normal 10 2 2 3 2 8 2" xfId="19398" xr:uid="{00000000-0005-0000-0000-00006C2E0000}"/>
    <cellStyle name="Normal 10 2 2 3 2 8 2 2" xfId="44272" xr:uid="{00000000-0005-0000-0000-00006D2E0000}"/>
    <cellStyle name="Normal 10 2 2 3 2 8 3" xfId="31839" xr:uid="{00000000-0005-0000-0000-00006E2E0000}"/>
    <cellStyle name="Normal 10 2 2 3 2 9" xfId="2900" xr:uid="{00000000-0005-0000-0000-00006F2E0000}"/>
    <cellStyle name="Normal 10 2 2 3 2 9 2" xfId="15418" xr:uid="{00000000-0005-0000-0000-0000702E0000}"/>
    <cellStyle name="Normal 10 2 2 3 2 9 2 2" xfId="40292" xr:uid="{00000000-0005-0000-0000-0000712E0000}"/>
    <cellStyle name="Normal 10 2 2 3 2 9 3" xfId="27851" xr:uid="{00000000-0005-0000-0000-0000722E0000}"/>
    <cellStyle name="Normal 10 2 2 3 2_Degree data" xfId="2144" xr:uid="{00000000-0005-0000-0000-0000732E0000}"/>
    <cellStyle name="Normal 10 2 2 3 3" xfId="658" xr:uid="{00000000-0005-0000-0000-0000742E0000}"/>
    <cellStyle name="Normal 10 2 2 3 3 2" xfId="1361" xr:uid="{00000000-0005-0000-0000-0000752E0000}"/>
    <cellStyle name="Normal 10 2 2 3 3 2 2" xfId="9152" xr:uid="{00000000-0005-0000-0000-0000762E0000}"/>
    <cellStyle name="Normal 10 2 2 3 3 2 2 2" xfId="21595" xr:uid="{00000000-0005-0000-0000-0000772E0000}"/>
    <cellStyle name="Normal 10 2 2 3 3 2 2 2 2" xfId="46469" xr:uid="{00000000-0005-0000-0000-0000782E0000}"/>
    <cellStyle name="Normal 10 2 2 3 3 2 2 3" xfId="34036" xr:uid="{00000000-0005-0000-0000-0000792E0000}"/>
    <cellStyle name="Normal 10 2 2 3 3 2 3" xfId="4134" xr:uid="{00000000-0005-0000-0000-00007A2E0000}"/>
    <cellStyle name="Normal 10 2 2 3 3 2 3 2" xfId="16588" xr:uid="{00000000-0005-0000-0000-00007B2E0000}"/>
    <cellStyle name="Normal 10 2 2 3 3 2 3 2 2" xfId="41462" xr:uid="{00000000-0005-0000-0000-00007C2E0000}"/>
    <cellStyle name="Normal 10 2 2 3 3 2 3 3" xfId="29029" xr:uid="{00000000-0005-0000-0000-00007D2E0000}"/>
    <cellStyle name="Normal 10 2 2 3 3 2 4" xfId="14161" xr:uid="{00000000-0005-0000-0000-00007E2E0000}"/>
    <cellStyle name="Normal 10 2 2 3 3 2 4 2" xfId="39035" xr:uid="{00000000-0005-0000-0000-00007F2E0000}"/>
    <cellStyle name="Normal 10 2 2 3 3 2 5" xfId="26594" xr:uid="{00000000-0005-0000-0000-0000802E0000}"/>
    <cellStyle name="Normal 10 2 2 3 3 3" xfId="5506" xr:uid="{00000000-0005-0000-0000-0000812E0000}"/>
    <cellStyle name="Normal 10 2 2 3 3 3 2" xfId="10522" xr:uid="{00000000-0005-0000-0000-0000822E0000}"/>
    <cellStyle name="Normal 10 2 2 3 3 3 2 2" xfId="22965" xr:uid="{00000000-0005-0000-0000-0000832E0000}"/>
    <cellStyle name="Normal 10 2 2 3 3 3 2 2 2" xfId="47839" xr:uid="{00000000-0005-0000-0000-0000842E0000}"/>
    <cellStyle name="Normal 10 2 2 3 3 3 2 3" xfId="35406" xr:uid="{00000000-0005-0000-0000-0000852E0000}"/>
    <cellStyle name="Normal 10 2 2 3 3 3 3" xfId="17958" xr:uid="{00000000-0005-0000-0000-0000862E0000}"/>
    <cellStyle name="Normal 10 2 2 3 3 3 3 2" xfId="42832" xr:uid="{00000000-0005-0000-0000-0000872E0000}"/>
    <cellStyle name="Normal 10 2 2 3 3 3 4" xfId="30399" xr:uid="{00000000-0005-0000-0000-0000882E0000}"/>
    <cellStyle name="Normal 10 2 2 3 3 4" xfId="8268" xr:uid="{00000000-0005-0000-0000-0000892E0000}"/>
    <cellStyle name="Normal 10 2 2 3 3 4 2" xfId="20712" xr:uid="{00000000-0005-0000-0000-00008A2E0000}"/>
    <cellStyle name="Normal 10 2 2 3 3 4 2 2" xfId="45586" xr:uid="{00000000-0005-0000-0000-00008B2E0000}"/>
    <cellStyle name="Normal 10 2 2 3 3 4 3" xfId="33153" xr:uid="{00000000-0005-0000-0000-00008C2E0000}"/>
    <cellStyle name="Normal 10 2 2 3 3 5" xfId="11976" xr:uid="{00000000-0005-0000-0000-00008D2E0000}"/>
    <cellStyle name="Normal 10 2 2 3 3 5 2" xfId="24410" xr:uid="{00000000-0005-0000-0000-00008E2E0000}"/>
    <cellStyle name="Normal 10 2 2 3 3 5 2 2" xfId="49284" xr:uid="{00000000-0005-0000-0000-00008F2E0000}"/>
    <cellStyle name="Normal 10 2 2 3 3 5 3" xfId="36851" xr:uid="{00000000-0005-0000-0000-0000902E0000}"/>
    <cellStyle name="Normal 10 2 2 3 3 6" xfId="6745" xr:uid="{00000000-0005-0000-0000-0000912E0000}"/>
    <cellStyle name="Normal 10 2 2 3 3 6 2" xfId="19194" xr:uid="{00000000-0005-0000-0000-0000922E0000}"/>
    <cellStyle name="Normal 10 2 2 3 3 6 2 2" xfId="44068" xr:uid="{00000000-0005-0000-0000-0000932E0000}"/>
    <cellStyle name="Normal 10 2 2 3 3 6 3" xfId="31635" xr:uid="{00000000-0005-0000-0000-0000942E0000}"/>
    <cellStyle name="Normal 10 2 2 3 3 7" xfId="3199" xr:uid="{00000000-0005-0000-0000-0000952E0000}"/>
    <cellStyle name="Normal 10 2 2 3 3 7 2" xfId="15705" xr:uid="{00000000-0005-0000-0000-0000962E0000}"/>
    <cellStyle name="Normal 10 2 2 3 3 7 2 2" xfId="40579" xr:uid="{00000000-0005-0000-0000-0000972E0000}"/>
    <cellStyle name="Normal 10 2 2 3 3 7 3" xfId="28138" xr:uid="{00000000-0005-0000-0000-0000982E0000}"/>
    <cellStyle name="Normal 10 2 2 3 3 8" xfId="13462" xr:uid="{00000000-0005-0000-0000-0000992E0000}"/>
    <cellStyle name="Normal 10 2 2 3 3 8 2" xfId="38336" xr:uid="{00000000-0005-0000-0000-00009A2E0000}"/>
    <cellStyle name="Normal 10 2 2 3 3 9" xfId="25895" xr:uid="{00000000-0005-0000-0000-00009B2E0000}"/>
    <cellStyle name="Normal 10 2 2 3 4" xfId="1709" xr:uid="{00000000-0005-0000-0000-00009C2E0000}"/>
    <cellStyle name="Normal 10 2 2 3 4 2" xfId="4447" xr:uid="{00000000-0005-0000-0000-00009D2E0000}"/>
    <cellStyle name="Normal 10 2 2 3 4 2 2" xfId="9465" xr:uid="{00000000-0005-0000-0000-00009E2E0000}"/>
    <cellStyle name="Normal 10 2 2 3 4 2 2 2" xfId="21908" xr:uid="{00000000-0005-0000-0000-00009F2E0000}"/>
    <cellStyle name="Normal 10 2 2 3 4 2 2 2 2" xfId="46782" xr:uid="{00000000-0005-0000-0000-0000A02E0000}"/>
    <cellStyle name="Normal 10 2 2 3 4 2 2 3" xfId="34349" xr:uid="{00000000-0005-0000-0000-0000A12E0000}"/>
    <cellStyle name="Normal 10 2 2 3 4 2 3" xfId="16901" xr:uid="{00000000-0005-0000-0000-0000A22E0000}"/>
    <cellStyle name="Normal 10 2 2 3 4 2 3 2" xfId="41775" xr:uid="{00000000-0005-0000-0000-0000A32E0000}"/>
    <cellStyle name="Normal 10 2 2 3 4 2 4" xfId="29342" xr:uid="{00000000-0005-0000-0000-0000A42E0000}"/>
    <cellStyle name="Normal 10 2 2 3 4 3" xfId="5855" xr:uid="{00000000-0005-0000-0000-0000A52E0000}"/>
    <cellStyle name="Normal 10 2 2 3 4 3 2" xfId="10870" xr:uid="{00000000-0005-0000-0000-0000A62E0000}"/>
    <cellStyle name="Normal 10 2 2 3 4 3 2 2" xfId="23313" xr:uid="{00000000-0005-0000-0000-0000A72E0000}"/>
    <cellStyle name="Normal 10 2 2 3 4 3 2 2 2" xfId="48187" xr:uid="{00000000-0005-0000-0000-0000A82E0000}"/>
    <cellStyle name="Normal 10 2 2 3 4 3 2 3" xfId="35754" xr:uid="{00000000-0005-0000-0000-0000A92E0000}"/>
    <cellStyle name="Normal 10 2 2 3 4 3 3" xfId="18306" xr:uid="{00000000-0005-0000-0000-0000AA2E0000}"/>
    <cellStyle name="Normal 10 2 2 3 4 3 3 2" xfId="43180" xr:uid="{00000000-0005-0000-0000-0000AB2E0000}"/>
    <cellStyle name="Normal 10 2 2 3 4 3 4" xfId="30747" xr:uid="{00000000-0005-0000-0000-0000AC2E0000}"/>
    <cellStyle name="Normal 10 2 2 3 4 4" xfId="8581" xr:uid="{00000000-0005-0000-0000-0000AD2E0000}"/>
    <cellStyle name="Normal 10 2 2 3 4 4 2" xfId="21025" xr:uid="{00000000-0005-0000-0000-0000AE2E0000}"/>
    <cellStyle name="Normal 10 2 2 3 4 4 2 2" xfId="45899" xr:uid="{00000000-0005-0000-0000-0000AF2E0000}"/>
    <cellStyle name="Normal 10 2 2 3 4 4 3" xfId="33466" xr:uid="{00000000-0005-0000-0000-0000B02E0000}"/>
    <cellStyle name="Normal 10 2 2 3 4 5" xfId="12324" xr:uid="{00000000-0005-0000-0000-0000B12E0000}"/>
    <cellStyle name="Normal 10 2 2 3 4 5 2" xfId="24758" xr:uid="{00000000-0005-0000-0000-0000B22E0000}"/>
    <cellStyle name="Normal 10 2 2 3 4 5 2 2" xfId="49632" xr:uid="{00000000-0005-0000-0000-0000B32E0000}"/>
    <cellStyle name="Normal 10 2 2 3 4 5 3" xfId="37199" xr:uid="{00000000-0005-0000-0000-0000B42E0000}"/>
    <cellStyle name="Normal 10 2 2 3 4 6" xfId="7058" xr:uid="{00000000-0005-0000-0000-0000B52E0000}"/>
    <cellStyle name="Normal 10 2 2 3 4 6 2" xfId="19507" xr:uid="{00000000-0005-0000-0000-0000B62E0000}"/>
    <cellStyle name="Normal 10 2 2 3 4 6 2 2" xfId="44381" xr:uid="{00000000-0005-0000-0000-0000B72E0000}"/>
    <cellStyle name="Normal 10 2 2 3 4 6 3" xfId="31948" xr:uid="{00000000-0005-0000-0000-0000B82E0000}"/>
    <cellStyle name="Normal 10 2 2 3 4 7" xfId="3512" xr:uid="{00000000-0005-0000-0000-0000B92E0000}"/>
    <cellStyle name="Normal 10 2 2 3 4 7 2" xfId="16018" xr:uid="{00000000-0005-0000-0000-0000BA2E0000}"/>
    <cellStyle name="Normal 10 2 2 3 4 7 2 2" xfId="40892" xr:uid="{00000000-0005-0000-0000-0000BB2E0000}"/>
    <cellStyle name="Normal 10 2 2 3 4 7 3" xfId="28451" xr:uid="{00000000-0005-0000-0000-0000BC2E0000}"/>
    <cellStyle name="Normal 10 2 2 3 4 8" xfId="14509" xr:uid="{00000000-0005-0000-0000-0000BD2E0000}"/>
    <cellStyle name="Normal 10 2 2 3 4 8 2" xfId="39383" xr:uid="{00000000-0005-0000-0000-0000BE2E0000}"/>
    <cellStyle name="Normal 10 2 2 3 4 9" xfId="26942" xr:uid="{00000000-0005-0000-0000-0000BF2E0000}"/>
    <cellStyle name="Normal 10 2 2 3 5" xfId="2215" xr:uid="{00000000-0005-0000-0000-0000C02E0000}"/>
    <cellStyle name="Normal 10 2 2 3 5 2" xfId="4844" xr:uid="{00000000-0005-0000-0000-0000C12E0000}"/>
    <cellStyle name="Normal 10 2 2 3 5 2 2" xfId="9861" xr:uid="{00000000-0005-0000-0000-0000C22E0000}"/>
    <cellStyle name="Normal 10 2 2 3 5 2 2 2" xfId="22304" xr:uid="{00000000-0005-0000-0000-0000C32E0000}"/>
    <cellStyle name="Normal 10 2 2 3 5 2 2 2 2" xfId="47178" xr:uid="{00000000-0005-0000-0000-0000C42E0000}"/>
    <cellStyle name="Normal 10 2 2 3 5 2 2 3" xfId="34745" xr:uid="{00000000-0005-0000-0000-0000C52E0000}"/>
    <cellStyle name="Normal 10 2 2 3 5 2 3" xfId="17297" xr:uid="{00000000-0005-0000-0000-0000C62E0000}"/>
    <cellStyle name="Normal 10 2 2 3 5 2 3 2" xfId="42171" xr:uid="{00000000-0005-0000-0000-0000C72E0000}"/>
    <cellStyle name="Normal 10 2 2 3 5 2 4" xfId="29738" xr:uid="{00000000-0005-0000-0000-0000C82E0000}"/>
    <cellStyle name="Normal 10 2 2 3 5 3" xfId="6242" xr:uid="{00000000-0005-0000-0000-0000C92E0000}"/>
    <cellStyle name="Normal 10 2 2 3 5 3 2" xfId="11257" xr:uid="{00000000-0005-0000-0000-0000CA2E0000}"/>
    <cellStyle name="Normal 10 2 2 3 5 3 2 2" xfId="23700" xr:uid="{00000000-0005-0000-0000-0000CB2E0000}"/>
    <cellStyle name="Normal 10 2 2 3 5 3 2 2 2" xfId="48574" xr:uid="{00000000-0005-0000-0000-0000CC2E0000}"/>
    <cellStyle name="Normal 10 2 2 3 5 3 2 3" xfId="36141" xr:uid="{00000000-0005-0000-0000-0000CD2E0000}"/>
    <cellStyle name="Normal 10 2 2 3 5 3 3" xfId="18693" xr:uid="{00000000-0005-0000-0000-0000CE2E0000}"/>
    <cellStyle name="Normal 10 2 2 3 5 3 3 2" xfId="43567" xr:uid="{00000000-0005-0000-0000-0000CF2E0000}"/>
    <cellStyle name="Normal 10 2 2 3 5 3 4" xfId="31134" xr:uid="{00000000-0005-0000-0000-0000D02E0000}"/>
    <cellStyle name="Normal 10 2 2 3 5 4" xfId="8153" xr:uid="{00000000-0005-0000-0000-0000D12E0000}"/>
    <cellStyle name="Normal 10 2 2 3 5 4 2" xfId="20599" xr:uid="{00000000-0005-0000-0000-0000D22E0000}"/>
    <cellStyle name="Normal 10 2 2 3 5 4 2 2" xfId="45473" xr:uid="{00000000-0005-0000-0000-0000D32E0000}"/>
    <cellStyle name="Normal 10 2 2 3 5 4 3" xfId="33040" xr:uid="{00000000-0005-0000-0000-0000D42E0000}"/>
    <cellStyle name="Normal 10 2 2 3 5 5" xfId="12711" xr:uid="{00000000-0005-0000-0000-0000D52E0000}"/>
    <cellStyle name="Normal 10 2 2 3 5 5 2" xfId="25145" xr:uid="{00000000-0005-0000-0000-0000D62E0000}"/>
    <cellStyle name="Normal 10 2 2 3 5 5 2 2" xfId="50019" xr:uid="{00000000-0005-0000-0000-0000D72E0000}"/>
    <cellStyle name="Normal 10 2 2 3 5 5 3" xfId="37586" xr:uid="{00000000-0005-0000-0000-0000D82E0000}"/>
    <cellStyle name="Normal 10 2 2 3 5 6" xfId="7455" xr:uid="{00000000-0005-0000-0000-0000D92E0000}"/>
    <cellStyle name="Normal 10 2 2 3 5 6 2" xfId="19903" xr:uid="{00000000-0005-0000-0000-0000DA2E0000}"/>
    <cellStyle name="Normal 10 2 2 3 5 6 2 2" xfId="44777" xr:uid="{00000000-0005-0000-0000-0000DB2E0000}"/>
    <cellStyle name="Normal 10 2 2 3 5 6 3" xfId="32344" xr:uid="{00000000-0005-0000-0000-0000DC2E0000}"/>
    <cellStyle name="Normal 10 2 2 3 5 7" xfId="3083" xr:uid="{00000000-0005-0000-0000-0000DD2E0000}"/>
    <cellStyle name="Normal 10 2 2 3 5 7 2" xfId="15592" xr:uid="{00000000-0005-0000-0000-0000DE2E0000}"/>
    <cellStyle name="Normal 10 2 2 3 5 7 2 2" xfId="40466" xr:uid="{00000000-0005-0000-0000-0000DF2E0000}"/>
    <cellStyle name="Normal 10 2 2 3 5 7 3" xfId="28025" xr:uid="{00000000-0005-0000-0000-0000E02E0000}"/>
    <cellStyle name="Normal 10 2 2 3 5 8" xfId="14896" xr:uid="{00000000-0005-0000-0000-0000E12E0000}"/>
    <cellStyle name="Normal 10 2 2 3 5 8 2" xfId="39770" xr:uid="{00000000-0005-0000-0000-0000E22E0000}"/>
    <cellStyle name="Normal 10 2 2 3 5 9" xfId="27329" xr:uid="{00000000-0005-0000-0000-0000E32E0000}"/>
    <cellStyle name="Normal 10 2 2 3 6" xfId="1053" xr:uid="{00000000-0005-0000-0000-0000E42E0000}"/>
    <cellStyle name="Normal 10 2 2 3 6 2" xfId="9039" xr:uid="{00000000-0005-0000-0000-0000E52E0000}"/>
    <cellStyle name="Normal 10 2 2 3 6 2 2" xfId="21482" xr:uid="{00000000-0005-0000-0000-0000E62E0000}"/>
    <cellStyle name="Normal 10 2 2 3 6 2 2 2" xfId="46356" xr:uid="{00000000-0005-0000-0000-0000E72E0000}"/>
    <cellStyle name="Normal 10 2 2 3 6 2 3" xfId="33923" xr:uid="{00000000-0005-0000-0000-0000E82E0000}"/>
    <cellStyle name="Normal 10 2 2 3 6 3" xfId="4021" xr:uid="{00000000-0005-0000-0000-0000E92E0000}"/>
    <cellStyle name="Normal 10 2 2 3 6 3 2" xfId="16475" xr:uid="{00000000-0005-0000-0000-0000EA2E0000}"/>
    <cellStyle name="Normal 10 2 2 3 6 3 2 2" xfId="41349" xr:uid="{00000000-0005-0000-0000-0000EB2E0000}"/>
    <cellStyle name="Normal 10 2 2 3 6 3 3" xfId="28916" xr:uid="{00000000-0005-0000-0000-0000EC2E0000}"/>
    <cellStyle name="Normal 10 2 2 3 6 4" xfId="13853" xr:uid="{00000000-0005-0000-0000-0000ED2E0000}"/>
    <cellStyle name="Normal 10 2 2 3 6 4 2" xfId="38727" xr:uid="{00000000-0005-0000-0000-0000EE2E0000}"/>
    <cellStyle name="Normal 10 2 2 3 6 5" xfId="26286" xr:uid="{00000000-0005-0000-0000-0000EF2E0000}"/>
    <cellStyle name="Normal 10 2 2 3 7" xfId="5198" xr:uid="{00000000-0005-0000-0000-0000F02E0000}"/>
    <cellStyle name="Normal 10 2 2 3 7 2" xfId="10214" xr:uid="{00000000-0005-0000-0000-0000F12E0000}"/>
    <cellStyle name="Normal 10 2 2 3 7 2 2" xfId="22657" xr:uid="{00000000-0005-0000-0000-0000F22E0000}"/>
    <cellStyle name="Normal 10 2 2 3 7 2 2 2" xfId="47531" xr:uid="{00000000-0005-0000-0000-0000F32E0000}"/>
    <cellStyle name="Normal 10 2 2 3 7 2 3" xfId="35098" xr:uid="{00000000-0005-0000-0000-0000F42E0000}"/>
    <cellStyle name="Normal 10 2 2 3 7 3" xfId="17650" xr:uid="{00000000-0005-0000-0000-0000F52E0000}"/>
    <cellStyle name="Normal 10 2 2 3 7 3 2" xfId="42524" xr:uid="{00000000-0005-0000-0000-0000F62E0000}"/>
    <cellStyle name="Normal 10 2 2 3 7 4" xfId="30091" xr:uid="{00000000-0005-0000-0000-0000F72E0000}"/>
    <cellStyle name="Normal 10 2 2 3 8" xfId="7775" xr:uid="{00000000-0005-0000-0000-0000F82E0000}"/>
    <cellStyle name="Normal 10 2 2 3 8 2" xfId="20221" xr:uid="{00000000-0005-0000-0000-0000F92E0000}"/>
    <cellStyle name="Normal 10 2 2 3 8 2 2" xfId="45095" xr:uid="{00000000-0005-0000-0000-0000FA2E0000}"/>
    <cellStyle name="Normal 10 2 2 3 8 3" xfId="32662" xr:uid="{00000000-0005-0000-0000-0000FB2E0000}"/>
    <cellStyle name="Normal 10 2 2 3 9" xfId="11668" xr:uid="{00000000-0005-0000-0000-0000FC2E0000}"/>
    <cellStyle name="Normal 10 2 2 3 9 2" xfId="24102" xr:uid="{00000000-0005-0000-0000-0000FD2E0000}"/>
    <cellStyle name="Normal 10 2 2 3 9 2 2" xfId="48976" xr:uid="{00000000-0005-0000-0000-0000FE2E0000}"/>
    <cellStyle name="Normal 10 2 2 3 9 3" xfId="36543" xr:uid="{00000000-0005-0000-0000-0000FF2E0000}"/>
    <cellStyle name="Normal 10 2 2 3_Degree data" xfId="2018" xr:uid="{00000000-0005-0000-0000-0000002F0000}"/>
    <cellStyle name="Normal 10 2 2 4" xfId="399" xr:uid="{00000000-0005-0000-0000-0000012F0000}"/>
    <cellStyle name="Normal 10 2 2 4 10" xfId="13215" xr:uid="{00000000-0005-0000-0000-0000022F0000}"/>
    <cellStyle name="Normal 10 2 2 4 10 2" xfId="38089" xr:uid="{00000000-0005-0000-0000-0000032F0000}"/>
    <cellStyle name="Normal 10 2 2 4 11" xfId="25648" xr:uid="{00000000-0005-0000-0000-0000042F0000}"/>
    <cellStyle name="Normal 10 2 2 4 2" xfId="759" xr:uid="{00000000-0005-0000-0000-0000052F0000}"/>
    <cellStyle name="Normal 10 2 2 4 2 2" xfId="1363" xr:uid="{00000000-0005-0000-0000-0000062F0000}"/>
    <cellStyle name="Normal 10 2 2 4 2 2 2" xfId="9467" xr:uid="{00000000-0005-0000-0000-0000072F0000}"/>
    <cellStyle name="Normal 10 2 2 4 2 2 2 2" xfId="21910" xr:uid="{00000000-0005-0000-0000-0000082F0000}"/>
    <cellStyle name="Normal 10 2 2 4 2 2 2 2 2" xfId="46784" xr:uid="{00000000-0005-0000-0000-0000092F0000}"/>
    <cellStyle name="Normal 10 2 2 4 2 2 2 3" xfId="34351" xr:uid="{00000000-0005-0000-0000-00000A2F0000}"/>
    <cellStyle name="Normal 10 2 2 4 2 2 3" xfId="4449" xr:uid="{00000000-0005-0000-0000-00000B2F0000}"/>
    <cellStyle name="Normal 10 2 2 4 2 2 3 2" xfId="16903" xr:uid="{00000000-0005-0000-0000-00000C2F0000}"/>
    <cellStyle name="Normal 10 2 2 4 2 2 3 2 2" xfId="41777" xr:uid="{00000000-0005-0000-0000-00000D2F0000}"/>
    <cellStyle name="Normal 10 2 2 4 2 2 3 3" xfId="29344" xr:uid="{00000000-0005-0000-0000-00000E2F0000}"/>
    <cellStyle name="Normal 10 2 2 4 2 2 4" xfId="14163" xr:uid="{00000000-0005-0000-0000-00000F2F0000}"/>
    <cellStyle name="Normal 10 2 2 4 2 2 4 2" xfId="39037" xr:uid="{00000000-0005-0000-0000-0000102F0000}"/>
    <cellStyle name="Normal 10 2 2 4 2 2 5" xfId="26596" xr:uid="{00000000-0005-0000-0000-0000112F0000}"/>
    <cellStyle name="Normal 10 2 2 4 2 3" xfId="5508" xr:uid="{00000000-0005-0000-0000-0000122F0000}"/>
    <cellStyle name="Normal 10 2 2 4 2 3 2" xfId="10524" xr:uid="{00000000-0005-0000-0000-0000132F0000}"/>
    <cellStyle name="Normal 10 2 2 4 2 3 2 2" xfId="22967" xr:uid="{00000000-0005-0000-0000-0000142F0000}"/>
    <cellStyle name="Normal 10 2 2 4 2 3 2 2 2" xfId="47841" xr:uid="{00000000-0005-0000-0000-0000152F0000}"/>
    <cellStyle name="Normal 10 2 2 4 2 3 2 3" xfId="35408" xr:uid="{00000000-0005-0000-0000-0000162F0000}"/>
    <cellStyle name="Normal 10 2 2 4 2 3 3" xfId="17960" xr:uid="{00000000-0005-0000-0000-0000172F0000}"/>
    <cellStyle name="Normal 10 2 2 4 2 3 3 2" xfId="42834" xr:uid="{00000000-0005-0000-0000-0000182F0000}"/>
    <cellStyle name="Normal 10 2 2 4 2 3 4" xfId="30401" xr:uid="{00000000-0005-0000-0000-0000192F0000}"/>
    <cellStyle name="Normal 10 2 2 4 2 4" xfId="8583" xr:uid="{00000000-0005-0000-0000-00001A2F0000}"/>
    <cellStyle name="Normal 10 2 2 4 2 4 2" xfId="21027" xr:uid="{00000000-0005-0000-0000-00001B2F0000}"/>
    <cellStyle name="Normal 10 2 2 4 2 4 2 2" xfId="45901" xr:uid="{00000000-0005-0000-0000-00001C2F0000}"/>
    <cellStyle name="Normal 10 2 2 4 2 4 3" xfId="33468" xr:uid="{00000000-0005-0000-0000-00001D2F0000}"/>
    <cellStyle name="Normal 10 2 2 4 2 5" xfId="11978" xr:uid="{00000000-0005-0000-0000-00001E2F0000}"/>
    <cellStyle name="Normal 10 2 2 4 2 5 2" xfId="24412" xr:uid="{00000000-0005-0000-0000-00001F2F0000}"/>
    <cellStyle name="Normal 10 2 2 4 2 5 2 2" xfId="49286" xr:uid="{00000000-0005-0000-0000-0000202F0000}"/>
    <cellStyle name="Normal 10 2 2 4 2 5 3" xfId="36853" xr:uid="{00000000-0005-0000-0000-0000212F0000}"/>
    <cellStyle name="Normal 10 2 2 4 2 6" xfId="7060" xr:uid="{00000000-0005-0000-0000-0000222F0000}"/>
    <cellStyle name="Normal 10 2 2 4 2 6 2" xfId="19509" xr:uid="{00000000-0005-0000-0000-0000232F0000}"/>
    <cellStyle name="Normal 10 2 2 4 2 6 2 2" xfId="44383" xr:uid="{00000000-0005-0000-0000-0000242F0000}"/>
    <cellStyle name="Normal 10 2 2 4 2 6 3" xfId="31950" xr:uid="{00000000-0005-0000-0000-0000252F0000}"/>
    <cellStyle name="Normal 10 2 2 4 2 7" xfId="3514" xr:uid="{00000000-0005-0000-0000-0000262F0000}"/>
    <cellStyle name="Normal 10 2 2 4 2 7 2" xfId="16020" xr:uid="{00000000-0005-0000-0000-0000272F0000}"/>
    <cellStyle name="Normal 10 2 2 4 2 7 2 2" xfId="40894" xr:uid="{00000000-0005-0000-0000-0000282F0000}"/>
    <cellStyle name="Normal 10 2 2 4 2 7 3" xfId="28453" xr:uid="{00000000-0005-0000-0000-0000292F0000}"/>
    <cellStyle name="Normal 10 2 2 4 2 8" xfId="13562" xr:uid="{00000000-0005-0000-0000-00002A2F0000}"/>
    <cellStyle name="Normal 10 2 2 4 2 8 2" xfId="38436" xr:uid="{00000000-0005-0000-0000-00002B2F0000}"/>
    <cellStyle name="Normal 10 2 2 4 2 9" xfId="25995" xr:uid="{00000000-0005-0000-0000-00002C2F0000}"/>
    <cellStyle name="Normal 10 2 2 4 3" xfId="1711" xr:uid="{00000000-0005-0000-0000-00002D2F0000}"/>
    <cellStyle name="Normal 10 2 2 4 3 2" xfId="4944" xr:uid="{00000000-0005-0000-0000-00002E2F0000}"/>
    <cellStyle name="Normal 10 2 2 4 3 2 2" xfId="9961" xr:uid="{00000000-0005-0000-0000-00002F2F0000}"/>
    <cellStyle name="Normal 10 2 2 4 3 2 2 2" xfId="22404" xr:uid="{00000000-0005-0000-0000-0000302F0000}"/>
    <cellStyle name="Normal 10 2 2 4 3 2 2 2 2" xfId="47278" xr:uid="{00000000-0005-0000-0000-0000312F0000}"/>
    <cellStyle name="Normal 10 2 2 4 3 2 2 3" xfId="34845" xr:uid="{00000000-0005-0000-0000-0000322F0000}"/>
    <cellStyle name="Normal 10 2 2 4 3 2 3" xfId="17397" xr:uid="{00000000-0005-0000-0000-0000332F0000}"/>
    <cellStyle name="Normal 10 2 2 4 3 2 3 2" xfId="42271" xr:uid="{00000000-0005-0000-0000-0000342F0000}"/>
    <cellStyle name="Normal 10 2 2 4 3 2 4" xfId="29838" xr:uid="{00000000-0005-0000-0000-0000352F0000}"/>
    <cellStyle name="Normal 10 2 2 4 3 3" xfId="5857" xr:uid="{00000000-0005-0000-0000-0000362F0000}"/>
    <cellStyle name="Normal 10 2 2 4 3 3 2" xfId="10872" xr:uid="{00000000-0005-0000-0000-0000372F0000}"/>
    <cellStyle name="Normal 10 2 2 4 3 3 2 2" xfId="23315" xr:uid="{00000000-0005-0000-0000-0000382F0000}"/>
    <cellStyle name="Normal 10 2 2 4 3 3 2 2 2" xfId="48189" xr:uid="{00000000-0005-0000-0000-0000392F0000}"/>
    <cellStyle name="Normal 10 2 2 4 3 3 2 3" xfId="35756" xr:uid="{00000000-0005-0000-0000-00003A2F0000}"/>
    <cellStyle name="Normal 10 2 2 4 3 3 3" xfId="18308" xr:uid="{00000000-0005-0000-0000-00003B2F0000}"/>
    <cellStyle name="Normal 10 2 2 4 3 3 3 2" xfId="43182" xr:uid="{00000000-0005-0000-0000-00003C2F0000}"/>
    <cellStyle name="Normal 10 2 2 4 3 3 4" xfId="30749" xr:uid="{00000000-0005-0000-0000-00003D2F0000}"/>
    <cellStyle name="Normal 10 2 2 4 3 4" xfId="8368" xr:uid="{00000000-0005-0000-0000-00003E2F0000}"/>
    <cellStyle name="Normal 10 2 2 4 3 4 2" xfId="20812" xr:uid="{00000000-0005-0000-0000-00003F2F0000}"/>
    <cellStyle name="Normal 10 2 2 4 3 4 2 2" xfId="45686" xr:uid="{00000000-0005-0000-0000-0000402F0000}"/>
    <cellStyle name="Normal 10 2 2 4 3 4 3" xfId="33253" xr:uid="{00000000-0005-0000-0000-0000412F0000}"/>
    <cellStyle name="Normal 10 2 2 4 3 5" xfId="12326" xr:uid="{00000000-0005-0000-0000-0000422F0000}"/>
    <cellStyle name="Normal 10 2 2 4 3 5 2" xfId="24760" xr:uid="{00000000-0005-0000-0000-0000432F0000}"/>
    <cellStyle name="Normal 10 2 2 4 3 5 2 2" xfId="49634" xr:uid="{00000000-0005-0000-0000-0000442F0000}"/>
    <cellStyle name="Normal 10 2 2 4 3 5 3" xfId="37201" xr:uid="{00000000-0005-0000-0000-0000452F0000}"/>
    <cellStyle name="Normal 10 2 2 4 3 6" xfId="7555" xr:uid="{00000000-0005-0000-0000-0000462F0000}"/>
    <cellStyle name="Normal 10 2 2 4 3 6 2" xfId="20003" xr:uid="{00000000-0005-0000-0000-0000472F0000}"/>
    <cellStyle name="Normal 10 2 2 4 3 6 2 2" xfId="44877" xr:uid="{00000000-0005-0000-0000-0000482F0000}"/>
    <cellStyle name="Normal 10 2 2 4 3 6 3" xfId="32444" xr:uid="{00000000-0005-0000-0000-0000492F0000}"/>
    <cellStyle name="Normal 10 2 2 4 3 7" xfId="3299" xr:uid="{00000000-0005-0000-0000-00004A2F0000}"/>
    <cellStyle name="Normal 10 2 2 4 3 7 2" xfId="15805" xr:uid="{00000000-0005-0000-0000-00004B2F0000}"/>
    <cellStyle name="Normal 10 2 2 4 3 7 2 2" xfId="40679" xr:uid="{00000000-0005-0000-0000-00004C2F0000}"/>
    <cellStyle name="Normal 10 2 2 4 3 7 3" xfId="28238" xr:uid="{00000000-0005-0000-0000-00004D2F0000}"/>
    <cellStyle name="Normal 10 2 2 4 3 8" xfId="14511" xr:uid="{00000000-0005-0000-0000-00004E2F0000}"/>
    <cellStyle name="Normal 10 2 2 4 3 8 2" xfId="39385" xr:uid="{00000000-0005-0000-0000-00004F2F0000}"/>
    <cellStyle name="Normal 10 2 2 4 3 9" xfId="26944" xr:uid="{00000000-0005-0000-0000-0000502F0000}"/>
    <cellStyle name="Normal 10 2 2 4 4" xfId="2317" xr:uid="{00000000-0005-0000-0000-0000512F0000}"/>
    <cellStyle name="Normal 10 2 2 4 4 2" xfId="6342" xr:uid="{00000000-0005-0000-0000-0000522F0000}"/>
    <cellStyle name="Normal 10 2 2 4 4 2 2" xfId="11357" xr:uid="{00000000-0005-0000-0000-0000532F0000}"/>
    <cellStyle name="Normal 10 2 2 4 4 2 2 2" xfId="23800" xr:uid="{00000000-0005-0000-0000-0000542F0000}"/>
    <cellStyle name="Normal 10 2 2 4 4 2 2 2 2" xfId="48674" xr:uid="{00000000-0005-0000-0000-0000552F0000}"/>
    <cellStyle name="Normal 10 2 2 4 4 2 2 3" xfId="36241" xr:uid="{00000000-0005-0000-0000-0000562F0000}"/>
    <cellStyle name="Normal 10 2 2 4 4 2 3" xfId="18793" xr:uid="{00000000-0005-0000-0000-0000572F0000}"/>
    <cellStyle name="Normal 10 2 2 4 4 2 3 2" xfId="43667" xr:uid="{00000000-0005-0000-0000-0000582F0000}"/>
    <cellStyle name="Normal 10 2 2 4 4 2 4" xfId="31234" xr:uid="{00000000-0005-0000-0000-0000592F0000}"/>
    <cellStyle name="Normal 10 2 2 4 4 3" xfId="12811" xr:uid="{00000000-0005-0000-0000-00005A2F0000}"/>
    <cellStyle name="Normal 10 2 2 4 4 3 2" xfId="25245" xr:uid="{00000000-0005-0000-0000-00005B2F0000}"/>
    <cellStyle name="Normal 10 2 2 4 4 3 2 2" xfId="50119" xr:uid="{00000000-0005-0000-0000-00005C2F0000}"/>
    <cellStyle name="Normal 10 2 2 4 4 3 3" xfId="37686" xr:uid="{00000000-0005-0000-0000-00005D2F0000}"/>
    <cellStyle name="Normal 10 2 2 4 4 4" xfId="9252" xr:uid="{00000000-0005-0000-0000-00005E2F0000}"/>
    <cellStyle name="Normal 10 2 2 4 4 4 2" xfId="21695" xr:uid="{00000000-0005-0000-0000-00005F2F0000}"/>
    <cellStyle name="Normal 10 2 2 4 4 4 2 2" xfId="46569" xr:uid="{00000000-0005-0000-0000-0000602F0000}"/>
    <cellStyle name="Normal 10 2 2 4 4 4 3" xfId="34136" xr:uid="{00000000-0005-0000-0000-0000612F0000}"/>
    <cellStyle name="Normal 10 2 2 4 4 5" xfId="4234" xr:uid="{00000000-0005-0000-0000-0000622F0000}"/>
    <cellStyle name="Normal 10 2 2 4 4 5 2" xfId="16688" xr:uid="{00000000-0005-0000-0000-0000632F0000}"/>
    <cellStyle name="Normal 10 2 2 4 4 5 2 2" xfId="41562" xr:uid="{00000000-0005-0000-0000-0000642F0000}"/>
    <cellStyle name="Normal 10 2 2 4 4 5 3" xfId="29129" xr:uid="{00000000-0005-0000-0000-0000652F0000}"/>
    <cellStyle name="Normal 10 2 2 4 4 6" xfId="14996" xr:uid="{00000000-0005-0000-0000-0000662F0000}"/>
    <cellStyle name="Normal 10 2 2 4 4 6 2" xfId="39870" xr:uid="{00000000-0005-0000-0000-0000672F0000}"/>
    <cellStyle name="Normal 10 2 2 4 4 7" xfId="27429" xr:uid="{00000000-0005-0000-0000-0000682F0000}"/>
    <cellStyle name="Normal 10 2 2 4 5" xfId="1153" xr:uid="{00000000-0005-0000-0000-0000692F0000}"/>
    <cellStyle name="Normal 10 2 2 4 5 2" xfId="10314" xr:uid="{00000000-0005-0000-0000-00006A2F0000}"/>
    <cellStyle name="Normal 10 2 2 4 5 2 2" xfId="22757" xr:uid="{00000000-0005-0000-0000-00006B2F0000}"/>
    <cellStyle name="Normal 10 2 2 4 5 2 2 2" xfId="47631" xr:uid="{00000000-0005-0000-0000-00006C2F0000}"/>
    <cellStyle name="Normal 10 2 2 4 5 2 3" xfId="35198" xr:uid="{00000000-0005-0000-0000-00006D2F0000}"/>
    <cellStyle name="Normal 10 2 2 4 5 3" xfId="5298" xr:uid="{00000000-0005-0000-0000-00006E2F0000}"/>
    <cellStyle name="Normal 10 2 2 4 5 3 2" xfId="17750" xr:uid="{00000000-0005-0000-0000-00006F2F0000}"/>
    <cellStyle name="Normal 10 2 2 4 5 3 2 2" xfId="42624" xr:uid="{00000000-0005-0000-0000-0000702F0000}"/>
    <cellStyle name="Normal 10 2 2 4 5 3 3" xfId="30191" xr:uid="{00000000-0005-0000-0000-0000712F0000}"/>
    <cellStyle name="Normal 10 2 2 4 5 4" xfId="13953" xr:uid="{00000000-0005-0000-0000-0000722F0000}"/>
    <cellStyle name="Normal 10 2 2 4 5 4 2" xfId="38827" xr:uid="{00000000-0005-0000-0000-0000732F0000}"/>
    <cellStyle name="Normal 10 2 2 4 5 5" xfId="26386" xr:uid="{00000000-0005-0000-0000-0000742F0000}"/>
    <cellStyle name="Normal 10 2 2 4 6" xfId="7875" xr:uid="{00000000-0005-0000-0000-0000752F0000}"/>
    <cellStyle name="Normal 10 2 2 4 6 2" xfId="20321" xr:uid="{00000000-0005-0000-0000-0000762F0000}"/>
    <cellStyle name="Normal 10 2 2 4 6 2 2" xfId="45195" xr:uid="{00000000-0005-0000-0000-0000772F0000}"/>
    <cellStyle name="Normal 10 2 2 4 6 3" xfId="32762" xr:uid="{00000000-0005-0000-0000-0000782F0000}"/>
    <cellStyle name="Normal 10 2 2 4 7" xfId="11768" xr:uid="{00000000-0005-0000-0000-0000792F0000}"/>
    <cellStyle name="Normal 10 2 2 4 7 2" xfId="24202" xr:uid="{00000000-0005-0000-0000-00007A2F0000}"/>
    <cellStyle name="Normal 10 2 2 4 7 2 2" xfId="49076" xr:uid="{00000000-0005-0000-0000-00007B2F0000}"/>
    <cellStyle name="Normal 10 2 2 4 7 3" xfId="36643" xr:uid="{00000000-0005-0000-0000-00007C2F0000}"/>
    <cellStyle name="Normal 10 2 2 4 8" xfId="6845" xr:uid="{00000000-0005-0000-0000-00007D2F0000}"/>
    <cellStyle name="Normal 10 2 2 4 8 2" xfId="19294" xr:uid="{00000000-0005-0000-0000-00007E2F0000}"/>
    <cellStyle name="Normal 10 2 2 4 8 2 2" xfId="44168" xr:uid="{00000000-0005-0000-0000-00007F2F0000}"/>
    <cellStyle name="Normal 10 2 2 4 8 3" xfId="31735" xr:uid="{00000000-0005-0000-0000-0000802F0000}"/>
    <cellStyle name="Normal 10 2 2 4 9" xfId="2796" xr:uid="{00000000-0005-0000-0000-0000812F0000}"/>
    <cellStyle name="Normal 10 2 2 4 9 2" xfId="15314" xr:uid="{00000000-0005-0000-0000-0000822F0000}"/>
    <cellStyle name="Normal 10 2 2 4 9 2 2" xfId="40188" xr:uid="{00000000-0005-0000-0000-0000832F0000}"/>
    <cellStyle name="Normal 10 2 2 4 9 3" xfId="27747" xr:uid="{00000000-0005-0000-0000-0000842F0000}"/>
    <cellStyle name="Normal 10 2 2 4_Degree data" xfId="2159" xr:uid="{00000000-0005-0000-0000-0000852F0000}"/>
    <cellStyle name="Normal 10 2 2 5" xfId="232" xr:uid="{00000000-0005-0000-0000-0000862F0000}"/>
    <cellStyle name="Normal 10 2 2 5 2" xfId="1358" xr:uid="{00000000-0005-0000-0000-0000872F0000}"/>
    <cellStyle name="Normal 10 2 2 5 2 2" xfId="9095" xr:uid="{00000000-0005-0000-0000-0000882F0000}"/>
    <cellStyle name="Normal 10 2 2 5 2 2 2" xfId="21538" xr:uid="{00000000-0005-0000-0000-0000892F0000}"/>
    <cellStyle name="Normal 10 2 2 5 2 2 2 2" xfId="46412" xr:uid="{00000000-0005-0000-0000-00008A2F0000}"/>
    <cellStyle name="Normal 10 2 2 5 2 2 3" xfId="33979" xr:uid="{00000000-0005-0000-0000-00008B2F0000}"/>
    <cellStyle name="Normal 10 2 2 5 2 3" xfId="4077" xr:uid="{00000000-0005-0000-0000-00008C2F0000}"/>
    <cellStyle name="Normal 10 2 2 5 2 3 2" xfId="16531" xr:uid="{00000000-0005-0000-0000-00008D2F0000}"/>
    <cellStyle name="Normal 10 2 2 5 2 3 2 2" xfId="41405" xr:uid="{00000000-0005-0000-0000-00008E2F0000}"/>
    <cellStyle name="Normal 10 2 2 5 2 3 3" xfId="28972" xr:uid="{00000000-0005-0000-0000-00008F2F0000}"/>
    <cellStyle name="Normal 10 2 2 5 2 4" xfId="14158" xr:uid="{00000000-0005-0000-0000-0000902F0000}"/>
    <cellStyle name="Normal 10 2 2 5 2 4 2" xfId="39032" xr:uid="{00000000-0005-0000-0000-0000912F0000}"/>
    <cellStyle name="Normal 10 2 2 5 2 5" xfId="26591" xr:uid="{00000000-0005-0000-0000-0000922F0000}"/>
    <cellStyle name="Normal 10 2 2 5 3" xfId="5503" xr:uid="{00000000-0005-0000-0000-0000932F0000}"/>
    <cellStyle name="Normal 10 2 2 5 3 2" xfId="10519" xr:uid="{00000000-0005-0000-0000-0000942F0000}"/>
    <cellStyle name="Normal 10 2 2 5 3 2 2" xfId="22962" xr:uid="{00000000-0005-0000-0000-0000952F0000}"/>
    <cellStyle name="Normal 10 2 2 5 3 2 2 2" xfId="47836" xr:uid="{00000000-0005-0000-0000-0000962F0000}"/>
    <cellStyle name="Normal 10 2 2 5 3 2 3" xfId="35403" xr:uid="{00000000-0005-0000-0000-0000972F0000}"/>
    <cellStyle name="Normal 10 2 2 5 3 3" xfId="17955" xr:uid="{00000000-0005-0000-0000-0000982F0000}"/>
    <cellStyle name="Normal 10 2 2 5 3 3 2" xfId="42829" xr:uid="{00000000-0005-0000-0000-0000992F0000}"/>
    <cellStyle name="Normal 10 2 2 5 3 4" xfId="30396" xr:uid="{00000000-0005-0000-0000-00009A2F0000}"/>
    <cellStyle name="Normal 10 2 2 5 4" xfId="8211" xr:uid="{00000000-0005-0000-0000-00009B2F0000}"/>
    <cellStyle name="Normal 10 2 2 5 4 2" xfId="20655" xr:uid="{00000000-0005-0000-0000-00009C2F0000}"/>
    <cellStyle name="Normal 10 2 2 5 4 2 2" xfId="45529" xr:uid="{00000000-0005-0000-0000-00009D2F0000}"/>
    <cellStyle name="Normal 10 2 2 5 4 3" xfId="33096" xr:uid="{00000000-0005-0000-0000-00009E2F0000}"/>
    <cellStyle name="Normal 10 2 2 5 5" xfId="11973" xr:uid="{00000000-0005-0000-0000-00009F2F0000}"/>
    <cellStyle name="Normal 10 2 2 5 5 2" xfId="24407" xr:uid="{00000000-0005-0000-0000-0000A02F0000}"/>
    <cellStyle name="Normal 10 2 2 5 5 2 2" xfId="49281" xr:uid="{00000000-0005-0000-0000-0000A12F0000}"/>
    <cellStyle name="Normal 10 2 2 5 5 3" xfId="36848" xr:uid="{00000000-0005-0000-0000-0000A22F0000}"/>
    <cellStyle name="Normal 10 2 2 5 6" xfId="6688" xr:uid="{00000000-0005-0000-0000-0000A32F0000}"/>
    <cellStyle name="Normal 10 2 2 5 6 2" xfId="19137" xr:uid="{00000000-0005-0000-0000-0000A42F0000}"/>
    <cellStyle name="Normal 10 2 2 5 6 2 2" xfId="44011" xr:uid="{00000000-0005-0000-0000-0000A52F0000}"/>
    <cellStyle name="Normal 10 2 2 5 6 3" xfId="31578" xr:uid="{00000000-0005-0000-0000-0000A62F0000}"/>
    <cellStyle name="Normal 10 2 2 5 7" xfId="3142" xr:uid="{00000000-0005-0000-0000-0000A72F0000}"/>
    <cellStyle name="Normal 10 2 2 5 7 2" xfId="15648" xr:uid="{00000000-0005-0000-0000-0000A82F0000}"/>
    <cellStyle name="Normal 10 2 2 5 7 2 2" xfId="40522" xr:uid="{00000000-0005-0000-0000-0000A92F0000}"/>
    <cellStyle name="Normal 10 2 2 5 7 3" xfId="28081" xr:uid="{00000000-0005-0000-0000-0000AA2F0000}"/>
    <cellStyle name="Normal 10 2 2 5 8" xfId="13058" xr:uid="{00000000-0005-0000-0000-0000AB2F0000}"/>
    <cellStyle name="Normal 10 2 2 5 8 2" xfId="37932" xr:uid="{00000000-0005-0000-0000-0000AC2F0000}"/>
    <cellStyle name="Normal 10 2 2 5 9" xfId="25491" xr:uid="{00000000-0005-0000-0000-0000AD2F0000}"/>
    <cellStyle name="Normal 10 2 2 6" xfId="596" xr:uid="{00000000-0005-0000-0000-0000AE2F0000}"/>
    <cellStyle name="Normal 10 2 2 6 2" xfId="1706" xr:uid="{00000000-0005-0000-0000-0000AF2F0000}"/>
    <cellStyle name="Normal 10 2 2 6 2 2" xfId="9462" xr:uid="{00000000-0005-0000-0000-0000B02F0000}"/>
    <cellStyle name="Normal 10 2 2 6 2 2 2" xfId="21905" xr:uid="{00000000-0005-0000-0000-0000B12F0000}"/>
    <cellStyle name="Normal 10 2 2 6 2 2 2 2" xfId="46779" xr:uid="{00000000-0005-0000-0000-0000B22F0000}"/>
    <cellStyle name="Normal 10 2 2 6 2 2 3" xfId="34346" xr:uid="{00000000-0005-0000-0000-0000B32F0000}"/>
    <cellStyle name="Normal 10 2 2 6 2 3" xfId="4444" xr:uid="{00000000-0005-0000-0000-0000B42F0000}"/>
    <cellStyle name="Normal 10 2 2 6 2 3 2" xfId="16898" xr:uid="{00000000-0005-0000-0000-0000B52F0000}"/>
    <cellStyle name="Normal 10 2 2 6 2 3 2 2" xfId="41772" xr:uid="{00000000-0005-0000-0000-0000B62F0000}"/>
    <cellStyle name="Normal 10 2 2 6 2 3 3" xfId="29339" xr:uid="{00000000-0005-0000-0000-0000B72F0000}"/>
    <cellStyle name="Normal 10 2 2 6 2 4" xfId="14506" xr:uid="{00000000-0005-0000-0000-0000B82F0000}"/>
    <cellStyle name="Normal 10 2 2 6 2 4 2" xfId="39380" xr:uid="{00000000-0005-0000-0000-0000B92F0000}"/>
    <cellStyle name="Normal 10 2 2 6 2 5" xfId="26939" xr:uid="{00000000-0005-0000-0000-0000BA2F0000}"/>
    <cellStyle name="Normal 10 2 2 6 3" xfId="5852" xr:uid="{00000000-0005-0000-0000-0000BB2F0000}"/>
    <cellStyle name="Normal 10 2 2 6 3 2" xfId="10867" xr:uid="{00000000-0005-0000-0000-0000BC2F0000}"/>
    <cellStyle name="Normal 10 2 2 6 3 2 2" xfId="23310" xr:uid="{00000000-0005-0000-0000-0000BD2F0000}"/>
    <cellStyle name="Normal 10 2 2 6 3 2 2 2" xfId="48184" xr:uid="{00000000-0005-0000-0000-0000BE2F0000}"/>
    <cellStyle name="Normal 10 2 2 6 3 2 3" xfId="35751" xr:uid="{00000000-0005-0000-0000-0000BF2F0000}"/>
    <cellStyle name="Normal 10 2 2 6 3 3" xfId="18303" xr:uid="{00000000-0005-0000-0000-0000C02F0000}"/>
    <cellStyle name="Normal 10 2 2 6 3 3 2" xfId="43177" xr:uid="{00000000-0005-0000-0000-0000C12F0000}"/>
    <cellStyle name="Normal 10 2 2 6 3 4" xfId="30744" xr:uid="{00000000-0005-0000-0000-0000C22F0000}"/>
    <cellStyle name="Normal 10 2 2 6 4" xfId="8578" xr:uid="{00000000-0005-0000-0000-0000C32F0000}"/>
    <cellStyle name="Normal 10 2 2 6 4 2" xfId="21022" xr:uid="{00000000-0005-0000-0000-0000C42F0000}"/>
    <cellStyle name="Normal 10 2 2 6 4 2 2" xfId="45896" xr:uid="{00000000-0005-0000-0000-0000C52F0000}"/>
    <cellStyle name="Normal 10 2 2 6 4 3" xfId="33463" xr:uid="{00000000-0005-0000-0000-0000C62F0000}"/>
    <cellStyle name="Normal 10 2 2 6 5" xfId="12321" xr:uid="{00000000-0005-0000-0000-0000C72F0000}"/>
    <cellStyle name="Normal 10 2 2 6 5 2" xfId="24755" xr:uid="{00000000-0005-0000-0000-0000C82F0000}"/>
    <cellStyle name="Normal 10 2 2 6 5 2 2" xfId="49629" xr:uid="{00000000-0005-0000-0000-0000C92F0000}"/>
    <cellStyle name="Normal 10 2 2 6 5 3" xfId="37196" xr:uid="{00000000-0005-0000-0000-0000CA2F0000}"/>
    <cellStyle name="Normal 10 2 2 6 6" xfId="7055" xr:uid="{00000000-0005-0000-0000-0000CB2F0000}"/>
    <cellStyle name="Normal 10 2 2 6 6 2" xfId="19504" xr:uid="{00000000-0005-0000-0000-0000CC2F0000}"/>
    <cellStyle name="Normal 10 2 2 6 6 2 2" xfId="44378" xr:uid="{00000000-0005-0000-0000-0000CD2F0000}"/>
    <cellStyle name="Normal 10 2 2 6 6 3" xfId="31945" xr:uid="{00000000-0005-0000-0000-0000CE2F0000}"/>
    <cellStyle name="Normal 10 2 2 6 7" xfId="3509" xr:uid="{00000000-0005-0000-0000-0000CF2F0000}"/>
    <cellStyle name="Normal 10 2 2 6 7 2" xfId="16015" xr:uid="{00000000-0005-0000-0000-0000D02F0000}"/>
    <cellStyle name="Normal 10 2 2 6 7 2 2" xfId="40889" xr:uid="{00000000-0005-0000-0000-0000D12F0000}"/>
    <cellStyle name="Normal 10 2 2 6 7 3" xfId="28448" xr:uid="{00000000-0005-0000-0000-0000D22F0000}"/>
    <cellStyle name="Normal 10 2 2 6 8" xfId="13405" xr:uid="{00000000-0005-0000-0000-0000D32F0000}"/>
    <cellStyle name="Normal 10 2 2 6 8 2" xfId="38279" xr:uid="{00000000-0005-0000-0000-0000D42F0000}"/>
    <cellStyle name="Normal 10 2 2 6 9" xfId="25838" xr:uid="{00000000-0005-0000-0000-0000D52F0000}"/>
    <cellStyle name="Normal 10 2 2 7" xfId="2150" xr:uid="{00000000-0005-0000-0000-0000D62F0000}"/>
    <cellStyle name="Normal 10 2 2 7 2" xfId="4787" xr:uid="{00000000-0005-0000-0000-0000D72F0000}"/>
    <cellStyle name="Normal 10 2 2 7 2 2" xfId="9804" xr:uid="{00000000-0005-0000-0000-0000D82F0000}"/>
    <cellStyle name="Normal 10 2 2 7 2 2 2" xfId="22247" xr:uid="{00000000-0005-0000-0000-0000D92F0000}"/>
    <cellStyle name="Normal 10 2 2 7 2 2 2 2" xfId="47121" xr:uid="{00000000-0005-0000-0000-0000DA2F0000}"/>
    <cellStyle name="Normal 10 2 2 7 2 2 3" xfId="34688" xr:uid="{00000000-0005-0000-0000-0000DB2F0000}"/>
    <cellStyle name="Normal 10 2 2 7 2 3" xfId="17240" xr:uid="{00000000-0005-0000-0000-0000DC2F0000}"/>
    <cellStyle name="Normal 10 2 2 7 2 3 2" xfId="42114" xr:uid="{00000000-0005-0000-0000-0000DD2F0000}"/>
    <cellStyle name="Normal 10 2 2 7 2 4" xfId="29681" xr:uid="{00000000-0005-0000-0000-0000DE2F0000}"/>
    <cellStyle name="Normal 10 2 2 7 3" xfId="6185" xr:uid="{00000000-0005-0000-0000-0000DF2F0000}"/>
    <cellStyle name="Normal 10 2 2 7 3 2" xfId="11200" xr:uid="{00000000-0005-0000-0000-0000E02F0000}"/>
    <cellStyle name="Normal 10 2 2 7 3 2 2" xfId="23643" xr:uid="{00000000-0005-0000-0000-0000E12F0000}"/>
    <cellStyle name="Normal 10 2 2 7 3 2 2 2" xfId="48517" xr:uid="{00000000-0005-0000-0000-0000E22F0000}"/>
    <cellStyle name="Normal 10 2 2 7 3 2 3" xfId="36084" xr:uid="{00000000-0005-0000-0000-0000E32F0000}"/>
    <cellStyle name="Normal 10 2 2 7 3 3" xfId="18636" xr:uid="{00000000-0005-0000-0000-0000E42F0000}"/>
    <cellStyle name="Normal 10 2 2 7 3 3 2" xfId="43510" xr:uid="{00000000-0005-0000-0000-0000E52F0000}"/>
    <cellStyle name="Normal 10 2 2 7 3 4" xfId="31077" xr:uid="{00000000-0005-0000-0000-0000E62F0000}"/>
    <cellStyle name="Normal 10 2 2 7 4" xfId="8049" xr:uid="{00000000-0005-0000-0000-0000E72F0000}"/>
    <cellStyle name="Normal 10 2 2 7 4 2" xfId="20495" xr:uid="{00000000-0005-0000-0000-0000E82F0000}"/>
    <cellStyle name="Normal 10 2 2 7 4 2 2" xfId="45369" xr:uid="{00000000-0005-0000-0000-0000E92F0000}"/>
    <cellStyle name="Normal 10 2 2 7 4 3" xfId="32936" xr:uid="{00000000-0005-0000-0000-0000EA2F0000}"/>
    <cellStyle name="Normal 10 2 2 7 5" xfId="12654" xr:uid="{00000000-0005-0000-0000-0000EB2F0000}"/>
    <cellStyle name="Normal 10 2 2 7 5 2" xfId="25088" xr:uid="{00000000-0005-0000-0000-0000EC2F0000}"/>
    <cellStyle name="Normal 10 2 2 7 5 2 2" xfId="49962" xr:uid="{00000000-0005-0000-0000-0000ED2F0000}"/>
    <cellStyle name="Normal 10 2 2 7 5 3" xfId="37529" xr:uid="{00000000-0005-0000-0000-0000EE2F0000}"/>
    <cellStyle name="Normal 10 2 2 7 6" xfId="7398" xr:uid="{00000000-0005-0000-0000-0000EF2F0000}"/>
    <cellStyle name="Normal 10 2 2 7 6 2" xfId="19846" xr:uid="{00000000-0005-0000-0000-0000F02F0000}"/>
    <cellStyle name="Normal 10 2 2 7 6 2 2" xfId="44720" xr:uid="{00000000-0005-0000-0000-0000F12F0000}"/>
    <cellStyle name="Normal 10 2 2 7 6 3" xfId="32287" xr:uid="{00000000-0005-0000-0000-0000F22F0000}"/>
    <cellStyle name="Normal 10 2 2 7 7" xfId="2976" xr:uid="{00000000-0005-0000-0000-0000F32F0000}"/>
    <cellStyle name="Normal 10 2 2 7 7 2" xfId="15488" xr:uid="{00000000-0005-0000-0000-0000F42F0000}"/>
    <cellStyle name="Normal 10 2 2 7 7 2 2" xfId="40362" xr:uid="{00000000-0005-0000-0000-0000F52F0000}"/>
    <cellStyle name="Normal 10 2 2 7 7 3" xfId="27921" xr:uid="{00000000-0005-0000-0000-0000F62F0000}"/>
    <cellStyle name="Normal 10 2 2 7 8" xfId="14839" xr:uid="{00000000-0005-0000-0000-0000F72F0000}"/>
    <cellStyle name="Normal 10 2 2 7 8 2" xfId="39713" xr:uid="{00000000-0005-0000-0000-0000F82F0000}"/>
    <cellStyle name="Normal 10 2 2 7 9" xfId="27272" xr:uid="{00000000-0005-0000-0000-0000F92F0000}"/>
    <cellStyle name="Normal 10 2 2 8" xfId="996" xr:uid="{00000000-0005-0000-0000-0000FA2F0000}"/>
    <cellStyle name="Normal 10 2 2 8 2" xfId="11611" xr:uid="{00000000-0005-0000-0000-0000FB2F0000}"/>
    <cellStyle name="Normal 10 2 2 8 2 2" xfId="24045" xr:uid="{00000000-0005-0000-0000-0000FC2F0000}"/>
    <cellStyle name="Normal 10 2 2 8 2 2 2" xfId="48919" xr:uid="{00000000-0005-0000-0000-0000FD2F0000}"/>
    <cellStyle name="Normal 10 2 2 8 2 3" xfId="36486" xr:uid="{00000000-0005-0000-0000-0000FE2F0000}"/>
    <cellStyle name="Normal 10 2 2 8 3" xfId="8935" xr:uid="{00000000-0005-0000-0000-0000FF2F0000}"/>
    <cellStyle name="Normal 10 2 2 8 3 2" xfId="21378" xr:uid="{00000000-0005-0000-0000-000000300000}"/>
    <cellStyle name="Normal 10 2 2 8 3 2 2" xfId="46252" xr:uid="{00000000-0005-0000-0000-000001300000}"/>
    <cellStyle name="Normal 10 2 2 8 3 3" xfId="33819" xr:uid="{00000000-0005-0000-0000-000002300000}"/>
    <cellStyle name="Normal 10 2 2 8 4" xfId="3917" xr:uid="{00000000-0005-0000-0000-000003300000}"/>
    <cellStyle name="Normal 10 2 2 8 4 2" xfId="16371" xr:uid="{00000000-0005-0000-0000-000004300000}"/>
    <cellStyle name="Normal 10 2 2 8 4 2 2" xfId="41245" xr:uid="{00000000-0005-0000-0000-000005300000}"/>
    <cellStyle name="Normal 10 2 2 8 4 3" xfId="28812" xr:uid="{00000000-0005-0000-0000-000006300000}"/>
    <cellStyle name="Normal 10 2 2 8 5" xfId="13796" xr:uid="{00000000-0005-0000-0000-000007300000}"/>
    <cellStyle name="Normal 10 2 2 8 5 2" xfId="38670" xr:uid="{00000000-0005-0000-0000-000008300000}"/>
    <cellStyle name="Normal 10 2 2 8 6" xfId="26229" xr:uid="{00000000-0005-0000-0000-000009300000}"/>
    <cellStyle name="Normal 10 2 2 9" xfId="921" xr:uid="{00000000-0005-0000-0000-00000A300000}"/>
    <cellStyle name="Normal 10 2 2 9 2" xfId="10155" xr:uid="{00000000-0005-0000-0000-00000B300000}"/>
    <cellStyle name="Normal 10 2 2 9 2 2" xfId="22598" xr:uid="{00000000-0005-0000-0000-00000C300000}"/>
    <cellStyle name="Normal 10 2 2 9 2 2 2" xfId="47472" xr:uid="{00000000-0005-0000-0000-00000D300000}"/>
    <cellStyle name="Normal 10 2 2 9 2 3" xfId="35039" xr:uid="{00000000-0005-0000-0000-00000E300000}"/>
    <cellStyle name="Normal 10 2 2 9 3" xfId="5139" xr:uid="{00000000-0005-0000-0000-00000F300000}"/>
    <cellStyle name="Normal 10 2 2 9 3 2" xfId="17591" xr:uid="{00000000-0005-0000-0000-000010300000}"/>
    <cellStyle name="Normal 10 2 2 9 3 2 2" xfId="42465" xr:uid="{00000000-0005-0000-0000-000011300000}"/>
    <cellStyle name="Normal 10 2 2 9 3 3" xfId="30032" xr:uid="{00000000-0005-0000-0000-000012300000}"/>
    <cellStyle name="Normal 10 2 2 9 4" xfId="13721" xr:uid="{00000000-0005-0000-0000-000013300000}"/>
    <cellStyle name="Normal 10 2 2 9 4 2" xfId="38595" xr:uid="{00000000-0005-0000-0000-000014300000}"/>
    <cellStyle name="Normal 10 2 2 9 5" xfId="26154" xr:uid="{00000000-0005-0000-0000-000015300000}"/>
    <cellStyle name="Normal 10 2 2_Degree data" xfId="1976" xr:uid="{00000000-0005-0000-0000-000016300000}"/>
    <cellStyle name="Normal 10 2 3" xfId="183" xr:uid="{00000000-0005-0000-0000-000017300000}"/>
    <cellStyle name="Normal 10 2 3 10" xfId="6546" xr:uid="{00000000-0005-0000-0000-000018300000}"/>
    <cellStyle name="Normal 10 2 3 10 2" xfId="18995" xr:uid="{00000000-0005-0000-0000-000019300000}"/>
    <cellStyle name="Normal 10 2 3 10 2 2" xfId="43869" xr:uid="{00000000-0005-0000-0000-00001A300000}"/>
    <cellStyle name="Normal 10 2 3 10 3" xfId="31436" xr:uid="{00000000-0005-0000-0000-00001B300000}"/>
    <cellStyle name="Normal 10 2 3 11" xfId="2714" xr:uid="{00000000-0005-0000-0000-00001C300000}"/>
    <cellStyle name="Normal 10 2 3 11 2" xfId="15232" xr:uid="{00000000-0005-0000-0000-00001D300000}"/>
    <cellStyle name="Normal 10 2 3 11 2 2" xfId="40106" xr:uid="{00000000-0005-0000-0000-00001E300000}"/>
    <cellStyle name="Normal 10 2 3 11 3" xfId="27665" xr:uid="{00000000-0005-0000-0000-00001F300000}"/>
    <cellStyle name="Normal 10 2 3 12" xfId="13013" xr:uid="{00000000-0005-0000-0000-000020300000}"/>
    <cellStyle name="Normal 10 2 3 12 2" xfId="37887" xr:uid="{00000000-0005-0000-0000-000021300000}"/>
    <cellStyle name="Normal 10 2 3 13" xfId="25446" xr:uid="{00000000-0005-0000-0000-000022300000}"/>
    <cellStyle name="Normal 10 2 3 2" xfId="418" xr:uid="{00000000-0005-0000-0000-000023300000}"/>
    <cellStyle name="Normal 10 2 3 2 10" xfId="13233" xr:uid="{00000000-0005-0000-0000-000024300000}"/>
    <cellStyle name="Normal 10 2 3 2 10 2" xfId="38107" xr:uid="{00000000-0005-0000-0000-000025300000}"/>
    <cellStyle name="Normal 10 2 3 2 11" xfId="25666" xr:uid="{00000000-0005-0000-0000-000026300000}"/>
    <cellStyle name="Normal 10 2 3 2 2" xfId="778" xr:uid="{00000000-0005-0000-0000-000027300000}"/>
    <cellStyle name="Normal 10 2 3 2 2 2" xfId="1365" xr:uid="{00000000-0005-0000-0000-000028300000}"/>
    <cellStyle name="Normal 10 2 3 2 2 2 2" xfId="9469" xr:uid="{00000000-0005-0000-0000-000029300000}"/>
    <cellStyle name="Normal 10 2 3 2 2 2 2 2" xfId="21912" xr:uid="{00000000-0005-0000-0000-00002A300000}"/>
    <cellStyle name="Normal 10 2 3 2 2 2 2 2 2" xfId="46786" xr:uid="{00000000-0005-0000-0000-00002B300000}"/>
    <cellStyle name="Normal 10 2 3 2 2 2 2 3" xfId="34353" xr:uid="{00000000-0005-0000-0000-00002C300000}"/>
    <cellStyle name="Normal 10 2 3 2 2 2 3" xfId="4451" xr:uid="{00000000-0005-0000-0000-00002D300000}"/>
    <cellStyle name="Normal 10 2 3 2 2 2 3 2" xfId="16905" xr:uid="{00000000-0005-0000-0000-00002E300000}"/>
    <cellStyle name="Normal 10 2 3 2 2 2 3 2 2" xfId="41779" xr:uid="{00000000-0005-0000-0000-00002F300000}"/>
    <cellStyle name="Normal 10 2 3 2 2 2 3 3" xfId="29346" xr:uid="{00000000-0005-0000-0000-000030300000}"/>
    <cellStyle name="Normal 10 2 3 2 2 2 4" xfId="14165" xr:uid="{00000000-0005-0000-0000-000031300000}"/>
    <cellStyle name="Normal 10 2 3 2 2 2 4 2" xfId="39039" xr:uid="{00000000-0005-0000-0000-000032300000}"/>
    <cellStyle name="Normal 10 2 3 2 2 2 5" xfId="26598" xr:uid="{00000000-0005-0000-0000-000033300000}"/>
    <cellStyle name="Normal 10 2 3 2 2 3" xfId="5510" xr:uid="{00000000-0005-0000-0000-000034300000}"/>
    <cellStyle name="Normal 10 2 3 2 2 3 2" xfId="10526" xr:uid="{00000000-0005-0000-0000-000035300000}"/>
    <cellStyle name="Normal 10 2 3 2 2 3 2 2" xfId="22969" xr:uid="{00000000-0005-0000-0000-000036300000}"/>
    <cellStyle name="Normal 10 2 3 2 2 3 2 2 2" xfId="47843" xr:uid="{00000000-0005-0000-0000-000037300000}"/>
    <cellStyle name="Normal 10 2 3 2 2 3 2 3" xfId="35410" xr:uid="{00000000-0005-0000-0000-000038300000}"/>
    <cellStyle name="Normal 10 2 3 2 2 3 3" xfId="17962" xr:uid="{00000000-0005-0000-0000-000039300000}"/>
    <cellStyle name="Normal 10 2 3 2 2 3 3 2" xfId="42836" xr:uid="{00000000-0005-0000-0000-00003A300000}"/>
    <cellStyle name="Normal 10 2 3 2 2 3 4" xfId="30403" xr:uid="{00000000-0005-0000-0000-00003B300000}"/>
    <cellStyle name="Normal 10 2 3 2 2 4" xfId="8585" xr:uid="{00000000-0005-0000-0000-00003C300000}"/>
    <cellStyle name="Normal 10 2 3 2 2 4 2" xfId="21029" xr:uid="{00000000-0005-0000-0000-00003D300000}"/>
    <cellStyle name="Normal 10 2 3 2 2 4 2 2" xfId="45903" xr:uid="{00000000-0005-0000-0000-00003E300000}"/>
    <cellStyle name="Normal 10 2 3 2 2 4 3" xfId="33470" xr:uid="{00000000-0005-0000-0000-00003F300000}"/>
    <cellStyle name="Normal 10 2 3 2 2 5" xfId="11980" xr:uid="{00000000-0005-0000-0000-000040300000}"/>
    <cellStyle name="Normal 10 2 3 2 2 5 2" xfId="24414" xr:uid="{00000000-0005-0000-0000-000041300000}"/>
    <cellStyle name="Normal 10 2 3 2 2 5 2 2" xfId="49288" xr:uid="{00000000-0005-0000-0000-000042300000}"/>
    <cellStyle name="Normal 10 2 3 2 2 5 3" xfId="36855" xr:uid="{00000000-0005-0000-0000-000043300000}"/>
    <cellStyle name="Normal 10 2 3 2 2 6" xfId="7062" xr:uid="{00000000-0005-0000-0000-000044300000}"/>
    <cellStyle name="Normal 10 2 3 2 2 6 2" xfId="19511" xr:uid="{00000000-0005-0000-0000-000045300000}"/>
    <cellStyle name="Normal 10 2 3 2 2 6 2 2" xfId="44385" xr:uid="{00000000-0005-0000-0000-000046300000}"/>
    <cellStyle name="Normal 10 2 3 2 2 6 3" xfId="31952" xr:uid="{00000000-0005-0000-0000-000047300000}"/>
    <cellStyle name="Normal 10 2 3 2 2 7" xfId="3516" xr:uid="{00000000-0005-0000-0000-000048300000}"/>
    <cellStyle name="Normal 10 2 3 2 2 7 2" xfId="16022" xr:uid="{00000000-0005-0000-0000-000049300000}"/>
    <cellStyle name="Normal 10 2 3 2 2 7 2 2" xfId="40896" xr:uid="{00000000-0005-0000-0000-00004A300000}"/>
    <cellStyle name="Normal 10 2 3 2 2 7 3" xfId="28455" xr:uid="{00000000-0005-0000-0000-00004B300000}"/>
    <cellStyle name="Normal 10 2 3 2 2 8" xfId="13580" xr:uid="{00000000-0005-0000-0000-00004C300000}"/>
    <cellStyle name="Normal 10 2 3 2 2 8 2" xfId="38454" xr:uid="{00000000-0005-0000-0000-00004D300000}"/>
    <cellStyle name="Normal 10 2 3 2 2 9" xfId="26013" xr:uid="{00000000-0005-0000-0000-00004E300000}"/>
    <cellStyle name="Normal 10 2 3 2 3" xfId="1713" xr:uid="{00000000-0005-0000-0000-00004F300000}"/>
    <cellStyle name="Normal 10 2 3 2 3 2" xfId="4962" xr:uid="{00000000-0005-0000-0000-000050300000}"/>
    <cellStyle name="Normal 10 2 3 2 3 2 2" xfId="9979" xr:uid="{00000000-0005-0000-0000-000051300000}"/>
    <cellStyle name="Normal 10 2 3 2 3 2 2 2" xfId="22422" xr:uid="{00000000-0005-0000-0000-000052300000}"/>
    <cellStyle name="Normal 10 2 3 2 3 2 2 2 2" xfId="47296" xr:uid="{00000000-0005-0000-0000-000053300000}"/>
    <cellStyle name="Normal 10 2 3 2 3 2 2 3" xfId="34863" xr:uid="{00000000-0005-0000-0000-000054300000}"/>
    <cellStyle name="Normal 10 2 3 2 3 2 3" xfId="17415" xr:uid="{00000000-0005-0000-0000-000055300000}"/>
    <cellStyle name="Normal 10 2 3 2 3 2 3 2" xfId="42289" xr:uid="{00000000-0005-0000-0000-000056300000}"/>
    <cellStyle name="Normal 10 2 3 2 3 2 4" xfId="29856" xr:uid="{00000000-0005-0000-0000-000057300000}"/>
    <cellStyle name="Normal 10 2 3 2 3 3" xfId="5859" xr:uid="{00000000-0005-0000-0000-000058300000}"/>
    <cellStyle name="Normal 10 2 3 2 3 3 2" xfId="10874" xr:uid="{00000000-0005-0000-0000-000059300000}"/>
    <cellStyle name="Normal 10 2 3 2 3 3 2 2" xfId="23317" xr:uid="{00000000-0005-0000-0000-00005A300000}"/>
    <cellStyle name="Normal 10 2 3 2 3 3 2 2 2" xfId="48191" xr:uid="{00000000-0005-0000-0000-00005B300000}"/>
    <cellStyle name="Normal 10 2 3 2 3 3 2 3" xfId="35758" xr:uid="{00000000-0005-0000-0000-00005C300000}"/>
    <cellStyle name="Normal 10 2 3 2 3 3 3" xfId="18310" xr:uid="{00000000-0005-0000-0000-00005D300000}"/>
    <cellStyle name="Normal 10 2 3 2 3 3 3 2" xfId="43184" xr:uid="{00000000-0005-0000-0000-00005E300000}"/>
    <cellStyle name="Normal 10 2 3 2 3 3 4" xfId="30751" xr:uid="{00000000-0005-0000-0000-00005F300000}"/>
    <cellStyle name="Normal 10 2 3 2 3 4" xfId="8386" xr:uid="{00000000-0005-0000-0000-000060300000}"/>
    <cellStyle name="Normal 10 2 3 2 3 4 2" xfId="20830" xr:uid="{00000000-0005-0000-0000-000061300000}"/>
    <cellStyle name="Normal 10 2 3 2 3 4 2 2" xfId="45704" xr:uid="{00000000-0005-0000-0000-000062300000}"/>
    <cellStyle name="Normal 10 2 3 2 3 4 3" xfId="33271" xr:uid="{00000000-0005-0000-0000-000063300000}"/>
    <cellStyle name="Normal 10 2 3 2 3 5" xfId="12328" xr:uid="{00000000-0005-0000-0000-000064300000}"/>
    <cellStyle name="Normal 10 2 3 2 3 5 2" xfId="24762" xr:uid="{00000000-0005-0000-0000-000065300000}"/>
    <cellStyle name="Normal 10 2 3 2 3 5 2 2" xfId="49636" xr:uid="{00000000-0005-0000-0000-000066300000}"/>
    <cellStyle name="Normal 10 2 3 2 3 5 3" xfId="37203" xr:uid="{00000000-0005-0000-0000-000067300000}"/>
    <cellStyle name="Normal 10 2 3 2 3 6" xfId="7573" xr:uid="{00000000-0005-0000-0000-000068300000}"/>
    <cellStyle name="Normal 10 2 3 2 3 6 2" xfId="20021" xr:uid="{00000000-0005-0000-0000-000069300000}"/>
    <cellStyle name="Normal 10 2 3 2 3 6 2 2" xfId="44895" xr:uid="{00000000-0005-0000-0000-00006A300000}"/>
    <cellStyle name="Normal 10 2 3 2 3 6 3" xfId="32462" xr:uid="{00000000-0005-0000-0000-00006B300000}"/>
    <cellStyle name="Normal 10 2 3 2 3 7" xfId="3317" xr:uid="{00000000-0005-0000-0000-00006C300000}"/>
    <cellStyle name="Normal 10 2 3 2 3 7 2" xfId="15823" xr:uid="{00000000-0005-0000-0000-00006D300000}"/>
    <cellStyle name="Normal 10 2 3 2 3 7 2 2" xfId="40697" xr:uid="{00000000-0005-0000-0000-00006E300000}"/>
    <cellStyle name="Normal 10 2 3 2 3 7 3" xfId="28256" xr:uid="{00000000-0005-0000-0000-00006F300000}"/>
    <cellStyle name="Normal 10 2 3 2 3 8" xfId="14513" xr:uid="{00000000-0005-0000-0000-000070300000}"/>
    <cellStyle name="Normal 10 2 3 2 3 8 2" xfId="39387" xr:uid="{00000000-0005-0000-0000-000071300000}"/>
    <cellStyle name="Normal 10 2 3 2 3 9" xfId="26946" xr:uid="{00000000-0005-0000-0000-000072300000}"/>
    <cellStyle name="Normal 10 2 3 2 4" xfId="2336" xr:uid="{00000000-0005-0000-0000-000073300000}"/>
    <cellStyle name="Normal 10 2 3 2 4 2" xfId="6360" xr:uid="{00000000-0005-0000-0000-000074300000}"/>
    <cellStyle name="Normal 10 2 3 2 4 2 2" xfId="11375" xr:uid="{00000000-0005-0000-0000-000075300000}"/>
    <cellStyle name="Normal 10 2 3 2 4 2 2 2" xfId="23818" xr:uid="{00000000-0005-0000-0000-000076300000}"/>
    <cellStyle name="Normal 10 2 3 2 4 2 2 2 2" xfId="48692" xr:uid="{00000000-0005-0000-0000-000077300000}"/>
    <cellStyle name="Normal 10 2 3 2 4 2 2 3" xfId="36259" xr:uid="{00000000-0005-0000-0000-000078300000}"/>
    <cellStyle name="Normal 10 2 3 2 4 2 3" xfId="18811" xr:uid="{00000000-0005-0000-0000-000079300000}"/>
    <cellStyle name="Normal 10 2 3 2 4 2 3 2" xfId="43685" xr:uid="{00000000-0005-0000-0000-00007A300000}"/>
    <cellStyle name="Normal 10 2 3 2 4 2 4" xfId="31252" xr:uid="{00000000-0005-0000-0000-00007B300000}"/>
    <cellStyle name="Normal 10 2 3 2 4 3" xfId="12829" xr:uid="{00000000-0005-0000-0000-00007C300000}"/>
    <cellStyle name="Normal 10 2 3 2 4 3 2" xfId="25263" xr:uid="{00000000-0005-0000-0000-00007D300000}"/>
    <cellStyle name="Normal 10 2 3 2 4 3 2 2" xfId="50137" xr:uid="{00000000-0005-0000-0000-00007E300000}"/>
    <cellStyle name="Normal 10 2 3 2 4 3 3" xfId="37704" xr:uid="{00000000-0005-0000-0000-00007F300000}"/>
    <cellStyle name="Normal 10 2 3 2 4 4" xfId="9270" xr:uid="{00000000-0005-0000-0000-000080300000}"/>
    <cellStyle name="Normal 10 2 3 2 4 4 2" xfId="21713" xr:uid="{00000000-0005-0000-0000-000081300000}"/>
    <cellStyle name="Normal 10 2 3 2 4 4 2 2" xfId="46587" xr:uid="{00000000-0005-0000-0000-000082300000}"/>
    <cellStyle name="Normal 10 2 3 2 4 4 3" xfId="34154" xr:uid="{00000000-0005-0000-0000-000083300000}"/>
    <cellStyle name="Normal 10 2 3 2 4 5" xfId="4252" xr:uid="{00000000-0005-0000-0000-000084300000}"/>
    <cellStyle name="Normal 10 2 3 2 4 5 2" xfId="16706" xr:uid="{00000000-0005-0000-0000-000085300000}"/>
    <cellStyle name="Normal 10 2 3 2 4 5 2 2" xfId="41580" xr:uid="{00000000-0005-0000-0000-000086300000}"/>
    <cellStyle name="Normal 10 2 3 2 4 5 3" xfId="29147" xr:uid="{00000000-0005-0000-0000-000087300000}"/>
    <cellStyle name="Normal 10 2 3 2 4 6" xfId="15014" xr:uid="{00000000-0005-0000-0000-000088300000}"/>
    <cellStyle name="Normal 10 2 3 2 4 6 2" xfId="39888" xr:uid="{00000000-0005-0000-0000-000089300000}"/>
    <cellStyle name="Normal 10 2 3 2 4 7" xfId="27447" xr:uid="{00000000-0005-0000-0000-00008A300000}"/>
    <cellStyle name="Normal 10 2 3 2 5" xfId="1171" xr:uid="{00000000-0005-0000-0000-00008B300000}"/>
    <cellStyle name="Normal 10 2 3 2 5 2" xfId="10332" xr:uid="{00000000-0005-0000-0000-00008C300000}"/>
    <cellStyle name="Normal 10 2 3 2 5 2 2" xfId="22775" xr:uid="{00000000-0005-0000-0000-00008D300000}"/>
    <cellStyle name="Normal 10 2 3 2 5 2 2 2" xfId="47649" xr:uid="{00000000-0005-0000-0000-00008E300000}"/>
    <cellStyle name="Normal 10 2 3 2 5 2 3" xfId="35216" xr:uid="{00000000-0005-0000-0000-00008F300000}"/>
    <cellStyle name="Normal 10 2 3 2 5 3" xfId="5316" xr:uid="{00000000-0005-0000-0000-000090300000}"/>
    <cellStyle name="Normal 10 2 3 2 5 3 2" xfId="17768" xr:uid="{00000000-0005-0000-0000-000091300000}"/>
    <cellStyle name="Normal 10 2 3 2 5 3 2 2" xfId="42642" xr:uid="{00000000-0005-0000-0000-000092300000}"/>
    <cellStyle name="Normal 10 2 3 2 5 3 3" xfId="30209" xr:uid="{00000000-0005-0000-0000-000093300000}"/>
    <cellStyle name="Normal 10 2 3 2 5 4" xfId="13971" xr:uid="{00000000-0005-0000-0000-000094300000}"/>
    <cellStyle name="Normal 10 2 3 2 5 4 2" xfId="38845" xr:uid="{00000000-0005-0000-0000-000095300000}"/>
    <cellStyle name="Normal 10 2 3 2 5 5" xfId="26404" xr:uid="{00000000-0005-0000-0000-000096300000}"/>
    <cellStyle name="Normal 10 2 3 2 6" xfId="7893" xr:uid="{00000000-0005-0000-0000-000097300000}"/>
    <cellStyle name="Normal 10 2 3 2 6 2" xfId="20339" xr:uid="{00000000-0005-0000-0000-000098300000}"/>
    <cellStyle name="Normal 10 2 3 2 6 2 2" xfId="45213" xr:uid="{00000000-0005-0000-0000-000099300000}"/>
    <cellStyle name="Normal 10 2 3 2 6 3" xfId="32780" xr:uid="{00000000-0005-0000-0000-00009A300000}"/>
    <cellStyle name="Normal 10 2 3 2 7" xfId="11786" xr:uid="{00000000-0005-0000-0000-00009B300000}"/>
    <cellStyle name="Normal 10 2 3 2 7 2" xfId="24220" xr:uid="{00000000-0005-0000-0000-00009C300000}"/>
    <cellStyle name="Normal 10 2 3 2 7 2 2" xfId="49094" xr:uid="{00000000-0005-0000-0000-00009D300000}"/>
    <cellStyle name="Normal 10 2 3 2 7 3" xfId="36661" xr:uid="{00000000-0005-0000-0000-00009E300000}"/>
    <cellStyle name="Normal 10 2 3 2 8" xfId="6863" xr:uid="{00000000-0005-0000-0000-00009F300000}"/>
    <cellStyle name="Normal 10 2 3 2 8 2" xfId="19312" xr:uid="{00000000-0005-0000-0000-0000A0300000}"/>
    <cellStyle name="Normal 10 2 3 2 8 2 2" xfId="44186" xr:uid="{00000000-0005-0000-0000-0000A1300000}"/>
    <cellStyle name="Normal 10 2 3 2 8 3" xfId="31753" xr:uid="{00000000-0005-0000-0000-0000A2300000}"/>
    <cellStyle name="Normal 10 2 3 2 9" xfId="2814" xr:uid="{00000000-0005-0000-0000-0000A3300000}"/>
    <cellStyle name="Normal 10 2 3 2 9 2" xfId="15332" xr:uid="{00000000-0005-0000-0000-0000A4300000}"/>
    <cellStyle name="Normal 10 2 3 2 9 2 2" xfId="40206" xr:uid="{00000000-0005-0000-0000-0000A5300000}"/>
    <cellStyle name="Normal 10 2 3 2 9 3" xfId="27765" xr:uid="{00000000-0005-0000-0000-0000A6300000}"/>
    <cellStyle name="Normal 10 2 3 2_Degree data" xfId="2015" xr:uid="{00000000-0005-0000-0000-0000A7300000}"/>
    <cellStyle name="Normal 10 2 3 3" xfId="316" xr:uid="{00000000-0005-0000-0000-0000A8300000}"/>
    <cellStyle name="Normal 10 2 3 3 2" xfId="1364" xr:uid="{00000000-0005-0000-0000-0000A9300000}"/>
    <cellStyle name="Normal 10 2 3 3 2 2" xfId="9170" xr:uid="{00000000-0005-0000-0000-0000AA300000}"/>
    <cellStyle name="Normal 10 2 3 3 2 2 2" xfId="21613" xr:uid="{00000000-0005-0000-0000-0000AB300000}"/>
    <cellStyle name="Normal 10 2 3 3 2 2 2 2" xfId="46487" xr:uid="{00000000-0005-0000-0000-0000AC300000}"/>
    <cellStyle name="Normal 10 2 3 3 2 2 3" xfId="34054" xr:uid="{00000000-0005-0000-0000-0000AD300000}"/>
    <cellStyle name="Normal 10 2 3 3 2 3" xfId="4152" xr:uid="{00000000-0005-0000-0000-0000AE300000}"/>
    <cellStyle name="Normal 10 2 3 3 2 3 2" xfId="16606" xr:uid="{00000000-0005-0000-0000-0000AF300000}"/>
    <cellStyle name="Normal 10 2 3 3 2 3 2 2" xfId="41480" xr:uid="{00000000-0005-0000-0000-0000B0300000}"/>
    <cellStyle name="Normal 10 2 3 3 2 3 3" xfId="29047" xr:uid="{00000000-0005-0000-0000-0000B1300000}"/>
    <cellStyle name="Normal 10 2 3 3 2 4" xfId="14164" xr:uid="{00000000-0005-0000-0000-0000B2300000}"/>
    <cellStyle name="Normal 10 2 3 3 2 4 2" xfId="39038" xr:uid="{00000000-0005-0000-0000-0000B3300000}"/>
    <cellStyle name="Normal 10 2 3 3 2 5" xfId="26597" xr:uid="{00000000-0005-0000-0000-0000B4300000}"/>
    <cellStyle name="Normal 10 2 3 3 3" xfId="5509" xr:uid="{00000000-0005-0000-0000-0000B5300000}"/>
    <cellStyle name="Normal 10 2 3 3 3 2" xfId="10525" xr:uid="{00000000-0005-0000-0000-0000B6300000}"/>
    <cellStyle name="Normal 10 2 3 3 3 2 2" xfId="22968" xr:uid="{00000000-0005-0000-0000-0000B7300000}"/>
    <cellStyle name="Normal 10 2 3 3 3 2 2 2" xfId="47842" xr:uid="{00000000-0005-0000-0000-0000B8300000}"/>
    <cellStyle name="Normal 10 2 3 3 3 2 3" xfId="35409" xr:uid="{00000000-0005-0000-0000-0000B9300000}"/>
    <cellStyle name="Normal 10 2 3 3 3 3" xfId="17961" xr:uid="{00000000-0005-0000-0000-0000BA300000}"/>
    <cellStyle name="Normal 10 2 3 3 3 3 2" xfId="42835" xr:uid="{00000000-0005-0000-0000-0000BB300000}"/>
    <cellStyle name="Normal 10 2 3 3 3 4" xfId="30402" xr:uid="{00000000-0005-0000-0000-0000BC300000}"/>
    <cellStyle name="Normal 10 2 3 3 4" xfId="8286" xr:uid="{00000000-0005-0000-0000-0000BD300000}"/>
    <cellStyle name="Normal 10 2 3 3 4 2" xfId="20730" xr:uid="{00000000-0005-0000-0000-0000BE300000}"/>
    <cellStyle name="Normal 10 2 3 3 4 2 2" xfId="45604" xr:uid="{00000000-0005-0000-0000-0000BF300000}"/>
    <cellStyle name="Normal 10 2 3 3 4 3" xfId="33171" xr:uid="{00000000-0005-0000-0000-0000C0300000}"/>
    <cellStyle name="Normal 10 2 3 3 5" xfId="11979" xr:uid="{00000000-0005-0000-0000-0000C1300000}"/>
    <cellStyle name="Normal 10 2 3 3 5 2" xfId="24413" xr:uid="{00000000-0005-0000-0000-0000C2300000}"/>
    <cellStyle name="Normal 10 2 3 3 5 2 2" xfId="49287" xr:uid="{00000000-0005-0000-0000-0000C3300000}"/>
    <cellStyle name="Normal 10 2 3 3 5 3" xfId="36854" xr:uid="{00000000-0005-0000-0000-0000C4300000}"/>
    <cellStyle name="Normal 10 2 3 3 6" xfId="6763" xr:uid="{00000000-0005-0000-0000-0000C5300000}"/>
    <cellStyle name="Normal 10 2 3 3 6 2" xfId="19212" xr:uid="{00000000-0005-0000-0000-0000C6300000}"/>
    <cellStyle name="Normal 10 2 3 3 6 2 2" xfId="44086" xr:uid="{00000000-0005-0000-0000-0000C7300000}"/>
    <cellStyle name="Normal 10 2 3 3 6 3" xfId="31653" xr:uid="{00000000-0005-0000-0000-0000C8300000}"/>
    <cellStyle name="Normal 10 2 3 3 7" xfId="3217" xr:uid="{00000000-0005-0000-0000-0000C9300000}"/>
    <cellStyle name="Normal 10 2 3 3 7 2" xfId="15723" xr:uid="{00000000-0005-0000-0000-0000CA300000}"/>
    <cellStyle name="Normal 10 2 3 3 7 2 2" xfId="40597" xr:uid="{00000000-0005-0000-0000-0000CB300000}"/>
    <cellStyle name="Normal 10 2 3 3 7 3" xfId="28156" xr:uid="{00000000-0005-0000-0000-0000CC300000}"/>
    <cellStyle name="Normal 10 2 3 3 8" xfId="13133" xr:uid="{00000000-0005-0000-0000-0000CD300000}"/>
    <cellStyle name="Normal 10 2 3 3 8 2" xfId="38007" xr:uid="{00000000-0005-0000-0000-0000CE300000}"/>
    <cellStyle name="Normal 10 2 3 3 9" xfId="25566" xr:uid="{00000000-0005-0000-0000-0000CF300000}"/>
    <cellStyle name="Normal 10 2 3 4" xfId="677" xr:uid="{00000000-0005-0000-0000-0000D0300000}"/>
    <cellStyle name="Normal 10 2 3 4 2" xfId="1712" xr:uid="{00000000-0005-0000-0000-0000D1300000}"/>
    <cellStyle name="Normal 10 2 3 4 2 2" xfId="9468" xr:uid="{00000000-0005-0000-0000-0000D2300000}"/>
    <cellStyle name="Normal 10 2 3 4 2 2 2" xfId="21911" xr:uid="{00000000-0005-0000-0000-0000D3300000}"/>
    <cellStyle name="Normal 10 2 3 4 2 2 2 2" xfId="46785" xr:uid="{00000000-0005-0000-0000-0000D4300000}"/>
    <cellStyle name="Normal 10 2 3 4 2 2 3" xfId="34352" xr:uid="{00000000-0005-0000-0000-0000D5300000}"/>
    <cellStyle name="Normal 10 2 3 4 2 3" xfId="4450" xr:uid="{00000000-0005-0000-0000-0000D6300000}"/>
    <cellStyle name="Normal 10 2 3 4 2 3 2" xfId="16904" xr:uid="{00000000-0005-0000-0000-0000D7300000}"/>
    <cellStyle name="Normal 10 2 3 4 2 3 2 2" xfId="41778" xr:uid="{00000000-0005-0000-0000-0000D8300000}"/>
    <cellStyle name="Normal 10 2 3 4 2 3 3" xfId="29345" xr:uid="{00000000-0005-0000-0000-0000D9300000}"/>
    <cellStyle name="Normal 10 2 3 4 2 4" xfId="14512" xr:uid="{00000000-0005-0000-0000-0000DA300000}"/>
    <cellStyle name="Normal 10 2 3 4 2 4 2" xfId="39386" xr:uid="{00000000-0005-0000-0000-0000DB300000}"/>
    <cellStyle name="Normal 10 2 3 4 2 5" xfId="26945" xr:uid="{00000000-0005-0000-0000-0000DC300000}"/>
    <cellStyle name="Normal 10 2 3 4 3" xfId="5858" xr:uid="{00000000-0005-0000-0000-0000DD300000}"/>
    <cellStyle name="Normal 10 2 3 4 3 2" xfId="10873" xr:uid="{00000000-0005-0000-0000-0000DE300000}"/>
    <cellStyle name="Normal 10 2 3 4 3 2 2" xfId="23316" xr:uid="{00000000-0005-0000-0000-0000DF300000}"/>
    <cellStyle name="Normal 10 2 3 4 3 2 2 2" xfId="48190" xr:uid="{00000000-0005-0000-0000-0000E0300000}"/>
    <cellStyle name="Normal 10 2 3 4 3 2 3" xfId="35757" xr:uid="{00000000-0005-0000-0000-0000E1300000}"/>
    <cellStyle name="Normal 10 2 3 4 3 3" xfId="18309" xr:uid="{00000000-0005-0000-0000-0000E2300000}"/>
    <cellStyle name="Normal 10 2 3 4 3 3 2" xfId="43183" xr:uid="{00000000-0005-0000-0000-0000E3300000}"/>
    <cellStyle name="Normal 10 2 3 4 3 4" xfId="30750" xr:uid="{00000000-0005-0000-0000-0000E4300000}"/>
    <cellStyle name="Normal 10 2 3 4 4" xfId="8584" xr:uid="{00000000-0005-0000-0000-0000E5300000}"/>
    <cellStyle name="Normal 10 2 3 4 4 2" xfId="21028" xr:uid="{00000000-0005-0000-0000-0000E6300000}"/>
    <cellStyle name="Normal 10 2 3 4 4 2 2" xfId="45902" xr:uid="{00000000-0005-0000-0000-0000E7300000}"/>
    <cellStyle name="Normal 10 2 3 4 4 3" xfId="33469" xr:uid="{00000000-0005-0000-0000-0000E8300000}"/>
    <cellStyle name="Normal 10 2 3 4 5" xfId="12327" xr:uid="{00000000-0005-0000-0000-0000E9300000}"/>
    <cellStyle name="Normal 10 2 3 4 5 2" xfId="24761" xr:uid="{00000000-0005-0000-0000-0000EA300000}"/>
    <cellStyle name="Normal 10 2 3 4 5 2 2" xfId="49635" xr:uid="{00000000-0005-0000-0000-0000EB300000}"/>
    <cellStyle name="Normal 10 2 3 4 5 3" xfId="37202" xr:uid="{00000000-0005-0000-0000-0000EC300000}"/>
    <cellStyle name="Normal 10 2 3 4 6" xfId="7061" xr:uid="{00000000-0005-0000-0000-0000ED300000}"/>
    <cellStyle name="Normal 10 2 3 4 6 2" xfId="19510" xr:uid="{00000000-0005-0000-0000-0000EE300000}"/>
    <cellStyle name="Normal 10 2 3 4 6 2 2" xfId="44384" xr:uid="{00000000-0005-0000-0000-0000EF300000}"/>
    <cellStyle name="Normal 10 2 3 4 6 3" xfId="31951" xr:uid="{00000000-0005-0000-0000-0000F0300000}"/>
    <cellStyle name="Normal 10 2 3 4 7" xfId="3515" xr:uid="{00000000-0005-0000-0000-0000F1300000}"/>
    <cellStyle name="Normal 10 2 3 4 7 2" xfId="16021" xr:uid="{00000000-0005-0000-0000-0000F2300000}"/>
    <cellStyle name="Normal 10 2 3 4 7 2 2" xfId="40895" xr:uid="{00000000-0005-0000-0000-0000F3300000}"/>
    <cellStyle name="Normal 10 2 3 4 7 3" xfId="28454" xr:uid="{00000000-0005-0000-0000-0000F4300000}"/>
    <cellStyle name="Normal 10 2 3 4 8" xfId="13480" xr:uid="{00000000-0005-0000-0000-0000F5300000}"/>
    <cellStyle name="Normal 10 2 3 4 8 2" xfId="38354" xr:uid="{00000000-0005-0000-0000-0000F6300000}"/>
    <cellStyle name="Normal 10 2 3 4 9" xfId="25913" xr:uid="{00000000-0005-0000-0000-0000F7300000}"/>
    <cellStyle name="Normal 10 2 3 5" xfId="2234" xr:uid="{00000000-0005-0000-0000-0000F8300000}"/>
    <cellStyle name="Normal 10 2 3 5 2" xfId="4862" xr:uid="{00000000-0005-0000-0000-0000F9300000}"/>
    <cellStyle name="Normal 10 2 3 5 2 2" xfId="9879" xr:uid="{00000000-0005-0000-0000-0000FA300000}"/>
    <cellStyle name="Normal 10 2 3 5 2 2 2" xfId="22322" xr:uid="{00000000-0005-0000-0000-0000FB300000}"/>
    <cellStyle name="Normal 10 2 3 5 2 2 2 2" xfId="47196" xr:uid="{00000000-0005-0000-0000-0000FC300000}"/>
    <cellStyle name="Normal 10 2 3 5 2 2 3" xfId="34763" xr:uid="{00000000-0005-0000-0000-0000FD300000}"/>
    <cellStyle name="Normal 10 2 3 5 2 3" xfId="17315" xr:uid="{00000000-0005-0000-0000-0000FE300000}"/>
    <cellStyle name="Normal 10 2 3 5 2 3 2" xfId="42189" xr:uid="{00000000-0005-0000-0000-0000FF300000}"/>
    <cellStyle name="Normal 10 2 3 5 2 4" xfId="29756" xr:uid="{00000000-0005-0000-0000-000000310000}"/>
    <cellStyle name="Normal 10 2 3 5 3" xfId="6260" xr:uid="{00000000-0005-0000-0000-000001310000}"/>
    <cellStyle name="Normal 10 2 3 5 3 2" xfId="11275" xr:uid="{00000000-0005-0000-0000-000002310000}"/>
    <cellStyle name="Normal 10 2 3 5 3 2 2" xfId="23718" xr:uid="{00000000-0005-0000-0000-000003310000}"/>
    <cellStyle name="Normal 10 2 3 5 3 2 2 2" xfId="48592" xr:uid="{00000000-0005-0000-0000-000004310000}"/>
    <cellStyle name="Normal 10 2 3 5 3 2 3" xfId="36159" xr:uid="{00000000-0005-0000-0000-000005310000}"/>
    <cellStyle name="Normal 10 2 3 5 3 3" xfId="18711" xr:uid="{00000000-0005-0000-0000-000006310000}"/>
    <cellStyle name="Normal 10 2 3 5 3 3 2" xfId="43585" xr:uid="{00000000-0005-0000-0000-000007310000}"/>
    <cellStyle name="Normal 10 2 3 5 3 4" xfId="31152" xr:uid="{00000000-0005-0000-0000-000008310000}"/>
    <cellStyle name="Normal 10 2 3 5 4" xfId="8067" xr:uid="{00000000-0005-0000-0000-000009310000}"/>
    <cellStyle name="Normal 10 2 3 5 4 2" xfId="20513" xr:uid="{00000000-0005-0000-0000-00000A310000}"/>
    <cellStyle name="Normal 10 2 3 5 4 2 2" xfId="45387" xr:uid="{00000000-0005-0000-0000-00000B310000}"/>
    <cellStyle name="Normal 10 2 3 5 4 3" xfId="32954" xr:uid="{00000000-0005-0000-0000-00000C310000}"/>
    <cellStyle name="Normal 10 2 3 5 5" xfId="12729" xr:uid="{00000000-0005-0000-0000-00000D310000}"/>
    <cellStyle name="Normal 10 2 3 5 5 2" xfId="25163" xr:uid="{00000000-0005-0000-0000-00000E310000}"/>
    <cellStyle name="Normal 10 2 3 5 5 2 2" xfId="50037" xr:uid="{00000000-0005-0000-0000-00000F310000}"/>
    <cellStyle name="Normal 10 2 3 5 5 3" xfId="37604" xr:uid="{00000000-0005-0000-0000-000010310000}"/>
    <cellStyle name="Normal 10 2 3 5 6" xfId="7473" xr:uid="{00000000-0005-0000-0000-000011310000}"/>
    <cellStyle name="Normal 10 2 3 5 6 2" xfId="19921" xr:uid="{00000000-0005-0000-0000-000012310000}"/>
    <cellStyle name="Normal 10 2 3 5 6 2 2" xfId="44795" xr:uid="{00000000-0005-0000-0000-000013310000}"/>
    <cellStyle name="Normal 10 2 3 5 6 3" xfId="32362" xr:uid="{00000000-0005-0000-0000-000014310000}"/>
    <cellStyle name="Normal 10 2 3 5 7" xfId="2996" xr:uid="{00000000-0005-0000-0000-000015310000}"/>
    <cellStyle name="Normal 10 2 3 5 7 2" xfId="15506" xr:uid="{00000000-0005-0000-0000-000016310000}"/>
    <cellStyle name="Normal 10 2 3 5 7 2 2" xfId="40380" xr:uid="{00000000-0005-0000-0000-000017310000}"/>
    <cellStyle name="Normal 10 2 3 5 7 3" xfId="27939" xr:uid="{00000000-0005-0000-0000-000018310000}"/>
    <cellStyle name="Normal 10 2 3 5 8" xfId="14914" xr:uid="{00000000-0005-0000-0000-000019310000}"/>
    <cellStyle name="Normal 10 2 3 5 8 2" xfId="39788" xr:uid="{00000000-0005-0000-0000-00001A310000}"/>
    <cellStyle name="Normal 10 2 3 5 9" xfId="27347" xr:uid="{00000000-0005-0000-0000-00001B310000}"/>
    <cellStyle name="Normal 10 2 3 6" xfId="1071" xr:uid="{00000000-0005-0000-0000-00001C310000}"/>
    <cellStyle name="Normal 10 2 3 6 2" xfId="8953" xr:uid="{00000000-0005-0000-0000-00001D310000}"/>
    <cellStyle name="Normal 10 2 3 6 2 2" xfId="21396" xr:uid="{00000000-0005-0000-0000-00001E310000}"/>
    <cellStyle name="Normal 10 2 3 6 2 2 2" xfId="46270" xr:uid="{00000000-0005-0000-0000-00001F310000}"/>
    <cellStyle name="Normal 10 2 3 6 2 3" xfId="33837" xr:uid="{00000000-0005-0000-0000-000020310000}"/>
    <cellStyle name="Normal 10 2 3 6 3" xfId="3935" xr:uid="{00000000-0005-0000-0000-000021310000}"/>
    <cellStyle name="Normal 10 2 3 6 3 2" xfId="16389" xr:uid="{00000000-0005-0000-0000-000022310000}"/>
    <cellStyle name="Normal 10 2 3 6 3 2 2" xfId="41263" xr:uid="{00000000-0005-0000-0000-000023310000}"/>
    <cellStyle name="Normal 10 2 3 6 3 3" xfId="28830" xr:uid="{00000000-0005-0000-0000-000024310000}"/>
    <cellStyle name="Normal 10 2 3 6 4" xfId="13871" xr:uid="{00000000-0005-0000-0000-000025310000}"/>
    <cellStyle name="Normal 10 2 3 6 4 2" xfId="38745" xr:uid="{00000000-0005-0000-0000-000026310000}"/>
    <cellStyle name="Normal 10 2 3 6 5" xfId="26304" xr:uid="{00000000-0005-0000-0000-000027310000}"/>
    <cellStyle name="Normal 10 2 3 7" xfId="5216" xr:uid="{00000000-0005-0000-0000-000028310000}"/>
    <cellStyle name="Normal 10 2 3 7 2" xfId="10232" xr:uid="{00000000-0005-0000-0000-000029310000}"/>
    <cellStyle name="Normal 10 2 3 7 2 2" xfId="22675" xr:uid="{00000000-0005-0000-0000-00002A310000}"/>
    <cellStyle name="Normal 10 2 3 7 2 2 2" xfId="47549" xr:uid="{00000000-0005-0000-0000-00002B310000}"/>
    <cellStyle name="Normal 10 2 3 7 2 3" xfId="35116" xr:uid="{00000000-0005-0000-0000-00002C310000}"/>
    <cellStyle name="Normal 10 2 3 7 3" xfId="17668" xr:uid="{00000000-0005-0000-0000-00002D310000}"/>
    <cellStyle name="Normal 10 2 3 7 3 2" xfId="42542" xr:uid="{00000000-0005-0000-0000-00002E310000}"/>
    <cellStyle name="Normal 10 2 3 7 4" xfId="30109" xr:uid="{00000000-0005-0000-0000-00002F310000}"/>
    <cellStyle name="Normal 10 2 3 8" xfId="7793" xr:uid="{00000000-0005-0000-0000-000030310000}"/>
    <cellStyle name="Normal 10 2 3 8 2" xfId="20239" xr:uid="{00000000-0005-0000-0000-000031310000}"/>
    <cellStyle name="Normal 10 2 3 8 2 2" xfId="45113" xr:uid="{00000000-0005-0000-0000-000032310000}"/>
    <cellStyle name="Normal 10 2 3 8 3" xfId="32680" xr:uid="{00000000-0005-0000-0000-000033310000}"/>
    <cellStyle name="Normal 10 2 3 9" xfId="11686" xr:uid="{00000000-0005-0000-0000-000034310000}"/>
    <cellStyle name="Normal 10 2 3 9 2" xfId="24120" xr:uid="{00000000-0005-0000-0000-000035310000}"/>
    <cellStyle name="Normal 10 2 3 9 2 2" xfId="48994" xr:uid="{00000000-0005-0000-0000-000036310000}"/>
    <cellStyle name="Normal 10 2 3 9 3" xfId="36561" xr:uid="{00000000-0005-0000-0000-000037310000}"/>
    <cellStyle name="Normal 10 2 3_Degree data" xfId="2087" xr:uid="{00000000-0005-0000-0000-000038310000}"/>
    <cellStyle name="Normal 10 2 4" xfId="256" xr:uid="{00000000-0005-0000-0000-000039310000}"/>
    <cellStyle name="Normal 10 2 4 10" xfId="6596" xr:uid="{00000000-0005-0000-0000-00003A310000}"/>
    <cellStyle name="Normal 10 2 4 10 2" xfId="19045" xr:uid="{00000000-0005-0000-0000-00003B310000}"/>
    <cellStyle name="Normal 10 2 4 10 2 2" xfId="43919" xr:uid="{00000000-0005-0000-0000-00003C310000}"/>
    <cellStyle name="Normal 10 2 4 10 3" xfId="31486" xr:uid="{00000000-0005-0000-0000-00003D310000}"/>
    <cellStyle name="Normal 10 2 4 11" xfId="2659" xr:uid="{00000000-0005-0000-0000-00003E310000}"/>
    <cellStyle name="Normal 10 2 4 11 2" xfId="15177" xr:uid="{00000000-0005-0000-0000-00003F310000}"/>
    <cellStyle name="Normal 10 2 4 11 2 2" xfId="40051" xr:uid="{00000000-0005-0000-0000-000040310000}"/>
    <cellStyle name="Normal 10 2 4 11 3" xfId="27610" xr:uid="{00000000-0005-0000-0000-000041310000}"/>
    <cellStyle name="Normal 10 2 4 12" xfId="13078" xr:uid="{00000000-0005-0000-0000-000042310000}"/>
    <cellStyle name="Normal 10 2 4 12 2" xfId="37952" xr:uid="{00000000-0005-0000-0000-000043310000}"/>
    <cellStyle name="Normal 10 2 4 13" xfId="25511" xr:uid="{00000000-0005-0000-0000-000044310000}"/>
    <cellStyle name="Normal 10 2 4 2" xfId="470" xr:uid="{00000000-0005-0000-0000-000045310000}"/>
    <cellStyle name="Normal 10 2 4 2 10" xfId="13283" xr:uid="{00000000-0005-0000-0000-000046310000}"/>
    <cellStyle name="Normal 10 2 4 2 10 2" xfId="38157" xr:uid="{00000000-0005-0000-0000-000047310000}"/>
    <cellStyle name="Normal 10 2 4 2 11" xfId="25716" xr:uid="{00000000-0005-0000-0000-000048310000}"/>
    <cellStyle name="Normal 10 2 4 2 2" xfId="829" xr:uid="{00000000-0005-0000-0000-000049310000}"/>
    <cellStyle name="Normal 10 2 4 2 2 2" xfId="1367" xr:uid="{00000000-0005-0000-0000-00004A310000}"/>
    <cellStyle name="Normal 10 2 4 2 2 2 2" xfId="9471" xr:uid="{00000000-0005-0000-0000-00004B310000}"/>
    <cellStyle name="Normal 10 2 4 2 2 2 2 2" xfId="21914" xr:uid="{00000000-0005-0000-0000-00004C310000}"/>
    <cellStyle name="Normal 10 2 4 2 2 2 2 2 2" xfId="46788" xr:uid="{00000000-0005-0000-0000-00004D310000}"/>
    <cellStyle name="Normal 10 2 4 2 2 2 2 3" xfId="34355" xr:uid="{00000000-0005-0000-0000-00004E310000}"/>
    <cellStyle name="Normal 10 2 4 2 2 2 3" xfId="4453" xr:uid="{00000000-0005-0000-0000-00004F310000}"/>
    <cellStyle name="Normal 10 2 4 2 2 2 3 2" xfId="16907" xr:uid="{00000000-0005-0000-0000-000050310000}"/>
    <cellStyle name="Normal 10 2 4 2 2 2 3 2 2" xfId="41781" xr:uid="{00000000-0005-0000-0000-000051310000}"/>
    <cellStyle name="Normal 10 2 4 2 2 2 3 3" xfId="29348" xr:uid="{00000000-0005-0000-0000-000052310000}"/>
    <cellStyle name="Normal 10 2 4 2 2 2 4" xfId="14167" xr:uid="{00000000-0005-0000-0000-000053310000}"/>
    <cellStyle name="Normal 10 2 4 2 2 2 4 2" xfId="39041" xr:uid="{00000000-0005-0000-0000-000054310000}"/>
    <cellStyle name="Normal 10 2 4 2 2 2 5" xfId="26600" xr:uid="{00000000-0005-0000-0000-000055310000}"/>
    <cellStyle name="Normal 10 2 4 2 2 3" xfId="5512" xr:uid="{00000000-0005-0000-0000-000056310000}"/>
    <cellStyle name="Normal 10 2 4 2 2 3 2" xfId="10528" xr:uid="{00000000-0005-0000-0000-000057310000}"/>
    <cellStyle name="Normal 10 2 4 2 2 3 2 2" xfId="22971" xr:uid="{00000000-0005-0000-0000-000058310000}"/>
    <cellStyle name="Normal 10 2 4 2 2 3 2 2 2" xfId="47845" xr:uid="{00000000-0005-0000-0000-000059310000}"/>
    <cellStyle name="Normal 10 2 4 2 2 3 2 3" xfId="35412" xr:uid="{00000000-0005-0000-0000-00005A310000}"/>
    <cellStyle name="Normal 10 2 4 2 2 3 3" xfId="17964" xr:uid="{00000000-0005-0000-0000-00005B310000}"/>
    <cellStyle name="Normal 10 2 4 2 2 3 3 2" xfId="42838" xr:uid="{00000000-0005-0000-0000-00005C310000}"/>
    <cellStyle name="Normal 10 2 4 2 2 3 4" xfId="30405" xr:uid="{00000000-0005-0000-0000-00005D310000}"/>
    <cellStyle name="Normal 10 2 4 2 2 4" xfId="8587" xr:uid="{00000000-0005-0000-0000-00005E310000}"/>
    <cellStyle name="Normal 10 2 4 2 2 4 2" xfId="21031" xr:uid="{00000000-0005-0000-0000-00005F310000}"/>
    <cellStyle name="Normal 10 2 4 2 2 4 2 2" xfId="45905" xr:uid="{00000000-0005-0000-0000-000060310000}"/>
    <cellStyle name="Normal 10 2 4 2 2 4 3" xfId="33472" xr:uid="{00000000-0005-0000-0000-000061310000}"/>
    <cellStyle name="Normal 10 2 4 2 2 5" xfId="11982" xr:uid="{00000000-0005-0000-0000-000062310000}"/>
    <cellStyle name="Normal 10 2 4 2 2 5 2" xfId="24416" xr:uid="{00000000-0005-0000-0000-000063310000}"/>
    <cellStyle name="Normal 10 2 4 2 2 5 2 2" xfId="49290" xr:uid="{00000000-0005-0000-0000-000064310000}"/>
    <cellStyle name="Normal 10 2 4 2 2 5 3" xfId="36857" xr:uid="{00000000-0005-0000-0000-000065310000}"/>
    <cellStyle name="Normal 10 2 4 2 2 6" xfId="7064" xr:uid="{00000000-0005-0000-0000-000066310000}"/>
    <cellStyle name="Normal 10 2 4 2 2 6 2" xfId="19513" xr:uid="{00000000-0005-0000-0000-000067310000}"/>
    <cellStyle name="Normal 10 2 4 2 2 6 2 2" xfId="44387" xr:uid="{00000000-0005-0000-0000-000068310000}"/>
    <cellStyle name="Normal 10 2 4 2 2 6 3" xfId="31954" xr:uid="{00000000-0005-0000-0000-000069310000}"/>
    <cellStyle name="Normal 10 2 4 2 2 7" xfId="3518" xr:uid="{00000000-0005-0000-0000-00006A310000}"/>
    <cellStyle name="Normal 10 2 4 2 2 7 2" xfId="16024" xr:uid="{00000000-0005-0000-0000-00006B310000}"/>
    <cellStyle name="Normal 10 2 4 2 2 7 2 2" xfId="40898" xr:uid="{00000000-0005-0000-0000-00006C310000}"/>
    <cellStyle name="Normal 10 2 4 2 2 7 3" xfId="28457" xr:uid="{00000000-0005-0000-0000-00006D310000}"/>
    <cellStyle name="Normal 10 2 4 2 2 8" xfId="13630" xr:uid="{00000000-0005-0000-0000-00006E310000}"/>
    <cellStyle name="Normal 10 2 4 2 2 8 2" xfId="38504" xr:uid="{00000000-0005-0000-0000-00006F310000}"/>
    <cellStyle name="Normal 10 2 4 2 2 9" xfId="26063" xr:uid="{00000000-0005-0000-0000-000070310000}"/>
    <cellStyle name="Normal 10 2 4 2 3" xfId="1715" xr:uid="{00000000-0005-0000-0000-000071310000}"/>
    <cellStyle name="Normal 10 2 4 2 3 2" xfId="5012" xr:uid="{00000000-0005-0000-0000-000072310000}"/>
    <cellStyle name="Normal 10 2 4 2 3 2 2" xfId="10029" xr:uid="{00000000-0005-0000-0000-000073310000}"/>
    <cellStyle name="Normal 10 2 4 2 3 2 2 2" xfId="22472" xr:uid="{00000000-0005-0000-0000-000074310000}"/>
    <cellStyle name="Normal 10 2 4 2 3 2 2 2 2" xfId="47346" xr:uid="{00000000-0005-0000-0000-000075310000}"/>
    <cellStyle name="Normal 10 2 4 2 3 2 2 3" xfId="34913" xr:uid="{00000000-0005-0000-0000-000076310000}"/>
    <cellStyle name="Normal 10 2 4 2 3 2 3" xfId="17465" xr:uid="{00000000-0005-0000-0000-000077310000}"/>
    <cellStyle name="Normal 10 2 4 2 3 2 3 2" xfId="42339" xr:uid="{00000000-0005-0000-0000-000078310000}"/>
    <cellStyle name="Normal 10 2 4 2 3 2 4" xfId="29906" xr:uid="{00000000-0005-0000-0000-000079310000}"/>
    <cellStyle name="Normal 10 2 4 2 3 3" xfId="5861" xr:uid="{00000000-0005-0000-0000-00007A310000}"/>
    <cellStyle name="Normal 10 2 4 2 3 3 2" xfId="10876" xr:uid="{00000000-0005-0000-0000-00007B310000}"/>
    <cellStyle name="Normal 10 2 4 2 3 3 2 2" xfId="23319" xr:uid="{00000000-0005-0000-0000-00007C310000}"/>
    <cellStyle name="Normal 10 2 4 2 3 3 2 2 2" xfId="48193" xr:uid="{00000000-0005-0000-0000-00007D310000}"/>
    <cellStyle name="Normal 10 2 4 2 3 3 2 3" xfId="35760" xr:uid="{00000000-0005-0000-0000-00007E310000}"/>
    <cellStyle name="Normal 10 2 4 2 3 3 3" xfId="18312" xr:uid="{00000000-0005-0000-0000-00007F310000}"/>
    <cellStyle name="Normal 10 2 4 2 3 3 3 2" xfId="43186" xr:uid="{00000000-0005-0000-0000-000080310000}"/>
    <cellStyle name="Normal 10 2 4 2 3 3 4" xfId="30753" xr:uid="{00000000-0005-0000-0000-000081310000}"/>
    <cellStyle name="Normal 10 2 4 2 3 4" xfId="8436" xr:uid="{00000000-0005-0000-0000-000082310000}"/>
    <cellStyle name="Normal 10 2 4 2 3 4 2" xfId="20880" xr:uid="{00000000-0005-0000-0000-000083310000}"/>
    <cellStyle name="Normal 10 2 4 2 3 4 2 2" xfId="45754" xr:uid="{00000000-0005-0000-0000-000084310000}"/>
    <cellStyle name="Normal 10 2 4 2 3 4 3" xfId="33321" xr:uid="{00000000-0005-0000-0000-000085310000}"/>
    <cellStyle name="Normal 10 2 4 2 3 5" xfId="12330" xr:uid="{00000000-0005-0000-0000-000086310000}"/>
    <cellStyle name="Normal 10 2 4 2 3 5 2" xfId="24764" xr:uid="{00000000-0005-0000-0000-000087310000}"/>
    <cellStyle name="Normal 10 2 4 2 3 5 2 2" xfId="49638" xr:uid="{00000000-0005-0000-0000-000088310000}"/>
    <cellStyle name="Normal 10 2 4 2 3 5 3" xfId="37205" xr:uid="{00000000-0005-0000-0000-000089310000}"/>
    <cellStyle name="Normal 10 2 4 2 3 6" xfId="7623" xr:uid="{00000000-0005-0000-0000-00008A310000}"/>
    <cellStyle name="Normal 10 2 4 2 3 6 2" xfId="20071" xr:uid="{00000000-0005-0000-0000-00008B310000}"/>
    <cellStyle name="Normal 10 2 4 2 3 6 2 2" xfId="44945" xr:uid="{00000000-0005-0000-0000-00008C310000}"/>
    <cellStyle name="Normal 10 2 4 2 3 6 3" xfId="32512" xr:uid="{00000000-0005-0000-0000-00008D310000}"/>
    <cellStyle name="Normal 10 2 4 2 3 7" xfId="3367" xr:uid="{00000000-0005-0000-0000-00008E310000}"/>
    <cellStyle name="Normal 10 2 4 2 3 7 2" xfId="15873" xr:uid="{00000000-0005-0000-0000-00008F310000}"/>
    <cellStyle name="Normal 10 2 4 2 3 7 2 2" xfId="40747" xr:uid="{00000000-0005-0000-0000-000090310000}"/>
    <cellStyle name="Normal 10 2 4 2 3 7 3" xfId="28306" xr:uid="{00000000-0005-0000-0000-000091310000}"/>
    <cellStyle name="Normal 10 2 4 2 3 8" xfId="14515" xr:uid="{00000000-0005-0000-0000-000092310000}"/>
    <cellStyle name="Normal 10 2 4 2 3 8 2" xfId="39389" xr:uid="{00000000-0005-0000-0000-000093310000}"/>
    <cellStyle name="Normal 10 2 4 2 3 9" xfId="26948" xr:uid="{00000000-0005-0000-0000-000094310000}"/>
    <cellStyle name="Normal 10 2 4 2 4" xfId="2388" xr:uid="{00000000-0005-0000-0000-000095310000}"/>
    <cellStyle name="Normal 10 2 4 2 4 2" xfId="6410" xr:uid="{00000000-0005-0000-0000-000096310000}"/>
    <cellStyle name="Normal 10 2 4 2 4 2 2" xfId="11425" xr:uid="{00000000-0005-0000-0000-000097310000}"/>
    <cellStyle name="Normal 10 2 4 2 4 2 2 2" xfId="23868" xr:uid="{00000000-0005-0000-0000-000098310000}"/>
    <cellStyle name="Normal 10 2 4 2 4 2 2 2 2" xfId="48742" xr:uid="{00000000-0005-0000-0000-000099310000}"/>
    <cellStyle name="Normal 10 2 4 2 4 2 2 3" xfId="36309" xr:uid="{00000000-0005-0000-0000-00009A310000}"/>
    <cellStyle name="Normal 10 2 4 2 4 2 3" xfId="18861" xr:uid="{00000000-0005-0000-0000-00009B310000}"/>
    <cellStyle name="Normal 10 2 4 2 4 2 3 2" xfId="43735" xr:uid="{00000000-0005-0000-0000-00009C310000}"/>
    <cellStyle name="Normal 10 2 4 2 4 2 4" xfId="31302" xr:uid="{00000000-0005-0000-0000-00009D310000}"/>
    <cellStyle name="Normal 10 2 4 2 4 3" xfId="12879" xr:uid="{00000000-0005-0000-0000-00009E310000}"/>
    <cellStyle name="Normal 10 2 4 2 4 3 2" xfId="25313" xr:uid="{00000000-0005-0000-0000-00009F310000}"/>
    <cellStyle name="Normal 10 2 4 2 4 3 2 2" xfId="50187" xr:uid="{00000000-0005-0000-0000-0000A0310000}"/>
    <cellStyle name="Normal 10 2 4 2 4 3 3" xfId="37754" xr:uid="{00000000-0005-0000-0000-0000A1310000}"/>
    <cellStyle name="Normal 10 2 4 2 4 4" xfId="9320" xr:uid="{00000000-0005-0000-0000-0000A2310000}"/>
    <cellStyle name="Normal 10 2 4 2 4 4 2" xfId="21763" xr:uid="{00000000-0005-0000-0000-0000A3310000}"/>
    <cellStyle name="Normal 10 2 4 2 4 4 2 2" xfId="46637" xr:uid="{00000000-0005-0000-0000-0000A4310000}"/>
    <cellStyle name="Normal 10 2 4 2 4 4 3" xfId="34204" xr:uid="{00000000-0005-0000-0000-0000A5310000}"/>
    <cellStyle name="Normal 10 2 4 2 4 5" xfId="4302" xr:uid="{00000000-0005-0000-0000-0000A6310000}"/>
    <cellStyle name="Normal 10 2 4 2 4 5 2" xfId="16756" xr:uid="{00000000-0005-0000-0000-0000A7310000}"/>
    <cellStyle name="Normal 10 2 4 2 4 5 2 2" xfId="41630" xr:uid="{00000000-0005-0000-0000-0000A8310000}"/>
    <cellStyle name="Normal 10 2 4 2 4 5 3" xfId="29197" xr:uid="{00000000-0005-0000-0000-0000A9310000}"/>
    <cellStyle name="Normal 10 2 4 2 4 6" xfId="15064" xr:uid="{00000000-0005-0000-0000-0000AA310000}"/>
    <cellStyle name="Normal 10 2 4 2 4 6 2" xfId="39938" xr:uid="{00000000-0005-0000-0000-0000AB310000}"/>
    <cellStyle name="Normal 10 2 4 2 4 7" xfId="27497" xr:uid="{00000000-0005-0000-0000-0000AC310000}"/>
    <cellStyle name="Normal 10 2 4 2 5" xfId="1221" xr:uid="{00000000-0005-0000-0000-0000AD310000}"/>
    <cellStyle name="Normal 10 2 4 2 5 2" xfId="10382" xr:uid="{00000000-0005-0000-0000-0000AE310000}"/>
    <cellStyle name="Normal 10 2 4 2 5 2 2" xfId="22825" xr:uid="{00000000-0005-0000-0000-0000AF310000}"/>
    <cellStyle name="Normal 10 2 4 2 5 2 2 2" xfId="47699" xr:uid="{00000000-0005-0000-0000-0000B0310000}"/>
    <cellStyle name="Normal 10 2 4 2 5 2 3" xfId="35266" xr:uid="{00000000-0005-0000-0000-0000B1310000}"/>
    <cellStyle name="Normal 10 2 4 2 5 3" xfId="5366" xr:uid="{00000000-0005-0000-0000-0000B2310000}"/>
    <cellStyle name="Normal 10 2 4 2 5 3 2" xfId="17818" xr:uid="{00000000-0005-0000-0000-0000B3310000}"/>
    <cellStyle name="Normal 10 2 4 2 5 3 2 2" xfId="42692" xr:uid="{00000000-0005-0000-0000-0000B4310000}"/>
    <cellStyle name="Normal 10 2 4 2 5 3 3" xfId="30259" xr:uid="{00000000-0005-0000-0000-0000B5310000}"/>
    <cellStyle name="Normal 10 2 4 2 5 4" xfId="14021" xr:uid="{00000000-0005-0000-0000-0000B6310000}"/>
    <cellStyle name="Normal 10 2 4 2 5 4 2" xfId="38895" xr:uid="{00000000-0005-0000-0000-0000B7310000}"/>
    <cellStyle name="Normal 10 2 4 2 5 5" xfId="26454" xr:uid="{00000000-0005-0000-0000-0000B8310000}"/>
    <cellStyle name="Normal 10 2 4 2 6" xfId="7943" xr:uid="{00000000-0005-0000-0000-0000B9310000}"/>
    <cellStyle name="Normal 10 2 4 2 6 2" xfId="20389" xr:uid="{00000000-0005-0000-0000-0000BA310000}"/>
    <cellStyle name="Normal 10 2 4 2 6 2 2" xfId="45263" xr:uid="{00000000-0005-0000-0000-0000BB310000}"/>
    <cellStyle name="Normal 10 2 4 2 6 3" xfId="32830" xr:uid="{00000000-0005-0000-0000-0000BC310000}"/>
    <cellStyle name="Normal 10 2 4 2 7" xfId="11836" xr:uid="{00000000-0005-0000-0000-0000BD310000}"/>
    <cellStyle name="Normal 10 2 4 2 7 2" xfId="24270" xr:uid="{00000000-0005-0000-0000-0000BE310000}"/>
    <cellStyle name="Normal 10 2 4 2 7 2 2" xfId="49144" xr:uid="{00000000-0005-0000-0000-0000BF310000}"/>
    <cellStyle name="Normal 10 2 4 2 7 3" xfId="36711" xr:uid="{00000000-0005-0000-0000-0000C0310000}"/>
    <cellStyle name="Normal 10 2 4 2 8" xfId="6913" xr:uid="{00000000-0005-0000-0000-0000C1310000}"/>
    <cellStyle name="Normal 10 2 4 2 8 2" xfId="19362" xr:uid="{00000000-0005-0000-0000-0000C2310000}"/>
    <cellStyle name="Normal 10 2 4 2 8 2 2" xfId="44236" xr:uid="{00000000-0005-0000-0000-0000C3310000}"/>
    <cellStyle name="Normal 10 2 4 2 8 3" xfId="31803" xr:uid="{00000000-0005-0000-0000-0000C4310000}"/>
    <cellStyle name="Normal 10 2 4 2 9" xfId="2864" xr:uid="{00000000-0005-0000-0000-0000C5310000}"/>
    <cellStyle name="Normal 10 2 4 2 9 2" xfId="15382" xr:uid="{00000000-0005-0000-0000-0000C6310000}"/>
    <cellStyle name="Normal 10 2 4 2 9 2 2" xfId="40256" xr:uid="{00000000-0005-0000-0000-0000C7310000}"/>
    <cellStyle name="Normal 10 2 4 2 9 3" xfId="27815" xr:uid="{00000000-0005-0000-0000-0000C8310000}"/>
    <cellStyle name="Normal 10 2 4 2_Degree data" xfId="2020" xr:uid="{00000000-0005-0000-0000-0000C9310000}"/>
    <cellStyle name="Normal 10 2 4 3" xfId="618" xr:uid="{00000000-0005-0000-0000-0000CA310000}"/>
    <cellStyle name="Normal 10 2 4 3 2" xfId="1366" xr:uid="{00000000-0005-0000-0000-0000CB310000}"/>
    <cellStyle name="Normal 10 2 4 3 2 2" xfId="9115" xr:uid="{00000000-0005-0000-0000-0000CC310000}"/>
    <cellStyle name="Normal 10 2 4 3 2 2 2" xfId="21558" xr:uid="{00000000-0005-0000-0000-0000CD310000}"/>
    <cellStyle name="Normal 10 2 4 3 2 2 2 2" xfId="46432" xr:uid="{00000000-0005-0000-0000-0000CE310000}"/>
    <cellStyle name="Normal 10 2 4 3 2 2 3" xfId="33999" xr:uid="{00000000-0005-0000-0000-0000CF310000}"/>
    <cellStyle name="Normal 10 2 4 3 2 3" xfId="4097" xr:uid="{00000000-0005-0000-0000-0000D0310000}"/>
    <cellStyle name="Normal 10 2 4 3 2 3 2" xfId="16551" xr:uid="{00000000-0005-0000-0000-0000D1310000}"/>
    <cellStyle name="Normal 10 2 4 3 2 3 2 2" xfId="41425" xr:uid="{00000000-0005-0000-0000-0000D2310000}"/>
    <cellStyle name="Normal 10 2 4 3 2 3 3" xfId="28992" xr:uid="{00000000-0005-0000-0000-0000D3310000}"/>
    <cellStyle name="Normal 10 2 4 3 2 4" xfId="14166" xr:uid="{00000000-0005-0000-0000-0000D4310000}"/>
    <cellStyle name="Normal 10 2 4 3 2 4 2" xfId="39040" xr:uid="{00000000-0005-0000-0000-0000D5310000}"/>
    <cellStyle name="Normal 10 2 4 3 2 5" xfId="26599" xr:uid="{00000000-0005-0000-0000-0000D6310000}"/>
    <cellStyle name="Normal 10 2 4 3 3" xfId="5511" xr:uid="{00000000-0005-0000-0000-0000D7310000}"/>
    <cellStyle name="Normal 10 2 4 3 3 2" xfId="10527" xr:uid="{00000000-0005-0000-0000-0000D8310000}"/>
    <cellStyle name="Normal 10 2 4 3 3 2 2" xfId="22970" xr:uid="{00000000-0005-0000-0000-0000D9310000}"/>
    <cellStyle name="Normal 10 2 4 3 3 2 2 2" xfId="47844" xr:uid="{00000000-0005-0000-0000-0000DA310000}"/>
    <cellStyle name="Normal 10 2 4 3 3 2 3" xfId="35411" xr:uid="{00000000-0005-0000-0000-0000DB310000}"/>
    <cellStyle name="Normal 10 2 4 3 3 3" xfId="17963" xr:uid="{00000000-0005-0000-0000-0000DC310000}"/>
    <cellStyle name="Normal 10 2 4 3 3 3 2" xfId="42837" xr:uid="{00000000-0005-0000-0000-0000DD310000}"/>
    <cellStyle name="Normal 10 2 4 3 3 4" xfId="30404" xr:uid="{00000000-0005-0000-0000-0000DE310000}"/>
    <cellStyle name="Normal 10 2 4 3 4" xfId="8231" xr:uid="{00000000-0005-0000-0000-0000DF310000}"/>
    <cellStyle name="Normal 10 2 4 3 4 2" xfId="20675" xr:uid="{00000000-0005-0000-0000-0000E0310000}"/>
    <cellStyle name="Normal 10 2 4 3 4 2 2" xfId="45549" xr:uid="{00000000-0005-0000-0000-0000E1310000}"/>
    <cellStyle name="Normal 10 2 4 3 4 3" xfId="33116" xr:uid="{00000000-0005-0000-0000-0000E2310000}"/>
    <cellStyle name="Normal 10 2 4 3 5" xfId="11981" xr:uid="{00000000-0005-0000-0000-0000E3310000}"/>
    <cellStyle name="Normal 10 2 4 3 5 2" xfId="24415" xr:uid="{00000000-0005-0000-0000-0000E4310000}"/>
    <cellStyle name="Normal 10 2 4 3 5 2 2" xfId="49289" xr:uid="{00000000-0005-0000-0000-0000E5310000}"/>
    <cellStyle name="Normal 10 2 4 3 5 3" xfId="36856" xr:uid="{00000000-0005-0000-0000-0000E6310000}"/>
    <cellStyle name="Normal 10 2 4 3 6" xfId="6708" xr:uid="{00000000-0005-0000-0000-0000E7310000}"/>
    <cellStyle name="Normal 10 2 4 3 6 2" xfId="19157" xr:uid="{00000000-0005-0000-0000-0000E8310000}"/>
    <cellStyle name="Normal 10 2 4 3 6 2 2" xfId="44031" xr:uid="{00000000-0005-0000-0000-0000E9310000}"/>
    <cellStyle name="Normal 10 2 4 3 6 3" xfId="31598" xr:uid="{00000000-0005-0000-0000-0000EA310000}"/>
    <cellStyle name="Normal 10 2 4 3 7" xfId="3162" xr:uid="{00000000-0005-0000-0000-0000EB310000}"/>
    <cellStyle name="Normal 10 2 4 3 7 2" xfId="15668" xr:uid="{00000000-0005-0000-0000-0000EC310000}"/>
    <cellStyle name="Normal 10 2 4 3 7 2 2" xfId="40542" xr:uid="{00000000-0005-0000-0000-0000ED310000}"/>
    <cellStyle name="Normal 10 2 4 3 7 3" xfId="28101" xr:uid="{00000000-0005-0000-0000-0000EE310000}"/>
    <cellStyle name="Normal 10 2 4 3 8" xfId="13425" xr:uid="{00000000-0005-0000-0000-0000EF310000}"/>
    <cellStyle name="Normal 10 2 4 3 8 2" xfId="38299" xr:uid="{00000000-0005-0000-0000-0000F0310000}"/>
    <cellStyle name="Normal 10 2 4 3 9" xfId="25858" xr:uid="{00000000-0005-0000-0000-0000F1310000}"/>
    <cellStyle name="Normal 10 2 4 4" xfId="1714" xr:uid="{00000000-0005-0000-0000-0000F2310000}"/>
    <cellStyle name="Normal 10 2 4 4 2" xfId="4452" xr:uid="{00000000-0005-0000-0000-0000F3310000}"/>
    <cellStyle name="Normal 10 2 4 4 2 2" xfId="9470" xr:uid="{00000000-0005-0000-0000-0000F4310000}"/>
    <cellStyle name="Normal 10 2 4 4 2 2 2" xfId="21913" xr:uid="{00000000-0005-0000-0000-0000F5310000}"/>
    <cellStyle name="Normal 10 2 4 4 2 2 2 2" xfId="46787" xr:uid="{00000000-0005-0000-0000-0000F6310000}"/>
    <cellStyle name="Normal 10 2 4 4 2 2 3" xfId="34354" xr:uid="{00000000-0005-0000-0000-0000F7310000}"/>
    <cellStyle name="Normal 10 2 4 4 2 3" xfId="16906" xr:uid="{00000000-0005-0000-0000-0000F8310000}"/>
    <cellStyle name="Normal 10 2 4 4 2 3 2" xfId="41780" xr:uid="{00000000-0005-0000-0000-0000F9310000}"/>
    <cellStyle name="Normal 10 2 4 4 2 4" xfId="29347" xr:uid="{00000000-0005-0000-0000-0000FA310000}"/>
    <cellStyle name="Normal 10 2 4 4 3" xfId="5860" xr:uid="{00000000-0005-0000-0000-0000FB310000}"/>
    <cellStyle name="Normal 10 2 4 4 3 2" xfId="10875" xr:uid="{00000000-0005-0000-0000-0000FC310000}"/>
    <cellStyle name="Normal 10 2 4 4 3 2 2" xfId="23318" xr:uid="{00000000-0005-0000-0000-0000FD310000}"/>
    <cellStyle name="Normal 10 2 4 4 3 2 2 2" xfId="48192" xr:uid="{00000000-0005-0000-0000-0000FE310000}"/>
    <cellStyle name="Normal 10 2 4 4 3 2 3" xfId="35759" xr:uid="{00000000-0005-0000-0000-0000FF310000}"/>
    <cellStyle name="Normal 10 2 4 4 3 3" xfId="18311" xr:uid="{00000000-0005-0000-0000-000000320000}"/>
    <cellStyle name="Normal 10 2 4 4 3 3 2" xfId="43185" xr:uid="{00000000-0005-0000-0000-000001320000}"/>
    <cellStyle name="Normal 10 2 4 4 3 4" xfId="30752" xr:uid="{00000000-0005-0000-0000-000002320000}"/>
    <cellStyle name="Normal 10 2 4 4 4" xfId="8586" xr:uid="{00000000-0005-0000-0000-000003320000}"/>
    <cellStyle name="Normal 10 2 4 4 4 2" xfId="21030" xr:uid="{00000000-0005-0000-0000-000004320000}"/>
    <cellStyle name="Normal 10 2 4 4 4 2 2" xfId="45904" xr:uid="{00000000-0005-0000-0000-000005320000}"/>
    <cellStyle name="Normal 10 2 4 4 4 3" xfId="33471" xr:uid="{00000000-0005-0000-0000-000006320000}"/>
    <cellStyle name="Normal 10 2 4 4 5" xfId="12329" xr:uid="{00000000-0005-0000-0000-000007320000}"/>
    <cellStyle name="Normal 10 2 4 4 5 2" xfId="24763" xr:uid="{00000000-0005-0000-0000-000008320000}"/>
    <cellStyle name="Normal 10 2 4 4 5 2 2" xfId="49637" xr:uid="{00000000-0005-0000-0000-000009320000}"/>
    <cellStyle name="Normal 10 2 4 4 5 3" xfId="37204" xr:uid="{00000000-0005-0000-0000-00000A320000}"/>
    <cellStyle name="Normal 10 2 4 4 6" xfId="7063" xr:uid="{00000000-0005-0000-0000-00000B320000}"/>
    <cellStyle name="Normal 10 2 4 4 6 2" xfId="19512" xr:uid="{00000000-0005-0000-0000-00000C320000}"/>
    <cellStyle name="Normal 10 2 4 4 6 2 2" xfId="44386" xr:uid="{00000000-0005-0000-0000-00000D320000}"/>
    <cellStyle name="Normal 10 2 4 4 6 3" xfId="31953" xr:uid="{00000000-0005-0000-0000-00000E320000}"/>
    <cellStyle name="Normal 10 2 4 4 7" xfId="3517" xr:uid="{00000000-0005-0000-0000-00000F320000}"/>
    <cellStyle name="Normal 10 2 4 4 7 2" xfId="16023" xr:uid="{00000000-0005-0000-0000-000010320000}"/>
    <cellStyle name="Normal 10 2 4 4 7 2 2" xfId="40897" xr:uid="{00000000-0005-0000-0000-000011320000}"/>
    <cellStyle name="Normal 10 2 4 4 7 3" xfId="28456" xr:uid="{00000000-0005-0000-0000-000012320000}"/>
    <cellStyle name="Normal 10 2 4 4 8" xfId="14514" xr:uid="{00000000-0005-0000-0000-000013320000}"/>
    <cellStyle name="Normal 10 2 4 4 8 2" xfId="39388" xr:uid="{00000000-0005-0000-0000-000014320000}"/>
    <cellStyle name="Normal 10 2 4 4 9" xfId="26947" xr:uid="{00000000-0005-0000-0000-000015320000}"/>
    <cellStyle name="Normal 10 2 4 5" xfId="2174" xr:uid="{00000000-0005-0000-0000-000016320000}"/>
    <cellStyle name="Normal 10 2 4 5 2" xfId="4807" xr:uid="{00000000-0005-0000-0000-000017320000}"/>
    <cellStyle name="Normal 10 2 4 5 2 2" xfId="9824" xr:uid="{00000000-0005-0000-0000-000018320000}"/>
    <cellStyle name="Normal 10 2 4 5 2 2 2" xfId="22267" xr:uid="{00000000-0005-0000-0000-000019320000}"/>
    <cellStyle name="Normal 10 2 4 5 2 2 2 2" xfId="47141" xr:uid="{00000000-0005-0000-0000-00001A320000}"/>
    <cellStyle name="Normal 10 2 4 5 2 2 3" xfId="34708" xr:uid="{00000000-0005-0000-0000-00001B320000}"/>
    <cellStyle name="Normal 10 2 4 5 2 3" xfId="17260" xr:uid="{00000000-0005-0000-0000-00001C320000}"/>
    <cellStyle name="Normal 10 2 4 5 2 3 2" xfId="42134" xr:uid="{00000000-0005-0000-0000-00001D320000}"/>
    <cellStyle name="Normal 10 2 4 5 2 4" xfId="29701" xr:uid="{00000000-0005-0000-0000-00001E320000}"/>
    <cellStyle name="Normal 10 2 4 5 3" xfId="6205" xr:uid="{00000000-0005-0000-0000-00001F320000}"/>
    <cellStyle name="Normal 10 2 4 5 3 2" xfId="11220" xr:uid="{00000000-0005-0000-0000-000020320000}"/>
    <cellStyle name="Normal 10 2 4 5 3 2 2" xfId="23663" xr:uid="{00000000-0005-0000-0000-000021320000}"/>
    <cellStyle name="Normal 10 2 4 5 3 2 2 2" xfId="48537" xr:uid="{00000000-0005-0000-0000-000022320000}"/>
    <cellStyle name="Normal 10 2 4 5 3 2 3" xfId="36104" xr:uid="{00000000-0005-0000-0000-000023320000}"/>
    <cellStyle name="Normal 10 2 4 5 3 3" xfId="18656" xr:uid="{00000000-0005-0000-0000-000024320000}"/>
    <cellStyle name="Normal 10 2 4 5 3 3 2" xfId="43530" xr:uid="{00000000-0005-0000-0000-000025320000}"/>
    <cellStyle name="Normal 10 2 4 5 3 4" xfId="31097" xr:uid="{00000000-0005-0000-0000-000026320000}"/>
    <cellStyle name="Normal 10 2 4 5 4" xfId="8117" xr:uid="{00000000-0005-0000-0000-000027320000}"/>
    <cellStyle name="Normal 10 2 4 5 4 2" xfId="20563" xr:uid="{00000000-0005-0000-0000-000028320000}"/>
    <cellStyle name="Normal 10 2 4 5 4 2 2" xfId="45437" xr:uid="{00000000-0005-0000-0000-000029320000}"/>
    <cellStyle name="Normal 10 2 4 5 4 3" xfId="33004" xr:uid="{00000000-0005-0000-0000-00002A320000}"/>
    <cellStyle name="Normal 10 2 4 5 5" xfId="12674" xr:uid="{00000000-0005-0000-0000-00002B320000}"/>
    <cellStyle name="Normal 10 2 4 5 5 2" xfId="25108" xr:uid="{00000000-0005-0000-0000-00002C320000}"/>
    <cellStyle name="Normal 10 2 4 5 5 2 2" xfId="49982" xr:uid="{00000000-0005-0000-0000-00002D320000}"/>
    <cellStyle name="Normal 10 2 4 5 5 3" xfId="37549" xr:uid="{00000000-0005-0000-0000-00002E320000}"/>
    <cellStyle name="Normal 10 2 4 5 6" xfId="7418" xr:uid="{00000000-0005-0000-0000-00002F320000}"/>
    <cellStyle name="Normal 10 2 4 5 6 2" xfId="19866" xr:uid="{00000000-0005-0000-0000-000030320000}"/>
    <cellStyle name="Normal 10 2 4 5 6 2 2" xfId="44740" xr:uid="{00000000-0005-0000-0000-000031320000}"/>
    <cellStyle name="Normal 10 2 4 5 6 3" xfId="32307" xr:uid="{00000000-0005-0000-0000-000032320000}"/>
    <cellStyle name="Normal 10 2 4 5 7" xfId="3047" xr:uid="{00000000-0005-0000-0000-000033320000}"/>
    <cellStyle name="Normal 10 2 4 5 7 2" xfId="15556" xr:uid="{00000000-0005-0000-0000-000034320000}"/>
    <cellStyle name="Normal 10 2 4 5 7 2 2" xfId="40430" xr:uid="{00000000-0005-0000-0000-000035320000}"/>
    <cellStyle name="Normal 10 2 4 5 7 3" xfId="27989" xr:uid="{00000000-0005-0000-0000-000036320000}"/>
    <cellStyle name="Normal 10 2 4 5 8" xfId="14859" xr:uid="{00000000-0005-0000-0000-000037320000}"/>
    <cellStyle name="Normal 10 2 4 5 8 2" xfId="39733" xr:uid="{00000000-0005-0000-0000-000038320000}"/>
    <cellStyle name="Normal 10 2 4 5 9" xfId="27292" xr:uid="{00000000-0005-0000-0000-000039320000}"/>
    <cellStyle name="Normal 10 2 4 6" xfId="1016" xr:uid="{00000000-0005-0000-0000-00003A320000}"/>
    <cellStyle name="Normal 10 2 4 6 2" xfId="9003" xr:uid="{00000000-0005-0000-0000-00003B320000}"/>
    <cellStyle name="Normal 10 2 4 6 2 2" xfId="21446" xr:uid="{00000000-0005-0000-0000-00003C320000}"/>
    <cellStyle name="Normal 10 2 4 6 2 2 2" xfId="46320" xr:uid="{00000000-0005-0000-0000-00003D320000}"/>
    <cellStyle name="Normal 10 2 4 6 2 3" xfId="33887" xr:uid="{00000000-0005-0000-0000-00003E320000}"/>
    <cellStyle name="Normal 10 2 4 6 3" xfId="3985" xr:uid="{00000000-0005-0000-0000-00003F320000}"/>
    <cellStyle name="Normal 10 2 4 6 3 2" xfId="16439" xr:uid="{00000000-0005-0000-0000-000040320000}"/>
    <cellStyle name="Normal 10 2 4 6 3 2 2" xfId="41313" xr:uid="{00000000-0005-0000-0000-000041320000}"/>
    <cellStyle name="Normal 10 2 4 6 3 3" xfId="28880" xr:uid="{00000000-0005-0000-0000-000042320000}"/>
    <cellStyle name="Normal 10 2 4 6 4" xfId="13816" xr:uid="{00000000-0005-0000-0000-000043320000}"/>
    <cellStyle name="Normal 10 2 4 6 4 2" xfId="38690" xr:uid="{00000000-0005-0000-0000-000044320000}"/>
    <cellStyle name="Normal 10 2 4 6 5" xfId="26249" xr:uid="{00000000-0005-0000-0000-000045320000}"/>
    <cellStyle name="Normal 10 2 4 7" xfId="5161" xr:uid="{00000000-0005-0000-0000-000046320000}"/>
    <cellStyle name="Normal 10 2 4 7 2" xfId="10177" xr:uid="{00000000-0005-0000-0000-000047320000}"/>
    <cellStyle name="Normal 10 2 4 7 2 2" xfId="22620" xr:uid="{00000000-0005-0000-0000-000048320000}"/>
    <cellStyle name="Normal 10 2 4 7 2 2 2" xfId="47494" xr:uid="{00000000-0005-0000-0000-000049320000}"/>
    <cellStyle name="Normal 10 2 4 7 2 3" xfId="35061" xr:uid="{00000000-0005-0000-0000-00004A320000}"/>
    <cellStyle name="Normal 10 2 4 7 3" xfId="17613" xr:uid="{00000000-0005-0000-0000-00004B320000}"/>
    <cellStyle name="Normal 10 2 4 7 3 2" xfId="42487" xr:uid="{00000000-0005-0000-0000-00004C320000}"/>
    <cellStyle name="Normal 10 2 4 7 4" xfId="30054" xr:uid="{00000000-0005-0000-0000-00004D320000}"/>
    <cellStyle name="Normal 10 2 4 8" xfId="7738" xr:uid="{00000000-0005-0000-0000-00004E320000}"/>
    <cellStyle name="Normal 10 2 4 8 2" xfId="20184" xr:uid="{00000000-0005-0000-0000-00004F320000}"/>
    <cellStyle name="Normal 10 2 4 8 2 2" xfId="45058" xr:uid="{00000000-0005-0000-0000-000050320000}"/>
    <cellStyle name="Normal 10 2 4 8 3" xfId="32625" xr:uid="{00000000-0005-0000-0000-000051320000}"/>
    <cellStyle name="Normal 10 2 4 9" xfId="11631" xr:uid="{00000000-0005-0000-0000-000052320000}"/>
    <cellStyle name="Normal 10 2 4 9 2" xfId="24065" xr:uid="{00000000-0005-0000-0000-000053320000}"/>
    <cellStyle name="Normal 10 2 4 9 2 2" xfId="48939" xr:uid="{00000000-0005-0000-0000-000054320000}"/>
    <cellStyle name="Normal 10 2 4 9 3" xfId="36506" xr:uid="{00000000-0005-0000-0000-000055320000}"/>
    <cellStyle name="Normal 10 2 4_Degree data" xfId="1975" xr:uid="{00000000-0005-0000-0000-000056320000}"/>
    <cellStyle name="Normal 10 2 5" xfId="362" xr:uid="{00000000-0005-0000-0000-000057320000}"/>
    <cellStyle name="Normal 10 2 5 10" xfId="13178" xr:uid="{00000000-0005-0000-0000-000058320000}"/>
    <cellStyle name="Normal 10 2 5 10 2" xfId="38052" xr:uid="{00000000-0005-0000-0000-000059320000}"/>
    <cellStyle name="Normal 10 2 5 11" xfId="25611" xr:uid="{00000000-0005-0000-0000-00005A320000}"/>
    <cellStyle name="Normal 10 2 5 2" xfId="722" xr:uid="{00000000-0005-0000-0000-00005B320000}"/>
    <cellStyle name="Normal 10 2 5 2 2" xfId="1368" xr:uid="{00000000-0005-0000-0000-00005C320000}"/>
    <cellStyle name="Normal 10 2 5 2 2 2" xfId="9472" xr:uid="{00000000-0005-0000-0000-00005D320000}"/>
    <cellStyle name="Normal 10 2 5 2 2 2 2" xfId="21915" xr:uid="{00000000-0005-0000-0000-00005E320000}"/>
    <cellStyle name="Normal 10 2 5 2 2 2 2 2" xfId="46789" xr:uid="{00000000-0005-0000-0000-00005F320000}"/>
    <cellStyle name="Normal 10 2 5 2 2 2 3" xfId="34356" xr:uid="{00000000-0005-0000-0000-000060320000}"/>
    <cellStyle name="Normal 10 2 5 2 2 3" xfId="4454" xr:uid="{00000000-0005-0000-0000-000061320000}"/>
    <cellStyle name="Normal 10 2 5 2 2 3 2" xfId="16908" xr:uid="{00000000-0005-0000-0000-000062320000}"/>
    <cellStyle name="Normal 10 2 5 2 2 3 2 2" xfId="41782" xr:uid="{00000000-0005-0000-0000-000063320000}"/>
    <cellStyle name="Normal 10 2 5 2 2 3 3" xfId="29349" xr:uid="{00000000-0005-0000-0000-000064320000}"/>
    <cellStyle name="Normal 10 2 5 2 2 4" xfId="14168" xr:uid="{00000000-0005-0000-0000-000065320000}"/>
    <cellStyle name="Normal 10 2 5 2 2 4 2" xfId="39042" xr:uid="{00000000-0005-0000-0000-000066320000}"/>
    <cellStyle name="Normal 10 2 5 2 2 5" xfId="26601" xr:uid="{00000000-0005-0000-0000-000067320000}"/>
    <cellStyle name="Normal 10 2 5 2 3" xfId="5513" xr:uid="{00000000-0005-0000-0000-000068320000}"/>
    <cellStyle name="Normal 10 2 5 2 3 2" xfId="10529" xr:uid="{00000000-0005-0000-0000-000069320000}"/>
    <cellStyle name="Normal 10 2 5 2 3 2 2" xfId="22972" xr:uid="{00000000-0005-0000-0000-00006A320000}"/>
    <cellStyle name="Normal 10 2 5 2 3 2 2 2" xfId="47846" xr:uid="{00000000-0005-0000-0000-00006B320000}"/>
    <cellStyle name="Normal 10 2 5 2 3 2 3" xfId="35413" xr:uid="{00000000-0005-0000-0000-00006C320000}"/>
    <cellStyle name="Normal 10 2 5 2 3 3" xfId="17965" xr:uid="{00000000-0005-0000-0000-00006D320000}"/>
    <cellStyle name="Normal 10 2 5 2 3 3 2" xfId="42839" xr:uid="{00000000-0005-0000-0000-00006E320000}"/>
    <cellStyle name="Normal 10 2 5 2 3 4" xfId="30406" xr:uid="{00000000-0005-0000-0000-00006F320000}"/>
    <cellStyle name="Normal 10 2 5 2 4" xfId="8588" xr:uid="{00000000-0005-0000-0000-000070320000}"/>
    <cellStyle name="Normal 10 2 5 2 4 2" xfId="21032" xr:uid="{00000000-0005-0000-0000-000071320000}"/>
    <cellStyle name="Normal 10 2 5 2 4 2 2" xfId="45906" xr:uid="{00000000-0005-0000-0000-000072320000}"/>
    <cellStyle name="Normal 10 2 5 2 4 3" xfId="33473" xr:uid="{00000000-0005-0000-0000-000073320000}"/>
    <cellStyle name="Normal 10 2 5 2 5" xfId="11983" xr:uid="{00000000-0005-0000-0000-000074320000}"/>
    <cellStyle name="Normal 10 2 5 2 5 2" xfId="24417" xr:uid="{00000000-0005-0000-0000-000075320000}"/>
    <cellStyle name="Normal 10 2 5 2 5 2 2" xfId="49291" xr:uid="{00000000-0005-0000-0000-000076320000}"/>
    <cellStyle name="Normal 10 2 5 2 5 3" xfId="36858" xr:uid="{00000000-0005-0000-0000-000077320000}"/>
    <cellStyle name="Normal 10 2 5 2 6" xfId="7065" xr:uid="{00000000-0005-0000-0000-000078320000}"/>
    <cellStyle name="Normal 10 2 5 2 6 2" xfId="19514" xr:uid="{00000000-0005-0000-0000-000079320000}"/>
    <cellStyle name="Normal 10 2 5 2 6 2 2" xfId="44388" xr:uid="{00000000-0005-0000-0000-00007A320000}"/>
    <cellStyle name="Normal 10 2 5 2 6 3" xfId="31955" xr:uid="{00000000-0005-0000-0000-00007B320000}"/>
    <cellStyle name="Normal 10 2 5 2 7" xfId="3519" xr:uid="{00000000-0005-0000-0000-00007C320000}"/>
    <cellStyle name="Normal 10 2 5 2 7 2" xfId="16025" xr:uid="{00000000-0005-0000-0000-00007D320000}"/>
    <cellStyle name="Normal 10 2 5 2 7 2 2" xfId="40899" xr:uid="{00000000-0005-0000-0000-00007E320000}"/>
    <cellStyle name="Normal 10 2 5 2 7 3" xfId="28458" xr:uid="{00000000-0005-0000-0000-00007F320000}"/>
    <cellStyle name="Normal 10 2 5 2 8" xfId="13525" xr:uid="{00000000-0005-0000-0000-000080320000}"/>
    <cellStyle name="Normal 10 2 5 2 8 2" xfId="38399" xr:uid="{00000000-0005-0000-0000-000081320000}"/>
    <cellStyle name="Normal 10 2 5 2 9" xfId="25958" xr:uid="{00000000-0005-0000-0000-000082320000}"/>
    <cellStyle name="Normal 10 2 5 3" xfId="1716" xr:uid="{00000000-0005-0000-0000-000083320000}"/>
    <cellStyle name="Normal 10 2 5 3 2" xfId="4907" xr:uid="{00000000-0005-0000-0000-000084320000}"/>
    <cellStyle name="Normal 10 2 5 3 2 2" xfId="9924" xr:uid="{00000000-0005-0000-0000-000085320000}"/>
    <cellStyle name="Normal 10 2 5 3 2 2 2" xfId="22367" xr:uid="{00000000-0005-0000-0000-000086320000}"/>
    <cellStyle name="Normal 10 2 5 3 2 2 2 2" xfId="47241" xr:uid="{00000000-0005-0000-0000-000087320000}"/>
    <cellStyle name="Normal 10 2 5 3 2 2 3" xfId="34808" xr:uid="{00000000-0005-0000-0000-000088320000}"/>
    <cellStyle name="Normal 10 2 5 3 2 3" xfId="17360" xr:uid="{00000000-0005-0000-0000-000089320000}"/>
    <cellStyle name="Normal 10 2 5 3 2 3 2" xfId="42234" xr:uid="{00000000-0005-0000-0000-00008A320000}"/>
    <cellStyle name="Normal 10 2 5 3 2 4" xfId="29801" xr:uid="{00000000-0005-0000-0000-00008B320000}"/>
    <cellStyle name="Normal 10 2 5 3 3" xfId="5862" xr:uid="{00000000-0005-0000-0000-00008C320000}"/>
    <cellStyle name="Normal 10 2 5 3 3 2" xfId="10877" xr:uid="{00000000-0005-0000-0000-00008D320000}"/>
    <cellStyle name="Normal 10 2 5 3 3 2 2" xfId="23320" xr:uid="{00000000-0005-0000-0000-00008E320000}"/>
    <cellStyle name="Normal 10 2 5 3 3 2 2 2" xfId="48194" xr:uid="{00000000-0005-0000-0000-00008F320000}"/>
    <cellStyle name="Normal 10 2 5 3 3 2 3" xfId="35761" xr:uid="{00000000-0005-0000-0000-000090320000}"/>
    <cellStyle name="Normal 10 2 5 3 3 3" xfId="18313" xr:uid="{00000000-0005-0000-0000-000091320000}"/>
    <cellStyle name="Normal 10 2 5 3 3 3 2" xfId="43187" xr:uid="{00000000-0005-0000-0000-000092320000}"/>
    <cellStyle name="Normal 10 2 5 3 3 4" xfId="30754" xr:uid="{00000000-0005-0000-0000-000093320000}"/>
    <cellStyle name="Normal 10 2 5 3 4" xfId="8331" xr:uid="{00000000-0005-0000-0000-000094320000}"/>
    <cellStyle name="Normal 10 2 5 3 4 2" xfId="20775" xr:uid="{00000000-0005-0000-0000-000095320000}"/>
    <cellStyle name="Normal 10 2 5 3 4 2 2" xfId="45649" xr:uid="{00000000-0005-0000-0000-000096320000}"/>
    <cellStyle name="Normal 10 2 5 3 4 3" xfId="33216" xr:uid="{00000000-0005-0000-0000-000097320000}"/>
    <cellStyle name="Normal 10 2 5 3 5" xfId="12331" xr:uid="{00000000-0005-0000-0000-000098320000}"/>
    <cellStyle name="Normal 10 2 5 3 5 2" xfId="24765" xr:uid="{00000000-0005-0000-0000-000099320000}"/>
    <cellStyle name="Normal 10 2 5 3 5 2 2" xfId="49639" xr:uid="{00000000-0005-0000-0000-00009A320000}"/>
    <cellStyle name="Normal 10 2 5 3 5 3" xfId="37206" xr:uid="{00000000-0005-0000-0000-00009B320000}"/>
    <cellStyle name="Normal 10 2 5 3 6" xfId="7518" xr:uid="{00000000-0005-0000-0000-00009C320000}"/>
    <cellStyle name="Normal 10 2 5 3 6 2" xfId="19966" xr:uid="{00000000-0005-0000-0000-00009D320000}"/>
    <cellStyle name="Normal 10 2 5 3 6 2 2" xfId="44840" xr:uid="{00000000-0005-0000-0000-00009E320000}"/>
    <cellStyle name="Normal 10 2 5 3 6 3" xfId="32407" xr:uid="{00000000-0005-0000-0000-00009F320000}"/>
    <cellStyle name="Normal 10 2 5 3 7" xfId="3262" xr:uid="{00000000-0005-0000-0000-0000A0320000}"/>
    <cellStyle name="Normal 10 2 5 3 7 2" xfId="15768" xr:uid="{00000000-0005-0000-0000-0000A1320000}"/>
    <cellStyle name="Normal 10 2 5 3 7 2 2" xfId="40642" xr:uid="{00000000-0005-0000-0000-0000A2320000}"/>
    <cellStyle name="Normal 10 2 5 3 7 3" xfId="28201" xr:uid="{00000000-0005-0000-0000-0000A3320000}"/>
    <cellStyle name="Normal 10 2 5 3 8" xfId="14516" xr:uid="{00000000-0005-0000-0000-0000A4320000}"/>
    <cellStyle name="Normal 10 2 5 3 8 2" xfId="39390" xr:uid="{00000000-0005-0000-0000-0000A5320000}"/>
    <cellStyle name="Normal 10 2 5 3 9" xfId="26949" xr:uid="{00000000-0005-0000-0000-0000A6320000}"/>
    <cellStyle name="Normal 10 2 5 4" xfId="2280" xr:uid="{00000000-0005-0000-0000-0000A7320000}"/>
    <cellStyle name="Normal 10 2 5 4 2" xfId="6305" xr:uid="{00000000-0005-0000-0000-0000A8320000}"/>
    <cellStyle name="Normal 10 2 5 4 2 2" xfId="11320" xr:uid="{00000000-0005-0000-0000-0000A9320000}"/>
    <cellStyle name="Normal 10 2 5 4 2 2 2" xfId="23763" xr:uid="{00000000-0005-0000-0000-0000AA320000}"/>
    <cellStyle name="Normal 10 2 5 4 2 2 2 2" xfId="48637" xr:uid="{00000000-0005-0000-0000-0000AB320000}"/>
    <cellStyle name="Normal 10 2 5 4 2 2 3" xfId="36204" xr:uid="{00000000-0005-0000-0000-0000AC320000}"/>
    <cellStyle name="Normal 10 2 5 4 2 3" xfId="18756" xr:uid="{00000000-0005-0000-0000-0000AD320000}"/>
    <cellStyle name="Normal 10 2 5 4 2 3 2" xfId="43630" xr:uid="{00000000-0005-0000-0000-0000AE320000}"/>
    <cellStyle name="Normal 10 2 5 4 2 4" xfId="31197" xr:uid="{00000000-0005-0000-0000-0000AF320000}"/>
    <cellStyle name="Normal 10 2 5 4 3" xfId="12774" xr:uid="{00000000-0005-0000-0000-0000B0320000}"/>
    <cellStyle name="Normal 10 2 5 4 3 2" xfId="25208" xr:uid="{00000000-0005-0000-0000-0000B1320000}"/>
    <cellStyle name="Normal 10 2 5 4 3 2 2" xfId="50082" xr:uid="{00000000-0005-0000-0000-0000B2320000}"/>
    <cellStyle name="Normal 10 2 5 4 3 3" xfId="37649" xr:uid="{00000000-0005-0000-0000-0000B3320000}"/>
    <cellStyle name="Normal 10 2 5 4 4" xfId="9215" xr:uid="{00000000-0005-0000-0000-0000B4320000}"/>
    <cellStyle name="Normal 10 2 5 4 4 2" xfId="21658" xr:uid="{00000000-0005-0000-0000-0000B5320000}"/>
    <cellStyle name="Normal 10 2 5 4 4 2 2" xfId="46532" xr:uid="{00000000-0005-0000-0000-0000B6320000}"/>
    <cellStyle name="Normal 10 2 5 4 4 3" xfId="34099" xr:uid="{00000000-0005-0000-0000-0000B7320000}"/>
    <cellStyle name="Normal 10 2 5 4 5" xfId="4197" xr:uid="{00000000-0005-0000-0000-0000B8320000}"/>
    <cellStyle name="Normal 10 2 5 4 5 2" xfId="16651" xr:uid="{00000000-0005-0000-0000-0000B9320000}"/>
    <cellStyle name="Normal 10 2 5 4 5 2 2" xfId="41525" xr:uid="{00000000-0005-0000-0000-0000BA320000}"/>
    <cellStyle name="Normal 10 2 5 4 5 3" xfId="29092" xr:uid="{00000000-0005-0000-0000-0000BB320000}"/>
    <cellStyle name="Normal 10 2 5 4 6" xfId="14959" xr:uid="{00000000-0005-0000-0000-0000BC320000}"/>
    <cellStyle name="Normal 10 2 5 4 6 2" xfId="39833" xr:uid="{00000000-0005-0000-0000-0000BD320000}"/>
    <cellStyle name="Normal 10 2 5 4 7" xfId="27392" xr:uid="{00000000-0005-0000-0000-0000BE320000}"/>
    <cellStyle name="Normal 10 2 5 5" xfId="1116" xr:uid="{00000000-0005-0000-0000-0000BF320000}"/>
    <cellStyle name="Normal 10 2 5 5 2" xfId="10277" xr:uid="{00000000-0005-0000-0000-0000C0320000}"/>
    <cellStyle name="Normal 10 2 5 5 2 2" xfId="22720" xr:uid="{00000000-0005-0000-0000-0000C1320000}"/>
    <cellStyle name="Normal 10 2 5 5 2 2 2" xfId="47594" xr:uid="{00000000-0005-0000-0000-0000C2320000}"/>
    <cellStyle name="Normal 10 2 5 5 2 3" xfId="35161" xr:uid="{00000000-0005-0000-0000-0000C3320000}"/>
    <cellStyle name="Normal 10 2 5 5 3" xfId="5261" xr:uid="{00000000-0005-0000-0000-0000C4320000}"/>
    <cellStyle name="Normal 10 2 5 5 3 2" xfId="17713" xr:uid="{00000000-0005-0000-0000-0000C5320000}"/>
    <cellStyle name="Normal 10 2 5 5 3 2 2" xfId="42587" xr:uid="{00000000-0005-0000-0000-0000C6320000}"/>
    <cellStyle name="Normal 10 2 5 5 3 3" xfId="30154" xr:uid="{00000000-0005-0000-0000-0000C7320000}"/>
    <cellStyle name="Normal 10 2 5 5 4" xfId="13916" xr:uid="{00000000-0005-0000-0000-0000C8320000}"/>
    <cellStyle name="Normal 10 2 5 5 4 2" xfId="38790" xr:uid="{00000000-0005-0000-0000-0000C9320000}"/>
    <cellStyle name="Normal 10 2 5 5 5" xfId="26349" xr:uid="{00000000-0005-0000-0000-0000CA320000}"/>
    <cellStyle name="Normal 10 2 5 6" xfId="7838" xr:uid="{00000000-0005-0000-0000-0000CB320000}"/>
    <cellStyle name="Normal 10 2 5 6 2" xfId="20284" xr:uid="{00000000-0005-0000-0000-0000CC320000}"/>
    <cellStyle name="Normal 10 2 5 6 2 2" xfId="45158" xr:uid="{00000000-0005-0000-0000-0000CD320000}"/>
    <cellStyle name="Normal 10 2 5 6 3" xfId="32725" xr:uid="{00000000-0005-0000-0000-0000CE320000}"/>
    <cellStyle name="Normal 10 2 5 7" xfId="11731" xr:uid="{00000000-0005-0000-0000-0000CF320000}"/>
    <cellStyle name="Normal 10 2 5 7 2" xfId="24165" xr:uid="{00000000-0005-0000-0000-0000D0320000}"/>
    <cellStyle name="Normal 10 2 5 7 2 2" xfId="49039" xr:uid="{00000000-0005-0000-0000-0000D1320000}"/>
    <cellStyle name="Normal 10 2 5 7 3" xfId="36606" xr:uid="{00000000-0005-0000-0000-0000D2320000}"/>
    <cellStyle name="Normal 10 2 5 8" xfId="6808" xr:uid="{00000000-0005-0000-0000-0000D3320000}"/>
    <cellStyle name="Normal 10 2 5 8 2" xfId="19257" xr:uid="{00000000-0005-0000-0000-0000D4320000}"/>
    <cellStyle name="Normal 10 2 5 8 2 2" xfId="44131" xr:uid="{00000000-0005-0000-0000-0000D5320000}"/>
    <cellStyle name="Normal 10 2 5 8 3" xfId="31698" xr:uid="{00000000-0005-0000-0000-0000D6320000}"/>
    <cellStyle name="Normal 10 2 5 9" xfId="2759" xr:uid="{00000000-0005-0000-0000-0000D7320000}"/>
    <cellStyle name="Normal 10 2 5 9 2" xfId="15277" xr:uid="{00000000-0005-0000-0000-0000D8320000}"/>
    <cellStyle name="Normal 10 2 5 9 2 2" xfId="40151" xr:uid="{00000000-0005-0000-0000-0000D9320000}"/>
    <cellStyle name="Normal 10 2 5 9 3" xfId="27710" xr:uid="{00000000-0005-0000-0000-0000DA320000}"/>
    <cellStyle name="Normal 10 2 5_Degree data" xfId="2024" xr:uid="{00000000-0005-0000-0000-0000DB320000}"/>
    <cellStyle name="Normal 10 2 6" xfId="203" xr:uid="{00000000-0005-0000-0000-0000DC320000}"/>
    <cellStyle name="Normal 10 2 6 10" xfId="13033" xr:uid="{00000000-0005-0000-0000-0000DD320000}"/>
    <cellStyle name="Normal 10 2 6 10 2" xfId="37907" xr:uid="{00000000-0005-0000-0000-0000DE320000}"/>
    <cellStyle name="Normal 10 2 6 11" xfId="25466" xr:uid="{00000000-0005-0000-0000-0000DF320000}"/>
    <cellStyle name="Normal 10 2 6 2" xfId="570" xr:uid="{00000000-0005-0000-0000-0000E0320000}"/>
    <cellStyle name="Normal 10 2 6 2 2" xfId="1369" xr:uid="{00000000-0005-0000-0000-0000E1320000}"/>
    <cellStyle name="Normal 10 2 6 2 2 2" xfId="9473" xr:uid="{00000000-0005-0000-0000-0000E2320000}"/>
    <cellStyle name="Normal 10 2 6 2 2 2 2" xfId="21916" xr:uid="{00000000-0005-0000-0000-0000E3320000}"/>
    <cellStyle name="Normal 10 2 6 2 2 2 2 2" xfId="46790" xr:uid="{00000000-0005-0000-0000-0000E4320000}"/>
    <cellStyle name="Normal 10 2 6 2 2 2 3" xfId="34357" xr:uid="{00000000-0005-0000-0000-0000E5320000}"/>
    <cellStyle name="Normal 10 2 6 2 2 3" xfId="4455" xr:uid="{00000000-0005-0000-0000-0000E6320000}"/>
    <cellStyle name="Normal 10 2 6 2 2 3 2" xfId="16909" xr:uid="{00000000-0005-0000-0000-0000E7320000}"/>
    <cellStyle name="Normal 10 2 6 2 2 3 2 2" xfId="41783" xr:uid="{00000000-0005-0000-0000-0000E8320000}"/>
    <cellStyle name="Normal 10 2 6 2 2 3 3" xfId="29350" xr:uid="{00000000-0005-0000-0000-0000E9320000}"/>
    <cellStyle name="Normal 10 2 6 2 2 4" xfId="14169" xr:uid="{00000000-0005-0000-0000-0000EA320000}"/>
    <cellStyle name="Normal 10 2 6 2 2 4 2" xfId="39043" xr:uid="{00000000-0005-0000-0000-0000EB320000}"/>
    <cellStyle name="Normal 10 2 6 2 2 5" xfId="26602" xr:uid="{00000000-0005-0000-0000-0000EC320000}"/>
    <cellStyle name="Normal 10 2 6 2 3" xfId="5514" xr:uid="{00000000-0005-0000-0000-0000ED320000}"/>
    <cellStyle name="Normal 10 2 6 2 3 2" xfId="10530" xr:uid="{00000000-0005-0000-0000-0000EE320000}"/>
    <cellStyle name="Normal 10 2 6 2 3 2 2" xfId="22973" xr:uid="{00000000-0005-0000-0000-0000EF320000}"/>
    <cellStyle name="Normal 10 2 6 2 3 2 2 2" xfId="47847" xr:uid="{00000000-0005-0000-0000-0000F0320000}"/>
    <cellStyle name="Normal 10 2 6 2 3 2 3" xfId="35414" xr:uid="{00000000-0005-0000-0000-0000F1320000}"/>
    <cellStyle name="Normal 10 2 6 2 3 3" xfId="17966" xr:uid="{00000000-0005-0000-0000-0000F2320000}"/>
    <cellStyle name="Normal 10 2 6 2 3 3 2" xfId="42840" xr:uid="{00000000-0005-0000-0000-0000F3320000}"/>
    <cellStyle name="Normal 10 2 6 2 3 4" xfId="30407" xr:uid="{00000000-0005-0000-0000-0000F4320000}"/>
    <cellStyle name="Normal 10 2 6 2 4" xfId="8589" xr:uid="{00000000-0005-0000-0000-0000F5320000}"/>
    <cellStyle name="Normal 10 2 6 2 4 2" xfId="21033" xr:uid="{00000000-0005-0000-0000-0000F6320000}"/>
    <cellStyle name="Normal 10 2 6 2 4 2 2" xfId="45907" xr:uid="{00000000-0005-0000-0000-0000F7320000}"/>
    <cellStyle name="Normal 10 2 6 2 4 3" xfId="33474" xr:uid="{00000000-0005-0000-0000-0000F8320000}"/>
    <cellStyle name="Normal 10 2 6 2 5" xfId="11984" xr:uid="{00000000-0005-0000-0000-0000F9320000}"/>
    <cellStyle name="Normal 10 2 6 2 5 2" xfId="24418" xr:uid="{00000000-0005-0000-0000-0000FA320000}"/>
    <cellStyle name="Normal 10 2 6 2 5 2 2" xfId="49292" xr:uid="{00000000-0005-0000-0000-0000FB320000}"/>
    <cellStyle name="Normal 10 2 6 2 5 3" xfId="36859" xr:uid="{00000000-0005-0000-0000-0000FC320000}"/>
    <cellStyle name="Normal 10 2 6 2 6" xfId="7066" xr:uid="{00000000-0005-0000-0000-0000FD320000}"/>
    <cellStyle name="Normal 10 2 6 2 6 2" xfId="19515" xr:uid="{00000000-0005-0000-0000-0000FE320000}"/>
    <cellStyle name="Normal 10 2 6 2 6 2 2" xfId="44389" xr:uid="{00000000-0005-0000-0000-0000FF320000}"/>
    <cellStyle name="Normal 10 2 6 2 6 3" xfId="31956" xr:uid="{00000000-0005-0000-0000-000000330000}"/>
    <cellStyle name="Normal 10 2 6 2 7" xfId="3520" xr:uid="{00000000-0005-0000-0000-000001330000}"/>
    <cellStyle name="Normal 10 2 6 2 7 2" xfId="16026" xr:uid="{00000000-0005-0000-0000-000002330000}"/>
    <cellStyle name="Normal 10 2 6 2 7 2 2" xfId="40900" xr:uid="{00000000-0005-0000-0000-000003330000}"/>
    <cellStyle name="Normal 10 2 6 2 7 3" xfId="28459" xr:uid="{00000000-0005-0000-0000-000004330000}"/>
    <cellStyle name="Normal 10 2 6 2 8" xfId="13380" xr:uid="{00000000-0005-0000-0000-000005330000}"/>
    <cellStyle name="Normal 10 2 6 2 8 2" xfId="38254" xr:uid="{00000000-0005-0000-0000-000006330000}"/>
    <cellStyle name="Normal 10 2 6 2 9" xfId="25813" xr:uid="{00000000-0005-0000-0000-000007330000}"/>
    <cellStyle name="Normal 10 2 6 3" xfId="1717" xr:uid="{00000000-0005-0000-0000-000008330000}"/>
    <cellStyle name="Normal 10 2 6 3 2" xfId="4762" xr:uid="{00000000-0005-0000-0000-000009330000}"/>
    <cellStyle name="Normal 10 2 6 3 2 2" xfId="9779" xr:uid="{00000000-0005-0000-0000-00000A330000}"/>
    <cellStyle name="Normal 10 2 6 3 2 2 2" xfId="22222" xr:uid="{00000000-0005-0000-0000-00000B330000}"/>
    <cellStyle name="Normal 10 2 6 3 2 2 2 2" xfId="47096" xr:uid="{00000000-0005-0000-0000-00000C330000}"/>
    <cellStyle name="Normal 10 2 6 3 2 2 3" xfId="34663" xr:uid="{00000000-0005-0000-0000-00000D330000}"/>
    <cellStyle name="Normal 10 2 6 3 2 3" xfId="17215" xr:uid="{00000000-0005-0000-0000-00000E330000}"/>
    <cellStyle name="Normal 10 2 6 3 2 3 2" xfId="42089" xr:uid="{00000000-0005-0000-0000-00000F330000}"/>
    <cellStyle name="Normal 10 2 6 3 2 4" xfId="29656" xr:uid="{00000000-0005-0000-0000-000010330000}"/>
    <cellStyle name="Normal 10 2 6 3 3" xfId="5863" xr:uid="{00000000-0005-0000-0000-000011330000}"/>
    <cellStyle name="Normal 10 2 6 3 3 2" xfId="10878" xr:uid="{00000000-0005-0000-0000-000012330000}"/>
    <cellStyle name="Normal 10 2 6 3 3 2 2" xfId="23321" xr:uid="{00000000-0005-0000-0000-000013330000}"/>
    <cellStyle name="Normal 10 2 6 3 3 2 2 2" xfId="48195" xr:uid="{00000000-0005-0000-0000-000014330000}"/>
    <cellStyle name="Normal 10 2 6 3 3 2 3" xfId="35762" xr:uid="{00000000-0005-0000-0000-000015330000}"/>
    <cellStyle name="Normal 10 2 6 3 3 3" xfId="18314" xr:uid="{00000000-0005-0000-0000-000016330000}"/>
    <cellStyle name="Normal 10 2 6 3 3 3 2" xfId="43188" xr:uid="{00000000-0005-0000-0000-000017330000}"/>
    <cellStyle name="Normal 10 2 6 3 3 4" xfId="30755" xr:uid="{00000000-0005-0000-0000-000018330000}"/>
    <cellStyle name="Normal 10 2 6 3 4" xfId="8867" xr:uid="{00000000-0005-0000-0000-000019330000}"/>
    <cellStyle name="Normal 10 2 6 3 4 2" xfId="21310" xr:uid="{00000000-0005-0000-0000-00001A330000}"/>
    <cellStyle name="Normal 10 2 6 3 4 2 2" xfId="46184" xr:uid="{00000000-0005-0000-0000-00001B330000}"/>
    <cellStyle name="Normal 10 2 6 3 4 3" xfId="33751" xr:uid="{00000000-0005-0000-0000-00001C330000}"/>
    <cellStyle name="Normal 10 2 6 3 5" xfId="12332" xr:uid="{00000000-0005-0000-0000-00001D330000}"/>
    <cellStyle name="Normal 10 2 6 3 5 2" xfId="24766" xr:uid="{00000000-0005-0000-0000-00001E330000}"/>
    <cellStyle name="Normal 10 2 6 3 5 2 2" xfId="49640" xr:uid="{00000000-0005-0000-0000-00001F330000}"/>
    <cellStyle name="Normal 10 2 6 3 5 3" xfId="37207" xr:uid="{00000000-0005-0000-0000-000020330000}"/>
    <cellStyle name="Normal 10 2 6 3 6" xfId="7373" xr:uid="{00000000-0005-0000-0000-000021330000}"/>
    <cellStyle name="Normal 10 2 6 3 6 2" xfId="19821" xr:uid="{00000000-0005-0000-0000-000022330000}"/>
    <cellStyle name="Normal 10 2 6 3 6 2 2" xfId="44695" xr:uid="{00000000-0005-0000-0000-000023330000}"/>
    <cellStyle name="Normal 10 2 6 3 6 3" xfId="32262" xr:uid="{00000000-0005-0000-0000-000024330000}"/>
    <cellStyle name="Normal 10 2 6 3 7" xfId="3849" xr:uid="{00000000-0005-0000-0000-000025330000}"/>
    <cellStyle name="Normal 10 2 6 3 7 2" xfId="16303" xr:uid="{00000000-0005-0000-0000-000026330000}"/>
    <cellStyle name="Normal 10 2 6 3 7 2 2" xfId="41177" xr:uid="{00000000-0005-0000-0000-000027330000}"/>
    <cellStyle name="Normal 10 2 6 3 7 3" xfId="28744" xr:uid="{00000000-0005-0000-0000-000028330000}"/>
    <cellStyle name="Normal 10 2 6 3 8" xfId="14517" xr:uid="{00000000-0005-0000-0000-000029330000}"/>
    <cellStyle name="Normal 10 2 6 3 8 2" xfId="39391" xr:uid="{00000000-0005-0000-0000-00002A330000}"/>
    <cellStyle name="Normal 10 2 6 3 9" xfId="26950" xr:uid="{00000000-0005-0000-0000-00002B330000}"/>
    <cellStyle name="Normal 10 2 6 4" xfId="2121" xr:uid="{00000000-0005-0000-0000-00002C330000}"/>
    <cellStyle name="Normal 10 2 6 4 2" xfId="6160" xr:uid="{00000000-0005-0000-0000-00002D330000}"/>
    <cellStyle name="Normal 10 2 6 4 2 2" xfId="11175" xr:uid="{00000000-0005-0000-0000-00002E330000}"/>
    <cellStyle name="Normal 10 2 6 4 2 2 2" xfId="23618" xr:uid="{00000000-0005-0000-0000-00002F330000}"/>
    <cellStyle name="Normal 10 2 6 4 2 2 2 2" xfId="48492" xr:uid="{00000000-0005-0000-0000-000030330000}"/>
    <cellStyle name="Normal 10 2 6 4 2 2 3" xfId="36059" xr:uid="{00000000-0005-0000-0000-000031330000}"/>
    <cellStyle name="Normal 10 2 6 4 2 3" xfId="18611" xr:uid="{00000000-0005-0000-0000-000032330000}"/>
    <cellStyle name="Normal 10 2 6 4 2 3 2" xfId="43485" xr:uid="{00000000-0005-0000-0000-000033330000}"/>
    <cellStyle name="Normal 10 2 6 4 2 4" xfId="31052" xr:uid="{00000000-0005-0000-0000-000034330000}"/>
    <cellStyle name="Normal 10 2 6 4 3" xfId="12629" xr:uid="{00000000-0005-0000-0000-000035330000}"/>
    <cellStyle name="Normal 10 2 6 4 3 2" xfId="25063" xr:uid="{00000000-0005-0000-0000-000036330000}"/>
    <cellStyle name="Normal 10 2 6 4 3 2 2" xfId="49937" xr:uid="{00000000-0005-0000-0000-000037330000}"/>
    <cellStyle name="Normal 10 2 6 4 3 3" xfId="37504" xr:uid="{00000000-0005-0000-0000-000038330000}"/>
    <cellStyle name="Normal 10 2 6 4 4" xfId="9070" xr:uid="{00000000-0005-0000-0000-000039330000}"/>
    <cellStyle name="Normal 10 2 6 4 4 2" xfId="21513" xr:uid="{00000000-0005-0000-0000-00003A330000}"/>
    <cellStyle name="Normal 10 2 6 4 4 2 2" xfId="46387" xr:uid="{00000000-0005-0000-0000-00003B330000}"/>
    <cellStyle name="Normal 10 2 6 4 4 3" xfId="33954" xr:uid="{00000000-0005-0000-0000-00003C330000}"/>
    <cellStyle name="Normal 10 2 6 4 5" xfId="4052" xr:uid="{00000000-0005-0000-0000-00003D330000}"/>
    <cellStyle name="Normal 10 2 6 4 5 2" xfId="16506" xr:uid="{00000000-0005-0000-0000-00003E330000}"/>
    <cellStyle name="Normal 10 2 6 4 5 2 2" xfId="41380" xr:uid="{00000000-0005-0000-0000-00003F330000}"/>
    <cellStyle name="Normal 10 2 6 4 5 3" xfId="28947" xr:uid="{00000000-0005-0000-0000-000040330000}"/>
    <cellStyle name="Normal 10 2 6 4 6" xfId="14814" xr:uid="{00000000-0005-0000-0000-000041330000}"/>
    <cellStyle name="Normal 10 2 6 4 6 2" xfId="39688" xr:uid="{00000000-0005-0000-0000-000042330000}"/>
    <cellStyle name="Normal 10 2 6 4 7" xfId="27247" xr:uid="{00000000-0005-0000-0000-000043330000}"/>
    <cellStyle name="Normal 10 2 6 5" xfId="971" xr:uid="{00000000-0005-0000-0000-000044330000}"/>
    <cellStyle name="Normal 10 2 6 5 2" xfId="10130" xr:uid="{00000000-0005-0000-0000-000045330000}"/>
    <cellStyle name="Normal 10 2 6 5 2 2" xfId="22573" xr:uid="{00000000-0005-0000-0000-000046330000}"/>
    <cellStyle name="Normal 10 2 6 5 2 2 2" xfId="47447" xr:uid="{00000000-0005-0000-0000-000047330000}"/>
    <cellStyle name="Normal 10 2 6 5 2 3" xfId="35014" xr:uid="{00000000-0005-0000-0000-000048330000}"/>
    <cellStyle name="Normal 10 2 6 5 3" xfId="5114" xr:uid="{00000000-0005-0000-0000-000049330000}"/>
    <cellStyle name="Normal 10 2 6 5 3 2" xfId="17566" xr:uid="{00000000-0005-0000-0000-00004A330000}"/>
    <cellStyle name="Normal 10 2 6 5 3 2 2" xfId="42440" xr:uid="{00000000-0005-0000-0000-00004B330000}"/>
    <cellStyle name="Normal 10 2 6 5 3 3" xfId="30007" xr:uid="{00000000-0005-0000-0000-00004C330000}"/>
    <cellStyle name="Normal 10 2 6 5 4" xfId="13771" xr:uid="{00000000-0005-0000-0000-00004D330000}"/>
    <cellStyle name="Normal 10 2 6 5 4 2" xfId="38645" xr:uid="{00000000-0005-0000-0000-00004E330000}"/>
    <cellStyle name="Normal 10 2 6 5 5" xfId="26204" xr:uid="{00000000-0005-0000-0000-00004F330000}"/>
    <cellStyle name="Normal 10 2 6 6" xfId="8186" xr:uid="{00000000-0005-0000-0000-000050330000}"/>
    <cellStyle name="Normal 10 2 6 6 2" xfId="20630" xr:uid="{00000000-0005-0000-0000-000051330000}"/>
    <cellStyle name="Normal 10 2 6 6 2 2" xfId="45504" xr:uid="{00000000-0005-0000-0000-000052330000}"/>
    <cellStyle name="Normal 10 2 6 6 3" xfId="33071" xr:uid="{00000000-0005-0000-0000-000053330000}"/>
    <cellStyle name="Normal 10 2 6 7" xfId="11586" xr:uid="{00000000-0005-0000-0000-000054330000}"/>
    <cellStyle name="Normal 10 2 6 7 2" xfId="24020" xr:uid="{00000000-0005-0000-0000-000055330000}"/>
    <cellStyle name="Normal 10 2 6 7 2 2" xfId="48894" xr:uid="{00000000-0005-0000-0000-000056330000}"/>
    <cellStyle name="Normal 10 2 6 7 3" xfId="36461" xr:uid="{00000000-0005-0000-0000-000057330000}"/>
    <cellStyle name="Normal 10 2 6 8" xfId="6663" xr:uid="{00000000-0005-0000-0000-000058330000}"/>
    <cellStyle name="Normal 10 2 6 8 2" xfId="19112" xr:uid="{00000000-0005-0000-0000-000059330000}"/>
    <cellStyle name="Normal 10 2 6 8 2 2" xfId="43986" xr:uid="{00000000-0005-0000-0000-00005A330000}"/>
    <cellStyle name="Normal 10 2 6 8 3" xfId="31553" xr:uid="{00000000-0005-0000-0000-00005B330000}"/>
    <cellStyle name="Normal 10 2 6 9" xfId="3117" xr:uid="{00000000-0005-0000-0000-00005C330000}"/>
    <cellStyle name="Normal 10 2 6 9 2" xfId="15623" xr:uid="{00000000-0005-0000-0000-00005D330000}"/>
    <cellStyle name="Normal 10 2 6 9 2 2" xfId="40497" xr:uid="{00000000-0005-0000-0000-00005E330000}"/>
    <cellStyle name="Normal 10 2 6 9 3" xfId="28056" xr:uid="{00000000-0005-0000-0000-00005F330000}"/>
    <cellStyle name="Normal 10 2 6_Degree data" xfId="2019" xr:uid="{00000000-0005-0000-0000-000060330000}"/>
    <cellStyle name="Normal 10 2 7" xfId="550" xr:uid="{00000000-0005-0000-0000-000061330000}"/>
    <cellStyle name="Normal 10 2 7 2" xfId="1357" xr:uid="{00000000-0005-0000-0000-000062330000}"/>
    <cellStyle name="Normal 10 2 7 2 2" xfId="9461" xr:uid="{00000000-0005-0000-0000-000063330000}"/>
    <cellStyle name="Normal 10 2 7 2 2 2" xfId="21904" xr:uid="{00000000-0005-0000-0000-000064330000}"/>
    <cellStyle name="Normal 10 2 7 2 2 2 2" xfId="46778" xr:uid="{00000000-0005-0000-0000-000065330000}"/>
    <cellStyle name="Normal 10 2 7 2 2 3" xfId="34345" xr:uid="{00000000-0005-0000-0000-000066330000}"/>
    <cellStyle name="Normal 10 2 7 2 3" xfId="4443" xr:uid="{00000000-0005-0000-0000-000067330000}"/>
    <cellStyle name="Normal 10 2 7 2 3 2" xfId="16897" xr:uid="{00000000-0005-0000-0000-000068330000}"/>
    <cellStyle name="Normal 10 2 7 2 3 2 2" xfId="41771" xr:uid="{00000000-0005-0000-0000-000069330000}"/>
    <cellStyle name="Normal 10 2 7 2 3 3" xfId="29338" xr:uid="{00000000-0005-0000-0000-00006A330000}"/>
    <cellStyle name="Normal 10 2 7 2 4" xfId="14157" xr:uid="{00000000-0005-0000-0000-00006B330000}"/>
    <cellStyle name="Normal 10 2 7 2 4 2" xfId="39031" xr:uid="{00000000-0005-0000-0000-00006C330000}"/>
    <cellStyle name="Normal 10 2 7 2 5" xfId="26590" xr:uid="{00000000-0005-0000-0000-00006D330000}"/>
    <cellStyle name="Normal 10 2 7 3" xfId="5502" xr:uid="{00000000-0005-0000-0000-00006E330000}"/>
    <cellStyle name="Normal 10 2 7 3 2" xfId="10518" xr:uid="{00000000-0005-0000-0000-00006F330000}"/>
    <cellStyle name="Normal 10 2 7 3 2 2" xfId="22961" xr:uid="{00000000-0005-0000-0000-000070330000}"/>
    <cellStyle name="Normal 10 2 7 3 2 2 2" xfId="47835" xr:uid="{00000000-0005-0000-0000-000071330000}"/>
    <cellStyle name="Normal 10 2 7 3 2 3" xfId="35402" xr:uid="{00000000-0005-0000-0000-000072330000}"/>
    <cellStyle name="Normal 10 2 7 3 3" xfId="17954" xr:uid="{00000000-0005-0000-0000-000073330000}"/>
    <cellStyle name="Normal 10 2 7 3 3 2" xfId="42828" xr:uid="{00000000-0005-0000-0000-000074330000}"/>
    <cellStyle name="Normal 10 2 7 3 4" xfId="30395" xr:uid="{00000000-0005-0000-0000-000075330000}"/>
    <cellStyle name="Normal 10 2 7 4" xfId="8577" xr:uid="{00000000-0005-0000-0000-000076330000}"/>
    <cellStyle name="Normal 10 2 7 4 2" xfId="21021" xr:uid="{00000000-0005-0000-0000-000077330000}"/>
    <cellStyle name="Normal 10 2 7 4 2 2" xfId="45895" xr:uid="{00000000-0005-0000-0000-000078330000}"/>
    <cellStyle name="Normal 10 2 7 4 3" xfId="33462" xr:uid="{00000000-0005-0000-0000-000079330000}"/>
    <cellStyle name="Normal 10 2 7 5" xfId="11972" xr:uid="{00000000-0005-0000-0000-00007A330000}"/>
    <cellStyle name="Normal 10 2 7 5 2" xfId="24406" xr:uid="{00000000-0005-0000-0000-00007B330000}"/>
    <cellStyle name="Normal 10 2 7 5 2 2" xfId="49280" xr:uid="{00000000-0005-0000-0000-00007C330000}"/>
    <cellStyle name="Normal 10 2 7 5 3" xfId="36847" xr:uid="{00000000-0005-0000-0000-00007D330000}"/>
    <cellStyle name="Normal 10 2 7 6" xfId="7054" xr:uid="{00000000-0005-0000-0000-00007E330000}"/>
    <cellStyle name="Normal 10 2 7 6 2" xfId="19503" xr:uid="{00000000-0005-0000-0000-00007F330000}"/>
    <cellStyle name="Normal 10 2 7 6 2 2" xfId="44377" xr:uid="{00000000-0005-0000-0000-000080330000}"/>
    <cellStyle name="Normal 10 2 7 6 3" xfId="31944" xr:uid="{00000000-0005-0000-0000-000081330000}"/>
    <cellStyle name="Normal 10 2 7 7" xfId="3508" xr:uid="{00000000-0005-0000-0000-000082330000}"/>
    <cellStyle name="Normal 10 2 7 7 2" xfId="16014" xr:uid="{00000000-0005-0000-0000-000083330000}"/>
    <cellStyle name="Normal 10 2 7 7 2 2" xfId="40888" xr:uid="{00000000-0005-0000-0000-000084330000}"/>
    <cellStyle name="Normal 10 2 7 7 3" xfId="28447" xr:uid="{00000000-0005-0000-0000-000085330000}"/>
    <cellStyle name="Normal 10 2 7 8" xfId="13360" xr:uid="{00000000-0005-0000-0000-000086330000}"/>
    <cellStyle name="Normal 10 2 7 8 2" xfId="38234" xr:uid="{00000000-0005-0000-0000-000087330000}"/>
    <cellStyle name="Normal 10 2 7 9" xfId="25793" xr:uid="{00000000-0005-0000-0000-000088330000}"/>
    <cellStyle name="Normal 10 2 8" xfId="1705" xr:uid="{00000000-0005-0000-0000-000089330000}"/>
    <cellStyle name="Normal 10 2 8 2" xfId="4742" xr:uid="{00000000-0005-0000-0000-00008A330000}"/>
    <cellStyle name="Normal 10 2 8 2 2" xfId="9759" xr:uid="{00000000-0005-0000-0000-00008B330000}"/>
    <cellStyle name="Normal 10 2 8 2 2 2" xfId="22202" xr:uid="{00000000-0005-0000-0000-00008C330000}"/>
    <cellStyle name="Normal 10 2 8 2 2 2 2" xfId="47076" xr:uid="{00000000-0005-0000-0000-00008D330000}"/>
    <cellStyle name="Normal 10 2 8 2 2 3" xfId="34643" xr:uid="{00000000-0005-0000-0000-00008E330000}"/>
    <cellStyle name="Normal 10 2 8 2 3" xfId="17195" xr:uid="{00000000-0005-0000-0000-00008F330000}"/>
    <cellStyle name="Normal 10 2 8 2 3 2" xfId="42069" xr:uid="{00000000-0005-0000-0000-000090330000}"/>
    <cellStyle name="Normal 10 2 8 2 4" xfId="29636" xr:uid="{00000000-0005-0000-0000-000091330000}"/>
    <cellStyle name="Normal 10 2 8 3" xfId="5851" xr:uid="{00000000-0005-0000-0000-000092330000}"/>
    <cellStyle name="Normal 10 2 8 3 2" xfId="10866" xr:uid="{00000000-0005-0000-0000-000093330000}"/>
    <cellStyle name="Normal 10 2 8 3 2 2" xfId="23309" xr:uid="{00000000-0005-0000-0000-000094330000}"/>
    <cellStyle name="Normal 10 2 8 3 2 2 2" xfId="48183" xr:uid="{00000000-0005-0000-0000-000095330000}"/>
    <cellStyle name="Normal 10 2 8 3 2 3" xfId="35750" xr:uid="{00000000-0005-0000-0000-000096330000}"/>
    <cellStyle name="Normal 10 2 8 3 3" xfId="18302" xr:uid="{00000000-0005-0000-0000-000097330000}"/>
    <cellStyle name="Normal 10 2 8 3 3 2" xfId="43176" xr:uid="{00000000-0005-0000-0000-000098330000}"/>
    <cellStyle name="Normal 10 2 8 3 4" xfId="30743" xr:uid="{00000000-0005-0000-0000-000099330000}"/>
    <cellStyle name="Normal 10 2 8 4" xfId="8011" xr:uid="{00000000-0005-0000-0000-00009A330000}"/>
    <cellStyle name="Normal 10 2 8 4 2" xfId="20457" xr:uid="{00000000-0005-0000-0000-00009B330000}"/>
    <cellStyle name="Normal 10 2 8 4 2 2" xfId="45331" xr:uid="{00000000-0005-0000-0000-00009C330000}"/>
    <cellStyle name="Normal 10 2 8 4 3" xfId="32898" xr:uid="{00000000-0005-0000-0000-00009D330000}"/>
    <cellStyle name="Normal 10 2 8 5" xfId="12320" xr:uid="{00000000-0005-0000-0000-00009E330000}"/>
    <cellStyle name="Normal 10 2 8 5 2" xfId="24754" xr:uid="{00000000-0005-0000-0000-00009F330000}"/>
    <cellStyle name="Normal 10 2 8 5 2 2" xfId="49628" xr:uid="{00000000-0005-0000-0000-0000A0330000}"/>
    <cellStyle name="Normal 10 2 8 5 3" xfId="37195" xr:uid="{00000000-0005-0000-0000-0000A1330000}"/>
    <cellStyle name="Normal 10 2 8 6" xfId="7353" xr:uid="{00000000-0005-0000-0000-0000A2330000}"/>
    <cellStyle name="Normal 10 2 8 6 2" xfId="19801" xr:uid="{00000000-0005-0000-0000-0000A3330000}"/>
    <cellStyle name="Normal 10 2 8 6 2 2" xfId="44675" xr:uid="{00000000-0005-0000-0000-0000A4330000}"/>
    <cellStyle name="Normal 10 2 8 6 3" xfId="32242" xr:uid="{00000000-0005-0000-0000-0000A5330000}"/>
    <cellStyle name="Normal 10 2 8 7" xfId="2935" xr:uid="{00000000-0005-0000-0000-0000A6330000}"/>
    <cellStyle name="Normal 10 2 8 7 2" xfId="15450" xr:uid="{00000000-0005-0000-0000-0000A7330000}"/>
    <cellStyle name="Normal 10 2 8 7 2 2" xfId="40324" xr:uid="{00000000-0005-0000-0000-0000A8330000}"/>
    <cellStyle name="Normal 10 2 8 7 3" xfId="27883" xr:uid="{00000000-0005-0000-0000-0000A9330000}"/>
    <cellStyle name="Normal 10 2 8 8" xfId="14505" xr:uid="{00000000-0005-0000-0000-0000AA330000}"/>
    <cellStyle name="Normal 10 2 8 8 2" xfId="39379" xr:uid="{00000000-0005-0000-0000-0000AB330000}"/>
    <cellStyle name="Normal 10 2 8 9" xfId="26938" xr:uid="{00000000-0005-0000-0000-0000AC330000}"/>
    <cellStyle name="Normal 10 2 9" xfId="2101" xr:uid="{00000000-0005-0000-0000-0000AD330000}"/>
    <cellStyle name="Normal 10 2 9 2" xfId="6140" xr:uid="{00000000-0005-0000-0000-0000AE330000}"/>
    <cellStyle name="Normal 10 2 9 2 2" xfId="11155" xr:uid="{00000000-0005-0000-0000-0000AF330000}"/>
    <cellStyle name="Normal 10 2 9 2 2 2" xfId="23598" xr:uid="{00000000-0005-0000-0000-0000B0330000}"/>
    <cellStyle name="Normal 10 2 9 2 2 2 2" xfId="48472" xr:uid="{00000000-0005-0000-0000-0000B1330000}"/>
    <cellStyle name="Normal 10 2 9 2 2 3" xfId="36039" xr:uid="{00000000-0005-0000-0000-0000B2330000}"/>
    <cellStyle name="Normal 10 2 9 2 3" xfId="18591" xr:uid="{00000000-0005-0000-0000-0000B3330000}"/>
    <cellStyle name="Normal 10 2 9 2 3 2" xfId="43465" xr:uid="{00000000-0005-0000-0000-0000B4330000}"/>
    <cellStyle name="Normal 10 2 9 2 4" xfId="31032" xr:uid="{00000000-0005-0000-0000-0000B5330000}"/>
    <cellStyle name="Normal 10 2 9 3" xfId="12609" xr:uid="{00000000-0005-0000-0000-0000B6330000}"/>
    <cellStyle name="Normal 10 2 9 3 2" xfId="25043" xr:uid="{00000000-0005-0000-0000-0000B7330000}"/>
    <cellStyle name="Normal 10 2 9 3 2 2" xfId="49917" xr:uid="{00000000-0005-0000-0000-0000B8330000}"/>
    <cellStyle name="Normal 10 2 9 3 3" xfId="37484" xr:uid="{00000000-0005-0000-0000-0000B9330000}"/>
    <cellStyle name="Normal 10 2 9 4" xfId="8897" xr:uid="{00000000-0005-0000-0000-0000BA330000}"/>
    <cellStyle name="Normal 10 2 9 4 2" xfId="21340" xr:uid="{00000000-0005-0000-0000-0000BB330000}"/>
    <cellStyle name="Normal 10 2 9 4 2 2" xfId="46214" xr:uid="{00000000-0005-0000-0000-0000BC330000}"/>
    <cellStyle name="Normal 10 2 9 4 3" xfId="33781" xr:uid="{00000000-0005-0000-0000-0000BD330000}"/>
    <cellStyle name="Normal 10 2 9 5" xfId="3879" xr:uid="{00000000-0005-0000-0000-0000BE330000}"/>
    <cellStyle name="Normal 10 2 9 5 2" xfId="16333" xr:uid="{00000000-0005-0000-0000-0000BF330000}"/>
    <cellStyle name="Normal 10 2 9 5 2 2" xfId="41207" xr:uid="{00000000-0005-0000-0000-0000C0330000}"/>
    <cellStyle name="Normal 10 2 9 5 3" xfId="28774" xr:uid="{00000000-0005-0000-0000-0000C1330000}"/>
    <cellStyle name="Normal 10 2 9 6" xfId="14794" xr:uid="{00000000-0005-0000-0000-0000C2330000}"/>
    <cellStyle name="Normal 10 2 9 6 2" xfId="39668" xr:uid="{00000000-0005-0000-0000-0000C3330000}"/>
    <cellStyle name="Normal 10 2 9 7" xfId="27227" xr:uid="{00000000-0005-0000-0000-0000C4330000}"/>
    <cellStyle name="Normal 10 2_Degree data" xfId="2072" xr:uid="{00000000-0005-0000-0000-0000C5330000}"/>
    <cellStyle name="Normal 10 3" xfId="111" xr:uid="{00000000-0005-0000-0000-0000C6330000}"/>
    <cellStyle name="Normal 10 3 2" xfId="222" xr:uid="{00000000-0005-0000-0000-0000C7330000}"/>
    <cellStyle name="Normal 10 3 2 10" xfId="2630" xr:uid="{00000000-0005-0000-0000-0000C8330000}"/>
    <cellStyle name="Normal 10 3 2 10 2" xfId="15148" xr:uid="{00000000-0005-0000-0000-0000C9330000}"/>
    <cellStyle name="Normal 10 3 2 10 2 2" xfId="40022" xr:uid="{00000000-0005-0000-0000-0000CA330000}"/>
    <cellStyle name="Normal 10 3 2 10 3" xfId="27581" xr:uid="{00000000-0005-0000-0000-0000CB330000}"/>
    <cellStyle name="Normal 10 3 2 11" xfId="13049" xr:uid="{00000000-0005-0000-0000-0000CC330000}"/>
    <cellStyle name="Normal 10 3 2 11 2" xfId="37923" xr:uid="{00000000-0005-0000-0000-0000CD330000}"/>
    <cellStyle name="Normal 10 3 2 12" xfId="25482" xr:uid="{00000000-0005-0000-0000-0000CE330000}"/>
    <cellStyle name="Normal 10 3 2 2" xfId="289" xr:uid="{00000000-0005-0000-0000-0000CF330000}"/>
    <cellStyle name="Normal 10 3 2 3" xfId="454" xr:uid="{00000000-0005-0000-0000-0000D0330000}"/>
    <cellStyle name="Normal 10 3 2 3 10" xfId="2848" xr:uid="{00000000-0005-0000-0000-0000D1330000}"/>
    <cellStyle name="Normal 10 3 2 3 10 2" xfId="15366" xr:uid="{00000000-0005-0000-0000-0000D2330000}"/>
    <cellStyle name="Normal 10 3 2 3 10 2 2" xfId="40240" xr:uid="{00000000-0005-0000-0000-0000D3330000}"/>
    <cellStyle name="Normal 10 3 2 3 10 3" xfId="27799" xr:uid="{00000000-0005-0000-0000-0000D4330000}"/>
    <cellStyle name="Normal 10 3 2 3 11" xfId="13267" xr:uid="{00000000-0005-0000-0000-0000D5330000}"/>
    <cellStyle name="Normal 10 3 2 3 11 2" xfId="38141" xr:uid="{00000000-0005-0000-0000-0000D6330000}"/>
    <cellStyle name="Normal 10 3 2 3 12" xfId="25700" xr:uid="{00000000-0005-0000-0000-0000D7330000}"/>
    <cellStyle name="Normal 10 3 2 3 2" xfId="813" xr:uid="{00000000-0005-0000-0000-0000D8330000}"/>
    <cellStyle name="Normal 10 3 2 3 2 2" xfId="1371" xr:uid="{00000000-0005-0000-0000-0000D9330000}"/>
    <cellStyle name="Normal 10 3 2 3 2 2 2" xfId="9304" xr:uid="{00000000-0005-0000-0000-0000DA330000}"/>
    <cellStyle name="Normal 10 3 2 3 2 2 2 2" xfId="21747" xr:uid="{00000000-0005-0000-0000-0000DB330000}"/>
    <cellStyle name="Normal 10 3 2 3 2 2 2 2 2" xfId="46621" xr:uid="{00000000-0005-0000-0000-0000DC330000}"/>
    <cellStyle name="Normal 10 3 2 3 2 2 2 3" xfId="34188" xr:uid="{00000000-0005-0000-0000-0000DD330000}"/>
    <cellStyle name="Normal 10 3 2 3 2 2 3" xfId="4286" xr:uid="{00000000-0005-0000-0000-0000DE330000}"/>
    <cellStyle name="Normal 10 3 2 3 2 2 3 2" xfId="16740" xr:uid="{00000000-0005-0000-0000-0000DF330000}"/>
    <cellStyle name="Normal 10 3 2 3 2 2 3 2 2" xfId="41614" xr:uid="{00000000-0005-0000-0000-0000E0330000}"/>
    <cellStyle name="Normal 10 3 2 3 2 2 3 3" xfId="29181" xr:uid="{00000000-0005-0000-0000-0000E1330000}"/>
    <cellStyle name="Normal 10 3 2 3 2 2 4" xfId="14171" xr:uid="{00000000-0005-0000-0000-0000E2330000}"/>
    <cellStyle name="Normal 10 3 2 3 2 2 4 2" xfId="39045" xr:uid="{00000000-0005-0000-0000-0000E3330000}"/>
    <cellStyle name="Normal 10 3 2 3 2 2 5" xfId="26604" xr:uid="{00000000-0005-0000-0000-0000E4330000}"/>
    <cellStyle name="Normal 10 3 2 3 2 3" xfId="5516" xr:uid="{00000000-0005-0000-0000-0000E5330000}"/>
    <cellStyle name="Normal 10 3 2 3 2 3 2" xfId="10532" xr:uid="{00000000-0005-0000-0000-0000E6330000}"/>
    <cellStyle name="Normal 10 3 2 3 2 3 2 2" xfId="22975" xr:uid="{00000000-0005-0000-0000-0000E7330000}"/>
    <cellStyle name="Normal 10 3 2 3 2 3 2 2 2" xfId="47849" xr:uid="{00000000-0005-0000-0000-0000E8330000}"/>
    <cellStyle name="Normal 10 3 2 3 2 3 2 3" xfId="35416" xr:uid="{00000000-0005-0000-0000-0000E9330000}"/>
    <cellStyle name="Normal 10 3 2 3 2 3 3" xfId="17968" xr:uid="{00000000-0005-0000-0000-0000EA330000}"/>
    <cellStyle name="Normal 10 3 2 3 2 3 3 2" xfId="42842" xr:uid="{00000000-0005-0000-0000-0000EB330000}"/>
    <cellStyle name="Normal 10 3 2 3 2 3 4" xfId="30409" xr:uid="{00000000-0005-0000-0000-0000EC330000}"/>
    <cellStyle name="Normal 10 3 2 3 2 4" xfId="8420" xr:uid="{00000000-0005-0000-0000-0000ED330000}"/>
    <cellStyle name="Normal 10 3 2 3 2 4 2" xfId="20864" xr:uid="{00000000-0005-0000-0000-0000EE330000}"/>
    <cellStyle name="Normal 10 3 2 3 2 4 2 2" xfId="45738" xr:uid="{00000000-0005-0000-0000-0000EF330000}"/>
    <cellStyle name="Normal 10 3 2 3 2 4 3" xfId="33305" xr:uid="{00000000-0005-0000-0000-0000F0330000}"/>
    <cellStyle name="Normal 10 3 2 3 2 5" xfId="11986" xr:uid="{00000000-0005-0000-0000-0000F1330000}"/>
    <cellStyle name="Normal 10 3 2 3 2 5 2" xfId="24420" xr:uid="{00000000-0005-0000-0000-0000F2330000}"/>
    <cellStyle name="Normal 10 3 2 3 2 5 2 2" xfId="49294" xr:uid="{00000000-0005-0000-0000-0000F3330000}"/>
    <cellStyle name="Normal 10 3 2 3 2 5 3" xfId="36861" xr:uid="{00000000-0005-0000-0000-0000F4330000}"/>
    <cellStyle name="Normal 10 3 2 3 2 6" xfId="6897" xr:uid="{00000000-0005-0000-0000-0000F5330000}"/>
    <cellStyle name="Normal 10 3 2 3 2 6 2" xfId="19346" xr:uid="{00000000-0005-0000-0000-0000F6330000}"/>
    <cellStyle name="Normal 10 3 2 3 2 6 2 2" xfId="44220" xr:uid="{00000000-0005-0000-0000-0000F7330000}"/>
    <cellStyle name="Normal 10 3 2 3 2 6 3" xfId="31787" xr:uid="{00000000-0005-0000-0000-0000F8330000}"/>
    <cellStyle name="Normal 10 3 2 3 2 7" xfId="3351" xr:uid="{00000000-0005-0000-0000-0000F9330000}"/>
    <cellStyle name="Normal 10 3 2 3 2 7 2" xfId="15857" xr:uid="{00000000-0005-0000-0000-0000FA330000}"/>
    <cellStyle name="Normal 10 3 2 3 2 7 2 2" xfId="40731" xr:uid="{00000000-0005-0000-0000-0000FB330000}"/>
    <cellStyle name="Normal 10 3 2 3 2 7 3" xfId="28290" xr:uid="{00000000-0005-0000-0000-0000FC330000}"/>
    <cellStyle name="Normal 10 3 2 3 2 8" xfId="13614" xr:uid="{00000000-0005-0000-0000-0000FD330000}"/>
    <cellStyle name="Normal 10 3 2 3 2 8 2" xfId="38488" xr:uid="{00000000-0005-0000-0000-0000FE330000}"/>
    <cellStyle name="Normal 10 3 2 3 2 9" xfId="26047" xr:uid="{00000000-0005-0000-0000-0000FF330000}"/>
    <cellStyle name="Normal 10 3 2 3 3" xfId="1719" xr:uid="{00000000-0005-0000-0000-000000340000}"/>
    <cellStyle name="Normal 10 3 2 3 3 2" xfId="4457" xr:uid="{00000000-0005-0000-0000-000001340000}"/>
    <cellStyle name="Normal 10 3 2 3 3 2 2" xfId="9475" xr:uid="{00000000-0005-0000-0000-000002340000}"/>
    <cellStyle name="Normal 10 3 2 3 3 2 2 2" xfId="21918" xr:uid="{00000000-0005-0000-0000-000003340000}"/>
    <cellStyle name="Normal 10 3 2 3 3 2 2 2 2" xfId="46792" xr:uid="{00000000-0005-0000-0000-000004340000}"/>
    <cellStyle name="Normal 10 3 2 3 3 2 2 3" xfId="34359" xr:uid="{00000000-0005-0000-0000-000005340000}"/>
    <cellStyle name="Normal 10 3 2 3 3 2 3" xfId="16911" xr:uid="{00000000-0005-0000-0000-000006340000}"/>
    <cellStyle name="Normal 10 3 2 3 3 2 3 2" xfId="41785" xr:uid="{00000000-0005-0000-0000-000007340000}"/>
    <cellStyle name="Normal 10 3 2 3 3 2 4" xfId="29352" xr:uid="{00000000-0005-0000-0000-000008340000}"/>
    <cellStyle name="Normal 10 3 2 3 3 3" xfId="5865" xr:uid="{00000000-0005-0000-0000-000009340000}"/>
    <cellStyle name="Normal 10 3 2 3 3 3 2" xfId="10880" xr:uid="{00000000-0005-0000-0000-00000A340000}"/>
    <cellStyle name="Normal 10 3 2 3 3 3 2 2" xfId="23323" xr:uid="{00000000-0005-0000-0000-00000B340000}"/>
    <cellStyle name="Normal 10 3 2 3 3 3 2 2 2" xfId="48197" xr:uid="{00000000-0005-0000-0000-00000C340000}"/>
    <cellStyle name="Normal 10 3 2 3 3 3 2 3" xfId="35764" xr:uid="{00000000-0005-0000-0000-00000D340000}"/>
    <cellStyle name="Normal 10 3 2 3 3 3 3" xfId="18316" xr:uid="{00000000-0005-0000-0000-00000E340000}"/>
    <cellStyle name="Normal 10 3 2 3 3 3 3 2" xfId="43190" xr:uid="{00000000-0005-0000-0000-00000F340000}"/>
    <cellStyle name="Normal 10 3 2 3 3 3 4" xfId="30757" xr:uid="{00000000-0005-0000-0000-000010340000}"/>
    <cellStyle name="Normal 10 3 2 3 3 4" xfId="8591" xr:uid="{00000000-0005-0000-0000-000011340000}"/>
    <cellStyle name="Normal 10 3 2 3 3 4 2" xfId="21035" xr:uid="{00000000-0005-0000-0000-000012340000}"/>
    <cellStyle name="Normal 10 3 2 3 3 4 2 2" xfId="45909" xr:uid="{00000000-0005-0000-0000-000013340000}"/>
    <cellStyle name="Normal 10 3 2 3 3 4 3" xfId="33476" xr:uid="{00000000-0005-0000-0000-000014340000}"/>
    <cellStyle name="Normal 10 3 2 3 3 5" xfId="12334" xr:uid="{00000000-0005-0000-0000-000015340000}"/>
    <cellStyle name="Normal 10 3 2 3 3 5 2" xfId="24768" xr:uid="{00000000-0005-0000-0000-000016340000}"/>
    <cellStyle name="Normal 10 3 2 3 3 5 2 2" xfId="49642" xr:uid="{00000000-0005-0000-0000-000017340000}"/>
    <cellStyle name="Normal 10 3 2 3 3 5 3" xfId="37209" xr:uid="{00000000-0005-0000-0000-000018340000}"/>
    <cellStyle name="Normal 10 3 2 3 3 6" xfId="7068" xr:uid="{00000000-0005-0000-0000-000019340000}"/>
    <cellStyle name="Normal 10 3 2 3 3 6 2" xfId="19517" xr:uid="{00000000-0005-0000-0000-00001A340000}"/>
    <cellStyle name="Normal 10 3 2 3 3 6 2 2" xfId="44391" xr:uid="{00000000-0005-0000-0000-00001B340000}"/>
    <cellStyle name="Normal 10 3 2 3 3 6 3" xfId="31958" xr:uid="{00000000-0005-0000-0000-00001C340000}"/>
    <cellStyle name="Normal 10 3 2 3 3 7" xfId="3522" xr:uid="{00000000-0005-0000-0000-00001D340000}"/>
    <cellStyle name="Normal 10 3 2 3 3 7 2" xfId="16028" xr:uid="{00000000-0005-0000-0000-00001E340000}"/>
    <cellStyle name="Normal 10 3 2 3 3 7 2 2" xfId="40902" xr:uid="{00000000-0005-0000-0000-00001F340000}"/>
    <cellStyle name="Normal 10 3 2 3 3 7 3" xfId="28461" xr:uid="{00000000-0005-0000-0000-000020340000}"/>
    <cellStyle name="Normal 10 3 2 3 3 8" xfId="14519" xr:uid="{00000000-0005-0000-0000-000021340000}"/>
    <cellStyle name="Normal 10 3 2 3 3 8 2" xfId="39393" xr:uid="{00000000-0005-0000-0000-000022340000}"/>
    <cellStyle name="Normal 10 3 2 3 3 9" xfId="26952" xr:uid="{00000000-0005-0000-0000-000023340000}"/>
    <cellStyle name="Normal 10 3 2 3 4" xfId="2372" xr:uid="{00000000-0005-0000-0000-000024340000}"/>
    <cellStyle name="Normal 10 3 2 3 4 2" xfId="4996" xr:uid="{00000000-0005-0000-0000-000025340000}"/>
    <cellStyle name="Normal 10 3 2 3 4 2 2" xfId="10013" xr:uid="{00000000-0005-0000-0000-000026340000}"/>
    <cellStyle name="Normal 10 3 2 3 4 2 2 2" xfId="22456" xr:uid="{00000000-0005-0000-0000-000027340000}"/>
    <cellStyle name="Normal 10 3 2 3 4 2 2 2 2" xfId="47330" xr:uid="{00000000-0005-0000-0000-000028340000}"/>
    <cellStyle name="Normal 10 3 2 3 4 2 2 3" xfId="34897" xr:uid="{00000000-0005-0000-0000-000029340000}"/>
    <cellStyle name="Normal 10 3 2 3 4 2 3" xfId="17449" xr:uid="{00000000-0005-0000-0000-00002A340000}"/>
    <cellStyle name="Normal 10 3 2 3 4 2 3 2" xfId="42323" xr:uid="{00000000-0005-0000-0000-00002B340000}"/>
    <cellStyle name="Normal 10 3 2 3 4 2 4" xfId="29890" xr:uid="{00000000-0005-0000-0000-00002C340000}"/>
    <cellStyle name="Normal 10 3 2 3 4 3" xfId="6394" xr:uid="{00000000-0005-0000-0000-00002D340000}"/>
    <cellStyle name="Normal 10 3 2 3 4 3 2" xfId="11409" xr:uid="{00000000-0005-0000-0000-00002E340000}"/>
    <cellStyle name="Normal 10 3 2 3 4 3 2 2" xfId="23852" xr:uid="{00000000-0005-0000-0000-00002F340000}"/>
    <cellStyle name="Normal 10 3 2 3 4 3 2 2 2" xfId="48726" xr:uid="{00000000-0005-0000-0000-000030340000}"/>
    <cellStyle name="Normal 10 3 2 3 4 3 2 3" xfId="36293" xr:uid="{00000000-0005-0000-0000-000031340000}"/>
    <cellStyle name="Normal 10 3 2 3 4 3 3" xfId="18845" xr:uid="{00000000-0005-0000-0000-000032340000}"/>
    <cellStyle name="Normal 10 3 2 3 4 3 3 2" xfId="43719" xr:uid="{00000000-0005-0000-0000-000033340000}"/>
    <cellStyle name="Normal 10 3 2 3 4 3 4" xfId="31286" xr:uid="{00000000-0005-0000-0000-000034340000}"/>
    <cellStyle name="Normal 10 3 2 3 4 4" xfId="8101" xr:uid="{00000000-0005-0000-0000-000035340000}"/>
    <cellStyle name="Normal 10 3 2 3 4 4 2" xfId="20547" xr:uid="{00000000-0005-0000-0000-000036340000}"/>
    <cellStyle name="Normal 10 3 2 3 4 4 2 2" xfId="45421" xr:uid="{00000000-0005-0000-0000-000037340000}"/>
    <cellStyle name="Normal 10 3 2 3 4 4 3" xfId="32988" xr:uid="{00000000-0005-0000-0000-000038340000}"/>
    <cellStyle name="Normal 10 3 2 3 4 5" xfId="12863" xr:uid="{00000000-0005-0000-0000-000039340000}"/>
    <cellStyle name="Normal 10 3 2 3 4 5 2" xfId="25297" xr:uid="{00000000-0005-0000-0000-00003A340000}"/>
    <cellStyle name="Normal 10 3 2 3 4 5 2 2" xfId="50171" xr:uid="{00000000-0005-0000-0000-00003B340000}"/>
    <cellStyle name="Normal 10 3 2 3 4 5 3" xfId="37738" xr:uid="{00000000-0005-0000-0000-00003C340000}"/>
    <cellStyle name="Normal 10 3 2 3 4 6" xfId="7607" xr:uid="{00000000-0005-0000-0000-00003D340000}"/>
    <cellStyle name="Normal 10 3 2 3 4 6 2" xfId="20055" xr:uid="{00000000-0005-0000-0000-00003E340000}"/>
    <cellStyle name="Normal 10 3 2 3 4 6 2 2" xfId="44929" xr:uid="{00000000-0005-0000-0000-00003F340000}"/>
    <cellStyle name="Normal 10 3 2 3 4 6 3" xfId="32496" xr:uid="{00000000-0005-0000-0000-000040340000}"/>
    <cellStyle name="Normal 10 3 2 3 4 7" xfId="3031" xr:uid="{00000000-0005-0000-0000-000041340000}"/>
    <cellStyle name="Normal 10 3 2 3 4 7 2" xfId="15540" xr:uid="{00000000-0005-0000-0000-000042340000}"/>
    <cellStyle name="Normal 10 3 2 3 4 7 2 2" xfId="40414" xr:uid="{00000000-0005-0000-0000-000043340000}"/>
    <cellStyle name="Normal 10 3 2 3 4 7 3" xfId="27973" xr:uid="{00000000-0005-0000-0000-000044340000}"/>
    <cellStyle name="Normal 10 3 2 3 4 8" xfId="15048" xr:uid="{00000000-0005-0000-0000-000045340000}"/>
    <cellStyle name="Normal 10 3 2 3 4 8 2" xfId="39922" xr:uid="{00000000-0005-0000-0000-000046340000}"/>
    <cellStyle name="Normal 10 3 2 3 4 9" xfId="27481" xr:uid="{00000000-0005-0000-0000-000047340000}"/>
    <cellStyle name="Normal 10 3 2 3 5" xfId="1205" xr:uid="{00000000-0005-0000-0000-000048340000}"/>
    <cellStyle name="Normal 10 3 2 3 5 2" xfId="8987" xr:uid="{00000000-0005-0000-0000-000049340000}"/>
    <cellStyle name="Normal 10 3 2 3 5 2 2" xfId="21430" xr:uid="{00000000-0005-0000-0000-00004A340000}"/>
    <cellStyle name="Normal 10 3 2 3 5 2 2 2" xfId="46304" xr:uid="{00000000-0005-0000-0000-00004B340000}"/>
    <cellStyle name="Normal 10 3 2 3 5 2 3" xfId="33871" xr:uid="{00000000-0005-0000-0000-00004C340000}"/>
    <cellStyle name="Normal 10 3 2 3 5 3" xfId="3969" xr:uid="{00000000-0005-0000-0000-00004D340000}"/>
    <cellStyle name="Normal 10 3 2 3 5 3 2" xfId="16423" xr:uid="{00000000-0005-0000-0000-00004E340000}"/>
    <cellStyle name="Normal 10 3 2 3 5 3 2 2" xfId="41297" xr:uid="{00000000-0005-0000-0000-00004F340000}"/>
    <cellStyle name="Normal 10 3 2 3 5 3 3" xfId="28864" xr:uid="{00000000-0005-0000-0000-000050340000}"/>
    <cellStyle name="Normal 10 3 2 3 5 4" xfId="14005" xr:uid="{00000000-0005-0000-0000-000051340000}"/>
    <cellStyle name="Normal 10 3 2 3 5 4 2" xfId="38879" xr:uid="{00000000-0005-0000-0000-000052340000}"/>
    <cellStyle name="Normal 10 3 2 3 5 5" xfId="26438" xr:uid="{00000000-0005-0000-0000-000053340000}"/>
    <cellStyle name="Normal 10 3 2 3 6" xfId="5350" xr:uid="{00000000-0005-0000-0000-000054340000}"/>
    <cellStyle name="Normal 10 3 2 3 6 2" xfId="10366" xr:uid="{00000000-0005-0000-0000-000055340000}"/>
    <cellStyle name="Normal 10 3 2 3 6 2 2" xfId="22809" xr:uid="{00000000-0005-0000-0000-000056340000}"/>
    <cellStyle name="Normal 10 3 2 3 6 2 2 2" xfId="47683" xr:uid="{00000000-0005-0000-0000-000057340000}"/>
    <cellStyle name="Normal 10 3 2 3 6 2 3" xfId="35250" xr:uid="{00000000-0005-0000-0000-000058340000}"/>
    <cellStyle name="Normal 10 3 2 3 6 3" xfId="17802" xr:uid="{00000000-0005-0000-0000-000059340000}"/>
    <cellStyle name="Normal 10 3 2 3 6 3 2" xfId="42676" xr:uid="{00000000-0005-0000-0000-00005A340000}"/>
    <cellStyle name="Normal 10 3 2 3 6 4" xfId="30243" xr:uid="{00000000-0005-0000-0000-00005B340000}"/>
    <cellStyle name="Normal 10 3 2 3 7" xfId="7927" xr:uid="{00000000-0005-0000-0000-00005C340000}"/>
    <cellStyle name="Normal 10 3 2 3 7 2" xfId="20373" xr:uid="{00000000-0005-0000-0000-00005D340000}"/>
    <cellStyle name="Normal 10 3 2 3 7 2 2" xfId="45247" xr:uid="{00000000-0005-0000-0000-00005E340000}"/>
    <cellStyle name="Normal 10 3 2 3 7 3" xfId="32814" xr:uid="{00000000-0005-0000-0000-00005F340000}"/>
    <cellStyle name="Normal 10 3 2 3 8" xfId="11820" xr:uid="{00000000-0005-0000-0000-000060340000}"/>
    <cellStyle name="Normal 10 3 2 3 8 2" xfId="24254" xr:uid="{00000000-0005-0000-0000-000061340000}"/>
    <cellStyle name="Normal 10 3 2 3 8 2 2" xfId="49128" xr:uid="{00000000-0005-0000-0000-000062340000}"/>
    <cellStyle name="Normal 10 3 2 3 8 3" xfId="36695" xr:uid="{00000000-0005-0000-0000-000063340000}"/>
    <cellStyle name="Normal 10 3 2 3 9" xfId="6580" xr:uid="{00000000-0005-0000-0000-000064340000}"/>
    <cellStyle name="Normal 10 3 2 3 9 2" xfId="19029" xr:uid="{00000000-0005-0000-0000-000065340000}"/>
    <cellStyle name="Normal 10 3 2 3 9 2 2" xfId="43903" xr:uid="{00000000-0005-0000-0000-000066340000}"/>
    <cellStyle name="Normal 10 3 2 3 9 3" xfId="31470" xr:uid="{00000000-0005-0000-0000-000067340000}"/>
    <cellStyle name="Normal 10 3 2 3_Degree data" xfId="2023" xr:uid="{00000000-0005-0000-0000-000068340000}"/>
    <cellStyle name="Normal 10 3 2 4" xfId="587" xr:uid="{00000000-0005-0000-0000-000069340000}"/>
    <cellStyle name="Normal 10 3 2 4 2" xfId="1370" xr:uid="{00000000-0005-0000-0000-00006A340000}"/>
    <cellStyle name="Normal 10 3 2 4 2 2" xfId="9086" xr:uid="{00000000-0005-0000-0000-00006B340000}"/>
    <cellStyle name="Normal 10 3 2 4 2 2 2" xfId="21529" xr:uid="{00000000-0005-0000-0000-00006C340000}"/>
    <cellStyle name="Normal 10 3 2 4 2 2 2 2" xfId="46403" xr:uid="{00000000-0005-0000-0000-00006D340000}"/>
    <cellStyle name="Normal 10 3 2 4 2 2 3" xfId="33970" xr:uid="{00000000-0005-0000-0000-00006E340000}"/>
    <cellStyle name="Normal 10 3 2 4 2 3" xfId="4068" xr:uid="{00000000-0005-0000-0000-00006F340000}"/>
    <cellStyle name="Normal 10 3 2 4 2 3 2" xfId="16522" xr:uid="{00000000-0005-0000-0000-000070340000}"/>
    <cellStyle name="Normal 10 3 2 4 2 3 2 2" xfId="41396" xr:uid="{00000000-0005-0000-0000-000071340000}"/>
    <cellStyle name="Normal 10 3 2 4 2 3 3" xfId="28963" xr:uid="{00000000-0005-0000-0000-000072340000}"/>
    <cellStyle name="Normal 10 3 2 4 2 4" xfId="14170" xr:uid="{00000000-0005-0000-0000-000073340000}"/>
    <cellStyle name="Normal 10 3 2 4 2 4 2" xfId="39044" xr:uid="{00000000-0005-0000-0000-000074340000}"/>
    <cellStyle name="Normal 10 3 2 4 2 5" xfId="26603" xr:uid="{00000000-0005-0000-0000-000075340000}"/>
    <cellStyle name="Normal 10 3 2 4 3" xfId="5515" xr:uid="{00000000-0005-0000-0000-000076340000}"/>
    <cellStyle name="Normal 10 3 2 4 3 2" xfId="10531" xr:uid="{00000000-0005-0000-0000-000077340000}"/>
    <cellStyle name="Normal 10 3 2 4 3 2 2" xfId="22974" xr:uid="{00000000-0005-0000-0000-000078340000}"/>
    <cellStyle name="Normal 10 3 2 4 3 2 2 2" xfId="47848" xr:uid="{00000000-0005-0000-0000-000079340000}"/>
    <cellStyle name="Normal 10 3 2 4 3 2 3" xfId="35415" xr:uid="{00000000-0005-0000-0000-00007A340000}"/>
    <cellStyle name="Normal 10 3 2 4 3 3" xfId="17967" xr:uid="{00000000-0005-0000-0000-00007B340000}"/>
    <cellStyle name="Normal 10 3 2 4 3 3 2" xfId="42841" xr:uid="{00000000-0005-0000-0000-00007C340000}"/>
    <cellStyle name="Normal 10 3 2 4 3 4" xfId="30408" xr:uid="{00000000-0005-0000-0000-00007D340000}"/>
    <cellStyle name="Normal 10 3 2 4 4" xfId="8202" xr:uid="{00000000-0005-0000-0000-00007E340000}"/>
    <cellStyle name="Normal 10 3 2 4 4 2" xfId="20646" xr:uid="{00000000-0005-0000-0000-00007F340000}"/>
    <cellStyle name="Normal 10 3 2 4 4 2 2" xfId="45520" xr:uid="{00000000-0005-0000-0000-000080340000}"/>
    <cellStyle name="Normal 10 3 2 4 4 3" xfId="33087" xr:uid="{00000000-0005-0000-0000-000081340000}"/>
    <cellStyle name="Normal 10 3 2 4 5" xfId="11985" xr:uid="{00000000-0005-0000-0000-000082340000}"/>
    <cellStyle name="Normal 10 3 2 4 5 2" xfId="24419" xr:uid="{00000000-0005-0000-0000-000083340000}"/>
    <cellStyle name="Normal 10 3 2 4 5 2 2" xfId="49293" xr:uid="{00000000-0005-0000-0000-000084340000}"/>
    <cellStyle name="Normal 10 3 2 4 5 3" xfId="36860" xr:uid="{00000000-0005-0000-0000-000085340000}"/>
    <cellStyle name="Normal 10 3 2 4 6" xfId="6679" xr:uid="{00000000-0005-0000-0000-000086340000}"/>
    <cellStyle name="Normal 10 3 2 4 6 2" xfId="19128" xr:uid="{00000000-0005-0000-0000-000087340000}"/>
    <cellStyle name="Normal 10 3 2 4 6 2 2" xfId="44002" xr:uid="{00000000-0005-0000-0000-000088340000}"/>
    <cellStyle name="Normal 10 3 2 4 6 3" xfId="31569" xr:uid="{00000000-0005-0000-0000-000089340000}"/>
    <cellStyle name="Normal 10 3 2 4 7" xfId="3133" xr:uid="{00000000-0005-0000-0000-00008A340000}"/>
    <cellStyle name="Normal 10 3 2 4 7 2" xfId="15639" xr:uid="{00000000-0005-0000-0000-00008B340000}"/>
    <cellStyle name="Normal 10 3 2 4 7 2 2" xfId="40513" xr:uid="{00000000-0005-0000-0000-00008C340000}"/>
    <cellStyle name="Normal 10 3 2 4 7 3" xfId="28072" xr:uid="{00000000-0005-0000-0000-00008D340000}"/>
    <cellStyle name="Normal 10 3 2 4 8" xfId="13396" xr:uid="{00000000-0005-0000-0000-00008E340000}"/>
    <cellStyle name="Normal 10 3 2 4 8 2" xfId="38270" xr:uid="{00000000-0005-0000-0000-00008F340000}"/>
    <cellStyle name="Normal 10 3 2 4 9" xfId="25829" xr:uid="{00000000-0005-0000-0000-000090340000}"/>
    <cellStyle name="Normal 10 3 2 5" xfId="1718" xr:uid="{00000000-0005-0000-0000-000091340000}"/>
    <cellStyle name="Normal 10 3 2 5 2" xfId="4456" xr:uid="{00000000-0005-0000-0000-000092340000}"/>
    <cellStyle name="Normal 10 3 2 5 2 2" xfId="9474" xr:uid="{00000000-0005-0000-0000-000093340000}"/>
    <cellStyle name="Normal 10 3 2 5 2 2 2" xfId="21917" xr:uid="{00000000-0005-0000-0000-000094340000}"/>
    <cellStyle name="Normal 10 3 2 5 2 2 2 2" xfId="46791" xr:uid="{00000000-0005-0000-0000-000095340000}"/>
    <cellStyle name="Normal 10 3 2 5 2 2 3" xfId="34358" xr:uid="{00000000-0005-0000-0000-000096340000}"/>
    <cellStyle name="Normal 10 3 2 5 2 3" xfId="16910" xr:uid="{00000000-0005-0000-0000-000097340000}"/>
    <cellStyle name="Normal 10 3 2 5 2 3 2" xfId="41784" xr:uid="{00000000-0005-0000-0000-000098340000}"/>
    <cellStyle name="Normal 10 3 2 5 2 4" xfId="29351" xr:uid="{00000000-0005-0000-0000-000099340000}"/>
    <cellStyle name="Normal 10 3 2 5 3" xfId="5864" xr:uid="{00000000-0005-0000-0000-00009A340000}"/>
    <cellStyle name="Normal 10 3 2 5 3 2" xfId="10879" xr:uid="{00000000-0005-0000-0000-00009B340000}"/>
    <cellStyle name="Normal 10 3 2 5 3 2 2" xfId="23322" xr:uid="{00000000-0005-0000-0000-00009C340000}"/>
    <cellStyle name="Normal 10 3 2 5 3 2 2 2" xfId="48196" xr:uid="{00000000-0005-0000-0000-00009D340000}"/>
    <cellStyle name="Normal 10 3 2 5 3 2 3" xfId="35763" xr:uid="{00000000-0005-0000-0000-00009E340000}"/>
    <cellStyle name="Normal 10 3 2 5 3 3" xfId="18315" xr:uid="{00000000-0005-0000-0000-00009F340000}"/>
    <cellStyle name="Normal 10 3 2 5 3 3 2" xfId="43189" xr:uid="{00000000-0005-0000-0000-0000A0340000}"/>
    <cellStyle name="Normal 10 3 2 5 3 4" xfId="30756" xr:uid="{00000000-0005-0000-0000-0000A1340000}"/>
    <cellStyle name="Normal 10 3 2 5 4" xfId="8590" xr:uid="{00000000-0005-0000-0000-0000A2340000}"/>
    <cellStyle name="Normal 10 3 2 5 4 2" xfId="21034" xr:uid="{00000000-0005-0000-0000-0000A3340000}"/>
    <cellStyle name="Normal 10 3 2 5 4 2 2" xfId="45908" xr:uid="{00000000-0005-0000-0000-0000A4340000}"/>
    <cellStyle name="Normal 10 3 2 5 4 3" xfId="33475" xr:uid="{00000000-0005-0000-0000-0000A5340000}"/>
    <cellStyle name="Normal 10 3 2 5 5" xfId="12333" xr:uid="{00000000-0005-0000-0000-0000A6340000}"/>
    <cellStyle name="Normal 10 3 2 5 5 2" xfId="24767" xr:uid="{00000000-0005-0000-0000-0000A7340000}"/>
    <cellStyle name="Normal 10 3 2 5 5 2 2" xfId="49641" xr:uid="{00000000-0005-0000-0000-0000A8340000}"/>
    <cellStyle name="Normal 10 3 2 5 5 3" xfId="37208" xr:uid="{00000000-0005-0000-0000-0000A9340000}"/>
    <cellStyle name="Normal 10 3 2 5 6" xfId="7067" xr:uid="{00000000-0005-0000-0000-0000AA340000}"/>
    <cellStyle name="Normal 10 3 2 5 6 2" xfId="19516" xr:uid="{00000000-0005-0000-0000-0000AB340000}"/>
    <cellStyle name="Normal 10 3 2 5 6 2 2" xfId="44390" xr:uid="{00000000-0005-0000-0000-0000AC340000}"/>
    <cellStyle name="Normal 10 3 2 5 6 3" xfId="31957" xr:uid="{00000000-0005-0000-0000-0000AD340000}"/>
    <cellStyle name="Normal 10 3 2 5 7" xfId="3521" xr:uid="{00000000-0005-0000-0000-0000AE340000}"/>
    <cellStyle name="Normal 10 3 2 5 7 2" xfId="16027" xr:uid="{00000000-0005-0000-0000-0000AF340000}"/>
    <cellStyle name="Normal 10 3 2 5 7 2 2" xfId="40901" xr:uid="{00000000-0005-0000-0000-0000B0340000}"/>
    <cellStyle name="Normal 10 3 2 5 7 3" xfId="28460" xr:uid="{00000000-0005-0000-0000-0000B1340000}"/>
    <cellStyle name="Normal 10 3 2 5 8" xfId="14518" xr:uid="{00000000-0005-0000-0000-0000B2340000}"/>
    <cellStyle name="Normal 10 3 2 5 8 2" xfId="39392" xr:uid="{00000000-0005-0000-0000-0000B3340000}"/>
    <cellStyle name="Normal 10 3 2 5 9" xfId="26951" xr:uid="{00000000-0005-0000-0000-0000B4340000}"/>
    <cellStyle name="Normal 10 3 2 6" xfId="2140" xr:uid="{00000000-0005-0000-0000-0000B5340000}"/>
    <cellStyle name="Normal 10 3 2 6 2" xfId="6176" xr:uid="{00000000-0005-0000-0000-0000B6340000}"/>
    <cellStyle name="Normal 10 3 2 6 2 2" xfId="11191" xr:uid="{00000000-0005-0000-0000-0000B7340000}"/>
    <cellStyle name="Normal 10 3 2 6 2 2 2" xfId="23634" xr:uid="{00000000-0005-0000-0000-0000B8340000}"/>
    <cellStyle name="Normal 10 3 2 6 2 2 2 2" xfId="48508" xr:uid="{00000000-0005-0000-0000-0000B9340000}"/>
    <cellStyle name="Normal 10 3 2 6 2 2 3" xfId="36075" xr:uid="{00000000-0005-0000-0000-0000BA340000}"/>
    <cellStyle name="Normal 10 3 2 6 2 3" xfId="18627" xr:uid="{00000000-0005-0000-0000-0000BB340000}"/>
    <cellStyle name="Normal 10 3 2 6 2 3 2" xfId="43501" xr:uid="{00000000-0005-0000-0000-0000BC340000}"/>
    <cellStyle name="Normal 10 3 2 6 2 4" xfId="31068" xr:uid="{00000000-0005-0000-0000-0000BD340000}"/>
    <cellStyle name="Normal 10 3 2 6 3" xfId="9795" xr:uid="{00000000-0005-0000-0000-0000BE340000}"/>
    <cellStyle name="Normal 10 3 2 6 3 2" xfId="22238" xr:uid="{00000000-0005-0000-0000-0000BF340000}"/>
    <cellStyle name="Normal 10 3 2 6 3 2 2" xfId="47112" xr:uid="{00000000-0005-0000-0000-0000C0340000}"/>
    <cellStyle name="Normal 10 3 2 6 3 3" xfId="34679" xr:uid="{00000000-0005-0000-0000-0000C1340000}"/>
    <cellStyle name="Normal 10 3 2 6 4" xfId="12645" xr:uid="{00000000-0005-0000-0000-0000C2340000}"/>
    <cellStyle name="Normal 10 3 2 6 4 2" xfId="25079" xr:uid="{00000000-0005-0000-0000-0000C3340000}"/>
    <cellStyle name="Normal 10 3 2 6 4 2 2" xfId="49953" xr:uid="{00000000-0005-0000-0000-0000C4340000}"/>
    <cellStyle name="Normal 10 3 2 6 4 3" xfId="37520" xr:uid="{00000000-0005-0000-0000-0000C5340000}"/>
    <cellStyle name="Normal 10 3 2 6 5" xfId="7389" xr:uid="{00000000-0005-0000-0000-0000C6340000}"/>
    <cellStyle name="Normal 10 3 2 6 5 2" xfId="19837" xr:uid="{00000000-0005-0000-0000-0000C7340000}"/>
    <cellStyle name="Normal 10 3 2 6 5 2 2" xfId="44711" xr:uid="{00000000-0005-0000-0000-0000C8340000}"/>
    <cellStyle name="Normal 10 3 2 6 5 3" xfId="32278" xr:uid="{00000000-0005-0000-0000-0000C9340000}"/>
    <cellStyle name="Normal 10 3 2 6 6" xfId="4778" xr:uid="{00000000-0005-0000-0000-0000CA340000}"/>
    <cellStyle name="Normal 10 3 2 6 6 2" xfId="17231" xr:uid="{00000000-0005-0000-0000-0000CB340000}"/>
    <cellStyle name="Normal 10 3 2 6 6 2 2" xfId="42105" xr:uid="{00000000-0005-0000-0000-0000CC340000}"/>
    <cellStyle name="Normal 10 3 2 6 6 3" xfId="29672" xr:uid="{00000000-0005-0000-0000-0000CD340000}"/>
    <cellStyle name="Normal 10 3 2 6 7" xfId="14830" xr:uid="{00000000-0005-0000-0000-0000CE340000}"/>
    <cellStyle name="Normal 10 3 2 6 7 2" xfId="39704" xr:uid="{00000000-0005-0000-0000-0000CF340000}"/>
    <cellStyle name="Normal 10 3 2 6 8" xfId="27263" xr:uid="{00000000-0005-0000-0000-0000D0340000}"/>
    <cellStyle name="Normal 10 3 2 7" xfId="987" xr:uid="{00000000-0005-0000-0000-0000D1340000}"/>
    <cellStyle name="Normal 10 3 2 7 2" xfId="10146" xr:uid="{00000000-0005-0000-0000-0000D2340000}"/>
    <cellStyle name="Normal 10 3 2 7 2 2" xfId="22589" xr:uid="{00000000-0005-0000-0000-0000D3340000}"/>
    <cellStyle name="Normal 10 3 2 7 2 2 2" xfId="47463" xr:uid="{00000000-0005-0000-0000-0000D4340000}"/>
    <cellStyle name="Normal 10 3 2 7 2 3" xfId="35030" xr:uid="{00000000-0005-0000-0000-0000D5340000}"/>
    <cellStyle name="Normal 10 3 2 7 3" xfId="5130" xr:uid="{00000000-0005-0000-0000-0000D6340000}"/>
    <cellStyle name="Normal 10 3 2 7 3 2" xfId="17582" xr:uid="{00000000-0005-0000-0000-0000D7340000}"/>
    <cellStyle name="Normal 10 3 2 7 3 2 2" xfId="42456" xr:uid="{00000000-0005-0000-0000-0000D8340000}"/>
    <cellStyle name="Normal 10 3 2 7 3 3" xfId="30023" xr:uid="{00000000-0005-0000-0000-0000D9340000}"/>
    <cellStyle name="Normal 10 3 2 7 4" xfId="13787" xr:uid="{00000000-0005-0000-0000-0000DA340000}"/>
    <cellStyle name="Normal 10 3 2 7 4 2" xfId="38661" xr:uid="{00000000-0005-0000-0000-0000DB340000}"/>
    <cellStyle name="Normal 10 3 2 7 5" xfId="26220" xr:uid="{00000000-0005-0000-0000-0000DC340000}"/>
    <cellStyle name="Normal 10 3 2 8" xfId="7709" xr:uid="{00000000-0005-0000-0000-0000DD340000}"/>
    <cellStyle name="Normal 10 3 2 8 2" xfId="20155" xr:uid="{00000000-0005-0000-0000-0000DE340000}"/>
    <cellStyle name="Normal 10 3 2 8 2 2" xfId="45029" xr:uid="{00000000-0005-0000-0000-0000DF340000}"/>
    <cellStyle name="Normal 10 3 2 8 3" xfId="32596" xr:uid="{00000000-0005-0000-0000-0000E0340000}"/>
    <cellStyle name="Normal 10 3 2 9" xfId="11602" xr:uid="{00000000-0005-0000-0000-0000E1340000}"/>
    <cellStyle name="Normal 10 3 2 9 2" xfId="24036" xr:uid="{00000000-0005-0000-0000-0000E2340000}"/>
    <cellStyle name="Normal 10 3 2 9 2 2" xfId="48910" xr:uid="{00000000-0005-0000-0000-0000E3340000}"/>
    <cellStyle name="Normal 10 3 2 9 3" xfId="36477" xr:uid="{00000000-0005-0000-0000-0000E4340000}"/>
    <cellStyle name="Normal 10 3 2_Degree data" xfId="1974" xr:uid="{00000000-0005-0000-0000-0000E5340000}"/>
    <cellStyle name="Normal 10 3 3" xfId="252" xr:uid="{00000000-0005-0000-0000-0000E6340000}"/>
    <cellStyle name="Normal 10 3 3 10" xfId="6592" xr:uid="{00000000-0005-0000-0000-0000E7340000}"/>
    <cellStyle name="Normal 10 3 3 10 2" xfId="19041" xr:uid="{00000000-0005-0000-0000-0000E8340000}"/>
    <cellStyle name="Normal 10 3 3 10 2 2" xfId="43915" xr:uid="{00000000-0005-0000-0000-0000E9340000}"/>
    <cellStyle name="Normal 10 3 3 10 3" xfId="31482" xr:uid="{00000000-0005-0000-0000-0000EA340000}"/>
    <cellStyle name="Normal 10 3 3 11" xfId="2655" xr:uid="{00000000-0005-0000-0000-0000EB340000}"/>
    <cellStyle name="Normal 10 3 3 11 2" xfId="15173" xr:uid="{00000000-0005-0000-0000-0000EC340000}"/>
    <cellStyle name="Normal 10 3 3 11 2 2" xfId="40047" xr:uid="{00000000-0005-0000-0000-0000ED340000}"/>
    <cellStyle name="Normal 10 3 3 11 3" xfId="27606" xr:uid="{00000000-0005-0000-0000-0000EE340000}"/>
    <cellStyle name="Normal 10 3 3 12" xfId="13074" xr:uid="{00000000-0005-0000-0000-0000EF340000}"/>
    <cellStyle name="Normal 10 3 3 12 2" xfId="37948" xr:uid="{00000000-0005-0000-0000-0000F0340000}"/>
    <cellStyle name="Normal 10 3 3 13" xfId="25507" xr:uid="{00000000-0005-0000-0000-0000F1340000}"/>
    <cellStyle name="Normal 10 3 3 2" xfId="466" xr:uid="{00000000-0005-0000-0000-0000F2340000}"/>
    <cellStyle name="Normal 10 3 3 2 10" xfId="13279" xr:uid="{00000000-0005-0000-0000-0000F3340000}"/>
    <cellStyle name="Normal 10 3 3 2 10 2" xfId="38153" xr:uid="{00000000-0005-0000-0000-0000F4340000}"/>
    <cellStyle name="Normal 10 3 3 2 11" xfId="25712" xr:uid="{00000000-0005-0000-0000-0000F5340000}"/>
    <cellStyle name="Normal 10 3 3 2 2" xfId="825" xr:uid="{00000000-0005-0000-0000-0000F6340000}"/>
    <cellStyle name="Normal 10 3 3 2 2 2" xfId="1373" xr:uid="{00000000-0005-0000-0000-0000F7340000}"/>
    <cellStyle name="Normal 10 3 3 2 2 2 2" xfId="9477" xr:uid="{00000000-0005-0000-0000-0000F8340000}"/>
    <cellStyle name="Normal 10 3 3 2 2 2 2 2" xfId="21920" xr:uid="{00000000-0005-0000-0000-0000F9340000}"/>
    <cellStyle name="Normal 10 3 3 2 2 2 2 2 2" xfId="46794" xr:uid="{00000000-0005-0000-0000-0000FA340000}"/>
    <cellStyle name="Normal 10 3 3 2 2 2 2 3" xfId="34361" xr:uid="{00000000-0005-0000-0000-0000FB340000}"/>
    <cellStyle name="Normal 10 3 3 2 2 2 3" xfId="4459" xr:uid="{00000000-0005-0000-0000-0000FC340000}"/>
    <cellStyle name="Normal 10 3 3 2 2 2 3 2" xfId="16913" xr:uid="{00000000-0005-0000-0000-0000FD340000}"/>
    <cellStyle name="Normal 10 3 3 2 2 2 3 2 2" xfId="41787" xr:uid="{00000000-0005-0000-0000-0000FE340000}"/>
    <cellStyle name="Normal 10 3 3 2 2 2 3 3" xfId="29354" xr:uid="{00000000-0005-0000-0000-0000FF340000}"/>
    <cellStyle name="Normal 10 3 3 2 2 2 4" xfId="14173" xr:uid="{00000000-0005-0000-0000-000000350000}"/>
    <cellStyle name="Normal 10 3 3 2 2 2 4 2" xfId="39047" xr:uid="{00000000-0005-0000-0000-000001350000}"/>
    <cellStyle name="Normal 10 3 3 2 2 2 5" xfId="26606" xr:uid="{00000000-0005-0000-0000-000002350000}"/>
    <cellStyle name="Normal 10 3 3 2 2 3" xfId="5518" xr:uid="{00000000-0005-0000-0000-000003350000}"/>
    <cellStyle name="Normal 10 3 3 2 2 3 2" xfId="10534" xr:uid="{00000000-0005-0000-0000-000004350000}"/>
    <cellStyle name="Normal 10 3 3 2 2 3 2 2" xfId="22977" xr:uid="{00000000-0005-0000-0000-000005350000}"/>
    <cellStyle name="Normal 10 3 3 2 2 3 2 2 2" xfId="47851" xr:uid="{00000000-0005-0000-0000-000006350000}"/>
    <cellStyle name="Normal 10 3 3 2 2 3 2 3" xfId="35418" xr:uid="{00000000-0005-0000-0000-000007350000}"/>
    <cellStyle name="Normal 10 3 3 2 2 3 3" xfId="17970" xr:uid="{00000000-0005-0000-0000-000008350000}"/>
    <cellStyle name="Normal 10 3 3 2 2 3 3 2" xfId="42844" xr:uid="{00000000-0005-0000-0000-000009350000}"/>
    <cellStyle name="Normal 10 3 3 2 2 3 4" xfId="30411" xr:uid="{00000000-0005-0000-0000-00000A350000}"/>
    <cellStyle name="Normal 10 3 3 2 2 4" xfId="8593" xr:uid="{00000000-0005-0000-0000-00000B350000}"/>
    <cellStyle name="Normal 10 3 3 2 2 4 2" xfId="21037" xr:uid="{00000000-0005-0000-0000-00000C350000}"/>
    <cellStyle name="Normal 10 3 3 2 2 4 2 2" xfId="45911" xr:uid="{00000000-0005-0000-0000-00000D350000}"/>
    <cellStyle name="Normal 10 3 3 2 2 4 3" xfId="33478" xr:uid="{00000000-0005-0000-0000-00000E350000}"/>
    <cellStyle name="Normal 10 3 3 2 2 5" xfId="11988" xr:uid="{00000000-0005-0000-0000-00000F350000}"/>
    <cellStyle name="Normal 10 3 3 2 2 5 2" xfId="24422" xr:uid="{00000000-0005-0000-0000-000010350000}"/>
    <cellStyle name="Normal 10 3 3 2 2 5 2 2" xfId="49296" xr:uid="{00000000-0005-0000-0000-000011350000}"/>
    <cellStyle name="Normal 10 3 3 2 2 5 3" xfId="36863" xr:uid="{00000000-0005-0000-0000-000012350000}"/>
    <cellStyle name="Normal 10 3 3 2 2 6" xfId="7070" xr:uid="{00000000-0005-0000-0000-000013350000}"/>
    <cellStyle name="Normal 10 3 3 2 2 6 2" xfId="19519" xr:uid="{00000000-0005-0000-0000-000014350000}"/>
    <cellStyle name="Normal 10 3 3 2 2 6 2 2" xfId="44393" xr:uid="{00000000-0005-0000-0000-000015350000}"/>
    <cellStyle name="Normal 10 3 3 2 2 6 3" xfId="31960" xr:uid="{00000000-0005-0000-0000-000016350000}"/>
    <cellStyle name="Normal 10 3 3 2 2 7" xfId="3524" xr:uid="{00000000-0005-0000-0000-000017350000}"/>
    <cellStyle name="Normal 10 3 3 2 2 7 2" xfId="16030" xr:uid="{00000000-0005-0000-0000-000018350000}"/>
    <cellStyle name="Normal 10 3 3 2 2 7 2 2" xfId="40904" xr:uid="{00000000-0005-0000-0000-000019350000}"/>
    <cellStyle name="Normal 10 3 3 2 2 7 3" xfId="28463" xr:uid="{00000000-0005-0000-0000-00001A350000}"/>
    <cellStyle name="Normal 10 3 3 2 2 8" xfId="13626" xr:uid="{00000000-0005-0000-0000-00001B350000}"/>
    <cellStyle name="Normal 10 3 3 2 2 8 2" xfId="38500" xr:uid="{00000000-0005-0000-0000-00001C350000}"/>
    <cellStyle name="Normal 10 3 3 2 2 9" xfId="26059" xr:uid="{00000000-0005-0000-0000-00001D350000}"/>
    <cellStyle name="Normal 10 3 3 2 3" xfId="1721" xr:uid="{00000000-0005-0000-0000-00001E350000}"/>
    <cellStyle name="Normal 10 3 3 2 3 2" xfId="5008" xr:uid="{00000000-0005-0000-0000-00001F350000}"/>
    <cellStyle name="Normal 10 3 3 2 3 2 2" xfId="10025" xr:uid="{00000000-0005-0000-0000-000020350000}"/>
    <cellStyle name="Normal 10 3 3 2 3 2 2 2" xfId="22468" xr:uid="{00000000-0005-0000-0000-000021350000}"/>
    <cellStyle name="Normal 10 3 3 2 3 2 2 2 2" xfId="47342" xr:uid="{00000000-0005-0000-0000-000022350000}"/>
    <cellStyle name="Normal 10 3 3 2 3 2 2 3" xfId="34909" xr:uid="{00000000-0005-0000-0000-000023350000}"/>
    <cellStyle name="Normal 10 3 3 2 3 2 3" xfId="17461" xr:uid="{00000000-0005-0000-0000-000024350000}"/>
    <cellStyle name="Normal 10 3 3 2 3 2 3 2" xfId="42335" xr:uid="{00000000-0005-0000-0000-000025350000}"/>
    <cellStyle name="Normal 10 3 3 2 3 2 4" xfId="29902" xr:uid="{00000000-0005-0000-0000-000026350000}"/>
    <cellStyle name="Normal 10 3 3 2 3 3" xfId="5867" xr:uid="{00000000-0005-0000-0000-000027350000}"/>
    <cellStyle name="Normal 10 3 3 2 3 3 2" xfId="10882" xr:uid="{00000000-0005-0000-0000-000028350000}"/>
    <cellStyle name="Normal 10 3 3 2 3 3 2 2" xfId="23325" xr:uid="{00000000-0005-0000-0000-000029350000}"/>
    <cellStyle name="Normal 10 3 3 2 3 3 2 2 2" xfId="48199" xr:uid="{00000000-0005-0000-0000-00002A350000}"/>
    <cellStyle name="Normal 10 3 3 2 3 3 2 3" xfId="35766" xr:uid="{00000000-0005-0000-0000-00002B350000}"/>
    <cellStyle name="Normal 10 3 3 2 3 3 3" xfId="18318" xr:uid="{00000000-0005-0000-0000-00002C350000}"/>
    <cellStyle name="Normal 10 3 3 2 3 3 3 2" xfId="43192" xr:uid="{00000000-0005-0000-0000-00002D350000}"/>
    <cellStyle name="Normal 10 3 3 2 3 3 4" xfId="30759" xr:uid="{00000000-0005-0000-0000-00002E350000}"/>
    <cellStyle name="Normal 10 3 3 2 3 4" xfId="8432" xr:uid="{00000000-0005-0000-0000-00002F350000}"/>
    <cellStyle name="Normal 10 3 3 2 3 4 2" xfId="20876" xr:uid="{00000000-0005-0000-0000-000030350000}"/>
    <cellStyle name="Normal 10 3 3 2 3 4 2 2" xfId="45750" xr:uid="{00000000-0005-0000-0000-000031350000}"/>
    <cellStyle name="Normal 10 3 3 2 3 4 3" xfId="33317" xr:uid="{00000000-0005-0000-0000-000032350000}"/>
    <cellStyle name="Normal 10 3 3 2 3 5" xfId="12336" xr:uid="{00000000-0005-0000-0000-000033350000}"/>
    <cellStyle name="Normal 10 3 3 2 3 5 2" xfId="24770" xr:uid="{00000000-0005-0000-0000-000034350000}"/>
    <cellStyle name="Normal 10 3 3 2 3 5 2 2" xfId="49644" xr:uid="{00000000-0005-0000-0000-000035350000}"/>
    <cellStyle name="Normal 10 3 3 2 3 5 3" xfId="37211" xr:uid="{00000000-0005-0000-0000-000036350000}"/>
    <cellStyle name="Normal 10 3 3 2 3 6" xfId="7619" xr:uid="{00000000-0005-0000-0000-000037350000}"/>
    <cellStyle name="Normal 10 3 3 2 3 6 2" xfId="20067" xr:uid="{00000000-0005-0000-0000-000038350000}"/>
    <cellStyle name="Normal 10 3 3 2 3 6 2 2" xfId="44941" xr:uid="{00000000-0005-0000-0000-000039350000}"/>
    <cellStyle name="Normal 10 3 3 2 3 6 3" xfId="32508" xr:uid="{00000000-0005-0000-0000-00003A350000}"/>
    <cellStyle name="Normal 10 3 3 2 3 7" xfId="3363" xr:uid="{00000000-0005-0000-0000-00003B350000}"/>
    <cellStyle name="Normal 10 3 3 2 3 7 2" xfId="15869" xr:uid="{00000000-0005-0000-0000-00003C350000}"/>
    <cellStyle name="Normal 10 3 3 2 3 7 2 2" xfId="40743" xr:uid="{00000000-0005-0000-0000-00003D350000}"/>
    <cellStyle name="Normal 10 3 3 2 3 7 3" xfId="28302" xr:uid="{00000000-0005-0000-0000-00003E350000}"/>
    <cellStyle name="Normal 10 3 3 2 3 8" xfId="14521" xr:uid="{00000000-0005-0000-0000-00003F350000}"/>
    <cellStyle name="Normal 10 3 3 2 3 8 2" xfId="39395" xr:uid="{00000000-0005-0000-0000-000040350000}"/>
    <cellStyle name="Normal 10 3 3 2 3 9" xfId="26954" xr:uid="{00000000-0005-0000-0000-000041350000}"/>
    <cellStyle name="Normal 10 3 3 2 4" xfId="2384" xr:uid="{00000000-0005-0000-0000-000042350000}"/>
    <cellStyle name="Normal 10 3 3 2 4 2" xfId="6406" xr:uid="{00000000-0005-0000-0000-000043350000}"/>
    <cellStyle name="Normal 10 3 3 2 4 2 2" xfId="11421" xr:uid="{00000000-0005-0000-0000-000044350000}"/>
    <cellStyle name="Normal 10 3 3 2 4 2 2 2" xfId="23864" xr:uid="{00000000-0005-0000-0000-000045350000}"/>
    <cellStyle name="Normal 10 3 3 2 4 2 2 2 2" xfId="48738" xr:uid="{00000000-0005-0000-0000-000046350000}"/>
    <cellStyle name="Normal 10 3 3 2 4 2 2 3" xfId="36305" xr:uid="{00000000-0005-0000-0000-000047350000}"/>
    <cellStyle name="Normal 10 3 3 2 4 2 3" xfId="18857" xr:uid="{00000000-0005-0000-0000-000048350000}"/>
    <cellStyle name="Normal 10 3 3 2 4 2 3 2" xfId="43731" xr:uid="{00000000-0005-0000-0000-000049350000}"/>
    <cellStyle name="Normal 10 3 3 2 4 2 4" xfId="31298" xr:uid="{00000000-0005-0000-0000-00004A350000}"/>
    <cellStyle name="Normal 10 3 3 2 4 3" xfId="12875" xr:uid="{00000000-0005-0000-0000-00004B350000}"/>
    <cellStyle name="Normal 10 3 3 2 4 3 2" xfId="25309" xr:uid="{00000000-0005-0000-0000-00004C350000}"/>
    <cellStyle name="Normal 10 3 3 2 4 3 2 2" xfId="50183" xr:uid="{00000000-0005-0000-0000-00004D350000}"/>
    <cellStyle name="Normal 10 3 3 2 4 3 3" xfId="37750" xr:uid="{00000000-0005-0000-0000-00004E350000}"/>
    <cellStyle name="Normal 10 3 3 2 4 4" xfId="9316" xr:uid="{00000000-0005-0000-0000-00004F350000}"/>
    <cellStyle name="Normal 10 3 3 2 4 4 2" xfId="21759" xr:uid="{00000000-0005-0000-0000-000050350000}"/>
    <cellStyle name="Normal 10 3 3 2 4 4 2 2" xfId="46633" xr:uid="{00000000-0005-0000-0000-000051350000}"/>
    <cellStyle name="Normal 10 3 3 2 4 4 3" xfId="34200" xr:uid="{00000000-0005-0000-0000-000052350000}"/>
    <cellStyle name="Normal 10 3 3 2 4 5" xfId="4298" xr:uid="{00000000-0005-0000-0000-000053350000}"/>
    <cellStyle name="Normal 10 3 3 2 4 5 2" xfId="16752" xr:uid="{00000000-0005-0000-0000-000054350000}"/>
    <cellStyle name="Normal 10 3 3 2 4 5 2 2" xfId="41626" xr:uid="{00000000-0005-0000-0000-000055350000}"/>
    <cellStyle name="Normal 10 3 3 2 4 5 3" xfId="29193" xr:uid="{00000000-0005-0000-0000-000056350000}"/>
    <cellStyle name="Normal 10 3 3 2 4 6" xfId="15060" xr:uid="{00000000-0005-0000-0000-000057350000}"/>
    <cellStyle name="Normal 10 3 3 2 4 6 2" xfId="39934" xr:uid="{00000000-0005-0000-0000-000058350000}"/>
    <cellStyle name="Normal 10 3 3 2 4 7" xfId="27493" xr:uid="{00000000-0005-0000-0000-000059350000}"/>
    <cellStyle name="Normal 10 3 3 2 5" xfId="1217" xr:uid="{00000000-0005-0000-0000-00005A350000}"/>
    <cellStyle name="Normal 10 3 3 2 5 2" xfId="10378" xr:uid="{00000000-0005-0000-0000-00005B350000}"/>
    <cellStyle name="Normal 10 3 3 2 5 2 2" xfId="22821" xr:uid="{00000000-0005-0000-0000-00005C350000}"/>
    <cellStyle name="Normal 10 3 3 2 5 2 2 2" xfId="47695" xr:uid="{00000000-0005-0000-0000-00005D350000}"/>
    <cellStyle name="Normal 10 3 3 2 5 2 3" xfId="35262" xr:uid="{00000000-0005-0000-0000-00005E350000}"/>
    <cellStyle name="Normal 10 3 3 2 5 3" xfId="5362" xr:uid="{00000000-0005-0000-0000-00005F350000}"/>
    <cellStyle name="Normal 10 3 3 2 5 3 2" xfId="17814" xr:uid="{00000000-0005-0000-0000-000060350000}"/>
    <cellStyle name="Normal 10 3 3 2 5 3 2 2" xfId="42688" xr:uid="{00000000-0005-0000-0000-000061350000}"/>
    <cellStyle name="Normal 10 3 3 2 5 3 3" xfId="30255" xr:uid="{00000000-0005-0000-0000-000062350000}"/>
    <cellStyle name="Normal 10 3 3 2 5 4" xfId="14017" xr:uid="{00000000-0005-0000-0000-000063350000}"/>
    <cellStyle name="Normal 10 3 3 2 5 4 2" xfId="38891" xr:uid="{00000000-0005-0000-0000-000064350000}"/>
    <cellStyle name="Normal 10 3 3 2 5 5" xfId="26450" xr:uid="{00000000-0005-0000-0000-000065350000}"/>
    <cellStyle name="Normal 10 3 3 2 6" xfId="7939" xr:uid="{00000000-0005-0000-0000-000066350000}"/>
    <cellStyle name="Normal 10 3 3 2 6 2" xfId="20385" xr:uid="{00000000-0005-0000-0000-000067350000}"/>
    <cellStyle name="Normal 10 3 3 2 6 2 2" xfId="45259" xr:uid="{00000000-0005-0000-0000-000068350000}"/>
    <cellStyle name="Normal 10 3 3 2 6 3" xfId="32826" xr:uid="{00000000-0005-0000-0000-000069350000}"/>
    <cellStyle name="Normal 10 3 3 2 7" xfId="11832" xr:uid="{00000000-0005-0000-0000-00006A350000}"/>
    <cellStyle name="Normal 10 3 3 2 7 2" xfId="24266" xr:uid="{00000000-0005-0000-0000-00006B350000}"/>
    <cellStyle name="Normal 10 3 3 2 7 2 2" xfId="49140" xr:uid="{00000000-0005-0000-0000-00006C350000}"/>
    <cellStyle name="Normal 10 3 3 2 7 3" xfId="36707" xr:uid="{00000000-0005-0000-0000-00006D350000}"/>
    <cellStyle name="Normal 10 3 3 2 8" xfId="6909" xr:uid="{00000000-0005-0000-0000-00006E350000}"/>
    <cellStyle name="Normal 10 3 3 2 8 2" xfId="19358" xr:uid="{00000000-0005-0000-0000-00006F350000}"/>
    <cellStyle name="Normal 10 3 3 2 8 2 2" xfId="44232" xr:uid="{00000000-0005-0000-0000-000070350000}"/>
    <cellStyle name="Normal 10 3 3 2 8 3" xfId="31799" xr:uid="{00000000-0005-0000-0000-000071350000}"/>
    <cellStyle name="Normal 10 3 3 2 9" xfId="2860" xr:uid="{00000000-0005-0000-0000-000072350000}"/>
    <cellStyle name="Normal 10 3 3 2 9 2" xfId="15378" xr:uid="{00000000-0005-0000-0000-000073350000}"/>
    <cellStyle name="Normal 10 3 3 2 9 2 2" xfId="40252" xr:uid="{00000000-0005-0000-0000-000074350000}"/>
    <cellStyle name="Normal 10 3 3 2 9 3" xfId="27811" xr:uid="{00000000-0005-0000-0000-000075350000}"/>
    <cellStyle name="Normal 10 3 3 2_Degree data" xfId="2060" xr:uid="{00000000-0005-0000-0000-000076350000}"/>
    <cellStyle name="Normal 10 3 3 3" xfId="614" xr:uid="{00000000-0005-0000-0000-000077350000}"/>
    <cellStyle name="Normal 10 3 3 3 2" xfId="1372" xr:uid="{00000000-0005-0000-0000-000078350000}"/>
    <cellStyle name="Normal 10 3 3 3 2 2" xfId="9111" xr:uid="{00000000-0005-0000-0000-000079350000}"/>
    <cellStyle name="Normal 10 3 3 3 2 2 2" xfId="21554" xr:uid="{00000000-0005-0000-0000-00007A350000}"/>
    <cellStyle name="Normal 10 3 3 3 2 2 2 2" xfId="46428" xr:uid="{00000000-0005-0000-0000-00007B350000}"/>
    <cellStyle name="Normal 10 3 3 3 2 2 3" xfId="33995" xr:uid="{00000000-0005-0000-0000-00007C350000}"/>
    <cellStyle name="Normal 10 3 3 3 2 3" xfId="4093" xr:uid="{00000000-0005-0000-0000-00007D350000}"/>
    <cellStyle name="Normal 10 3 3 3 2 3 2" xfId="16547" xr:uid="{00000000-0005-0000-0000-00007E350000}"/>
    <cellStyle name="Normal 10 3 3 3 2 3 2 2" xfId="41421" xr:uid="{00000000-0005-0000-0000-00007F350000}"/>
    <cellStyle name="Normal 10 3 3 3 2 3 3" xfId="28988" xr:uid="{00000000-0005-0000-0000-000080350000}"/>
    <cellStyle name="Normal 10 3 3 3 2 4" xfId="14172" xr:uid="{00000000-0005-0000-0000-000081350000}"/>
    <cellStyle name="Normal 10 3 3 3 2 4 2" xfId="39046" xr:uid="{00000000-0005-0000-0000-000082350000}"/>
    <cellStyle name="Normal 10 3 3 3 2 5" xfId="26605" xr:uid="{00000000-0005-0000-0000-000083350000}"/>
    <cellStyle name="Normal 10 3 3 3 3" xfId="5517" xr:uid="{00000000-0005-0000-0000-000084350000}"/>
    <cellStyle name="Normal 10 3 3 3 3 2" xfId="10533" xr:uid="{00000000-0005-0000-0000-000085350000}"/>
    <cellStyle name="Normal 10 3 3 3 3 2 2" xfId="22976" xr:uid="{00000000-0005-0000-0000-000086350000}"/>
    <cellStyle name="Normal 10 3 3 3 3 2 2 2" xfId="47850" xr:uid="{00000000-0005-0000-0000-000087350000}"/>
    <cellStyle name="Normal 10 3 3 3 3 2 3" xfId="35417" xr:uid="{00000000-0005-0000-0000-000088350000}"/>
    <cellStyle name="Normal 10 3 3 3 3 3" xfId="17969" xr:uid="{00000000-0005-0000-0000-000089350000}"/>
    <cellStyle name="Normal 10 3 3 3 3 3 2" xfId="42843" xr:uid="{00000000-0005-0000-0000-00008A350000}"/>
    <cellStyle name="Normal 10 3 3 3 3 4" xfId="30410" xr:uid="{00000000-0005-0000-0000-00008B350000}"/>
    <cellStyle name="Normal 10 3 3 3 4" xfId="8227" xr:uid="{00000000-0005-0000-0000-00008C350000}"/>
    <cellStyle name="Normal 10 3 3 3 4 2" xfId="20671" xr:uid="{00000000-0005-0000-0000-00008D350000}"/>
    <cellStyle name="Normal 10 3 3 3 4 2 2" xfId="45545" xr:uid="{00000000-0005-0000-0000-00008E350000}"/>
    <cellStyle name="Normal 10 3 3 3 4 3" xfId="33112" xr:uid="{00000000-0005-0000-0000-00008F350000}"/>
    <cellStyle name="Normal 10 3 3 3 5" xfId="11987" xr:uid="{00000000-0005-0000-0000-000090350000}"/>
    <cellStyle name="Normal 10 3 3 3 5 2" xfId="24421" xr:uid="{00000000-0005-0000-0000-000091350000}"/>
    <cellStyle name="Normal 10 3 3 3 5 2 2" xfId="49295" xr:uid="{00000000-0005-0000-0000-000092350000}"/>
    <cellStyle name="Normal 10 3 3 3 5 3" xfId="36862" xr:uid="{00000000-0005-0000-0000-000093350000}"/>
    <cellStyle name="Normal 10 3 3 3 6" xfId="6704" xr:uid="{00000000-0005-0000-0000-000094350000}"/>
    <cellStyle name="Normal 10 3 3 3 6 2" xfId="19153" xr:uid="{00000000-0005-0000-0000-000095350000}"/>
    <cellStyle name="Normal 10 3 3 3 6 2 2" xfId="44027" xr:uid="{00000000-0005-0000-0000-000096350000}"/>
    <cellStyle name="Normal 10 3 3 3 6 3" xfId="31594" xr:uid="{00000000-0005-0000-0000-000097350000}"/>
    <cellStyle name="Normal 10 3 3 3 7" xfId="3158" xr:uid="{00000000-0005-0000-0000-000098350000}"/>
    <cellStyle name="Normal 10 3 3 3 7 2" xfId="15664" xr:uid="{00000000-0005-0000-0000-000099350000}"/>
    <cellStyle name="Normal 10 3 3 3 7 2 2" xfId="40538" xr:uid="{00000000-0005-0000-0000-00009A350000}"/>
    <cellStyle name="Normal 10 3 3 3 7 3" xfId="28097" xr:uid="{00000000-0005-0000-0000-00009B350000}"/>
    <cellStyle name="Normal 10 3 3 3 8" xfId="13421" xr:uid="{00000000-0005-0000-0000-00009C350000}"/>
    <cellStyle name="Normal 10 3 3 3 8 2" xfId="38295" xr:uid="{00000000-0005-0000-0000-00009D350000}"/>
    <cellStyle name="Normal 10 3 3 3 9" xfId="25854" xr:uid="{00000000-0005-0000-0000-00009E350000}"/>
    <cellStyle name="Normal 10 3 3 4" xfId="1720" xr:uid="{00000000-0005-0000-0000-00009F350000}"/>
    <cellStyle name="Normal 10 3 3 4 2" xfId="4458" xr:uid="{00000000-0005-0000-0000-0000A0350000}"/>
    <cellStyle name="Normal 10 3 3 4 2 2" xfId="9476" xr:uid="{00000000-0005-0000-0000-0000A1350000}"/>
    <cellStyle name="Normal 10 3 3 4 2 2 2" xfId="21919" xr:uid="{00000000-0005-0000-0000-0000A2350000}"/>
    <cellStyle name="Normal 10 3 3 4 2 2 2 2" xfId="46793" xr:uid="{00000000-0005-0000-0000-0000A3350000}"/>
    <cellStyle name="Normal 10 3 3 4 2 2 3" xfId="34360" xr:uid="{00000000-0005-0000-0000-0000A4350000}"/>
    <cellStyle name="Normal 10 3 3 4 2 3" xfId="16912" xr:uid="{00000000-0005-0000-0000-0000A5350000}"/>
    <cellStyle name="Normal 10 3 3 4 2 3 2" xfId="41786" xr:uid="{00000000-0005-0000-0000-0000A6350000}"/>
    <cellStyle name="Normal 10 3 3 4 2 4" xfId="29353" xr:uid="{00000000-0005-0000-0000-0000A7350000}"/>
    <cellStyle name="Normal 10 3 3 4 3" xfId="5866" xr:uid="{00000000-0005-0000-0000-0000A8350000}"/>
    <cellStyle name="Normal 10 3 3 4 3 2" xfId="10881" xr:uid="{00000000-0005-0000-0000-0000A9350000}"/>
    <cellStyle name="Normal 10 3 3 4 3 2 2" xfId="23324" xr:uid="{00000000-0005-0000-0000-0000AA350000}"/>
    <cellStyle name="Normal 10 3 3 4 3 2 2 2" xfId="48198" xr:uid="{00000000-0005-0000-0000-0000AB350000}"/>
    <cellStyle name="Normal 10 3 3 4 3 2 3" xfId="35765" xr:uid="{00000000-0005-0000-0000-0000AC350000}"/>
    <cellStyle name="Normal 10 3 3 4 3 3" xfId="18317" xr:uid="{00000000-0005-0000-0000-0000AD350000}"/>
    <cellStyle name="Normal 10 3 3 4 3 3 2" xfId="43191" xr:uid="{00000000-0005-0000-0000-0000AE350000}"/>
    <cellStyle name="Normal 10 3 3 4 3 4" xfId="30758" xr:uid="{00000000-0005-0000-0000-0000AF350000}"/>
    <cellStyle name="Normal 10 3 3 4 4" xfId="8592" xr:uid="{00000000-0005-0000-0000-0000B0350000}"/>
    <cellStyle name="Normal 10 3 3 4 4 2" xfId="21036" xr:uid="{00000000-0005-0000-0000-0000B1350000}"/>
    <cellStyle name="Normal 10 3 3 4 4 2 2" xfId="45910" xr:uid="{00000000-0005-0000-0000-0000B2350000}"/>
    <cellStyle name="Normal 10 3 3 4 4 3" xfId="33477" xr:uid="{00000000-0005-0000-0000-0000B3350000}"/>
    <cellStyle name="Normal 10 3 3 4 5" xfId="12335" xr:uid="{00000000-0005-0000-0000-0000B4350000}"/>
    <cellStyle name="Normal 10 3 3 4 5 2" xfId="24769" xr:uid="{00000000-0005-0000-0000-0000B5350000}"/>
    <cellStyle name="Normal 10 3 3 4 5 2 2" xfId="49643" xr:uid="{00000000-0005-0000-0000-0000B6350000}"/>
    <cellStyle name="Normal 10 3 3 4 5 3" xfId="37210" xr:uid="{00000000-0005-0000-0000-0000B7350000}"/>
    <cellStyle name="Normal 10 3 3 4 6" xfId="7069" xr:uid="{00000000-0005-0000-0000-0000B8350000}"/>
    <cellStyle name="Normal 10 3 3 4 6 2" xfId="19518" xr:uid="{00000000-0005-0000-0000-0000B9350000}"/>
    <cellStyle name="Normal 10 3 3 4 6 2 2" xfId="44392" xr:uid="{00000000-0005-0000-0000-0000BA350000}"/>
    <cellStyle name="Normal 10 3 3 4 6 3" xfId="31959" xr:uid="{00000000-0005-0000-0000-0000BB350000}"/>
    <cellStyle name="Normal 10 3 3 4 7" xfId="3523" xr:uid="{00000000-0005-0000-0000-0000BC350000}"/>
    <cellStyle name="Normal 10 3 3 4 7 2" xfId="16029" xr:uid="{00000000-0005-0000-0000-0000BD350000}"/>
    <cellStyle name="Normal 10 3 3 4 7 2 2" xfId="40903" xr:uid="{00000000-0005-0000-0000-0000BE350000}"/>
    <cellStyle name="Normal 10 3 3 4 7 3" xfId="28462" xr:uid="{00000000-0005-0000-0000-0000BF350000}"/>
    <cellStyle name="Normal 10 3 3 4 8" xfId="14520" xr:uid="{00000000-0005-0000-0000-0000C0350000}"/>
    <cellStyle name="Normal 10 3 3 4 8 2" xfId="39394" xr:uid="{00000000-0005-0000-0000-0000C1350000}"/>
    <cellStyle name="Normal 10 3 3 4 9" xfId="26953" xr:uid="{00000000-0005-0000-0000-0000C2350000}"/>
    <cellStyle name="Normal 10 3 3 5" xfId="2170" xr:uid="{00000000-0005-0000-0000-0000C3350000}"/>
    <cellStyle name="Normal 10 3 3 5 2" xfId="4803" xr:uid="{00000000-0005-0000-0000-0000C4350000}"/>
    <cellStyle name="Normal 10 3 3 5 2 2" xfId="9820" xr:uid="{00000000-0005-0000-0000-0000C5350000}"/>
    <cellStyle name="Normal 10 3 3 5 2 2 2" xfId="22263" xr:uid="{00000000-0005-0000-0000-0000C6350000}"/>
    <cellStyle name="Normal 10 3 3 5 2 2 2 2" xfId="47137" xr:uid="{00000000-0005-0000-0000-0000C7350000}"/>
    <cellStyle name="Normal 10 3 3 5 2 2 3" xfId="34704" xr:uid="{00000000-0005-0000-0000-0000C8350000}"/>
    <cellStyle name="Normal 10 3 3 5 2 3" xfId="17256" xr:uid="{00000000-0005-0000-0000-0000C9350000}"/>
    <cellStyle name="Normal 10 3 3 5 2 3 2" xfId="42130" xr:uid="{00000000-0005-0000-0000-0000CA350000}"/>
    <cellStyle name="Normal 10 3 3 5 2 4" xfId="29697" xr:uid="{00000000-0005-0000-0000-0000CB350000}"/>
    <cellStyle name="Normal 10 3 3 5 3" xfId="6201" xr:uid="{00000000-0005-0000-0000-0000CC350000}"/>
    <cellStyle name="Normal 10 3 3 5 3 2" xfId="11216" xr:uid="{00000000-0005-0000-0000-0000CD350000}"/>
    <cellStyle name="Normal 10 3 3 5 3 2 2" xfId="23659" xr:uid="{00000000-0005-0000-0000-0000CE350000}"/>
    <cellStyle name="Normal 10 3 3 5 3 2 2 2" xfId="48533" xr:uid="{00000000-0005-0000-0000-0000CF350000}"/>
    <cellStyle name="Normal 10 3 3 5 3 2 3" xfId="36100" xr:uid="{00000000-0005-0000-0000-0000D0350000}"/>
    <cellStyle name="Normal 10 3 3 5 3 3" xfId="18652" xr:uid="{00000000-0005-0000-0000-0000D1350000}"/>
    <cellStyle name="Normal 10 3 3 5 3 3 2" xfId="43526" xr:uid="{00000000-0005-0000-0000-0000D2350000}"/>
    <cellStyle name="Normal 10 3 3 5 3 4" xfId="31093" xr:uid="{00000000-0005-0000-0000-0000D3350000}"/>
    <cellStyle name="Normal 10 3 3 5 4" xfId="8113" xr:uid="{00000000-0005-0000-0000-0000D4350000}"/>
    <cellStyle name="Normal 10 3 3 5 4 2" xfId="20559" xr:uid="{00000000-0005-0000-0000-0000D5350000}"/>
    <cellStyle name="Normal 10 3 3 5 4 2 2" xfId="45433" xr:uid="{00000000-0005-0000-0000-0000D6350000}"/>
    <cellStyle name="Normal 10 3 3 5 4 3" xfId="33000" xr:uid="{00000000-0005-0000-0000-0000D7350000}"/>
    <cellStyle name="Normal 10 3 3 5 5" xfId="12670" xr:uid="{00000000-0005-0000-0000-0000D8350000}"/>
    <cellStyle name="Normal 10 3 3 5 5 2" xfId="25104" xr:uid="{00000000-0005-0000-0000-0000D9350000}"/>
    <cellStyle name="Normal 10 3 3 5 5 2 2" xfId="49978" xr:uid="{00000000-0005-0000-0000-0000DA350000}"/>
    <cellStyle name="Normal 10 3 3 5 5 3" xfId="37545" xr:uid="{00000000-0005-0000-0000-0000DB350000}"/>
    <cellStyle name="Normal 10 3 3 5 6" xfId="7414" xr:uid="{00000000-0005-0000-0000-0000DC350000}"/>
    <cellStyle name="Normal 10 3 3 5 6 2" xfId="19862" xr:uid="{00000000-0005-0000-0000-0000DD350000}"/>
    <cellStyle name="Normal 10 3 3 5 6 2 2" xfId="44736" xr:uid="{00000000-0005-0000-0000-0000DE350000}"/>
    <cellStyle name="Normal 10 3 3 5 6 3" xfId="32303" xr:uid="{00000000-0005-0000-0000-0000DF350000}"/>
    <cellStyle name="Normal 10 3 3 5 7" xfId="3043" xr:uid="{00000000-0005-0000-0000-0000E0350000}"/>
    <cellStyle name="Normal 10 3 3 5 7 2" xfId="15552" xr:uid="{00000000-0005-0000-0000-0000E1350000}"/>
    <cellStyle name="Normal 10 3 3 5 7 2 2" xfId="40426" xr:uid="{00000000-0005-0000-0000-0000E2350000}"/>
    <cellStyle name="Normal 10 3 3 5 7 3" xfId="27985" xr:uid="{00000000-0005-0000-0000-0000E3350000}"/>
    <cellStyle name="Normal 10 3 3 5 8" xfId="14855" xr:uid="{00000000-0005-0000-0000-0000E4350000}"/>
    <cellStyle name="Normal 10 3 3 5 8 2" xfId="39729" xr:uid="{00000000-0005-0000-0000-0000E5350000}"/>
    <cellStyle name="Normal 10 3 3 5 9" xfId="27288" xr:uid="{00000000-0005-0000-0000-0000E6350000}"/>
    <cellStyle name="Normal 10 3 3 6" xfId="1012" xr:uid="{00000000-0005-0000-0000-0000E7350000}"/>
    <cellStyle name="Normal 10 3 3 6 2" xfId="8999" xr:uid="{00000000-0005-0000-0000-0000E8350000}"/>
    <cellStyle name="Normal 10 3 3 6 2 2" xfId="21442" xr:uid="{00000000-0005-0000-0000-0000E9350000}"/>
    <cellStyle name="Normal 10 3 3 6 2 2 2" xfId="46316" xr:uid="{00000000-0005-0000-0000-0000EA350000}"/>
    <cellStyle name="Normal 10 3 3 6 2 3" xfId="33883" xr:uid="{00000000-0005-0000-0000-0000EB350000}"/>
    <cellStyle name="Normal 10 3 3 6 3" xfId="3981" xr:uid="{00000000-0005-0000-0000-0000EC350000}"/>
    <cellStyle name="Normal 10 3 3 6 3 2" xfId="16435" xr:uid="{00000000-0005-0000-0000-0000ED350000}"/>
    <cellStyle name="Normal 10 3 3 6 3 2 2" xfId="41309" xr:uid="{00000000-0005-0000-0000-0000EE350000}"/>
    <cellStyle name="Normal 10 3 3 6 3 3" xfId="28876" xr:uid="{00000000-0005-0000-0000-0000EF350000}"/>
    <cellStyle name="Normal 10 3 3 6 4" xfId="13812" xr:uid="{00000000-0005-0000-0000-0000F0350000}"/>
    <cellStyle name="Normal 10 3 3 6 4 2" xfId="38686" xr:uid="{00000000-0005-0000-0000-0000F1350000}"/>
    <cellStyle name="Normal 10 3 3 6 5" xfId="26245" xr:uid="{00000000-0005-0000-0000-0000F2350000}"/>
    <cellStyle name="Normal 10 3 3 7" xfId="5157" xr:uid="{00000000-0005-0000-0000-0000F3350000}"/>
    <cellStyle name="Normal 10 3 3 7 2" xfId="10173" xr:uid="{00000000-0005-0000-0000-0000F4350000}"/>
    <cellStyle name="Normal 10 3 3 7 2 2" xfId="22616" xr:uid="{00000000-0005-0000-0000-0000F5350000}"/>
    <cellStyle name="Normal 10 3 3 7 2 2 2" xfId="47490" xr:uid="{00000000-0005-0000-0000-0000F6350000}"/>
    <cellStyle name="Normal 10 3 3 7 2 3" xfId="35057" xr:uid="{00000000-0005-0000-0000-0000F7350000}"/>
    <cellStyle name="Normal 10 3 3 7 3" xfId="17609" xr:uid="{00000000-0005-0000-0000-0000F8350000}"/>
    <cellStyle name="Normal 10 3 3 7 3 2" xfId="42483" xr:uid="{00000000-0005-0000-0000-0000F9350000}"/>
    <cellStyle name="Normal 10 3 3 7 4" xfId="30050" xr:uid="{00000000-0005-0000-0000-0000FA350000}"/>
    <cellStyle name="Normal 10 3 3 8" xfId="7734" xr:uid="{00000000-0005-0000-0000-0000FB350000}"/>
    <cellStyle name="Normal 10 3 3 8 2" xfId="20180" xr:uid="{00000000-0005-0000-0000-0000FC350000}"/>
    <cellStyle name="Normal 10 3 3 8 2 2" xfId="45054" xr:uid="{00000000-0005-0000-0000-0000FD350000}"/>
    <cellStyle name="Normal 10 3 3 8 3" xfId="32621" xr:uid="{00000000-0005-0000-0000-0000FE350000}"/>
    <cellStyle name="Normal 10 3 3 9" xfId="11627" xr:uid="{00000000-0005-0000-0000-0000FF350000}"/>
    <cellStyle name="Normal 10 3 3 9 2" xfId="24061" xr:uid="{00000000-0005-0000-0000-000000360000}"/>
    <cellStyle name="Normal 10 3 3 9 2 2" xfId="48935" xr:uid="{00000000-0005-0000-0000-000001360000}"/>
    <cellStyle name="Normal 10 3 3 9 3" xfId="36502" xr:uid="{00000000-0005-0000-0000-000002360000}"/>
    <cellStyle name="Normal 10 3 3_Degree data" xfId="1973" xr:uid="{00000000-0005-0000-0000-000003360000}"/>
    <cellStyle name="Normal 10 3 4" xfId="358" xr:uid="{00000000-0005-0000-0000-000004360000}"/>
    <cellStyle name="Normal 10 3 4 10" xfId="13174" xr:uid="{00000000-0005-0000-0000-000005360000}"/>
    <cellStyle name="Normal 10 3 4 10 2" xfId="38048" xr:uid="{00000000-0005-0000-0000-000006360000}"/>
    <cellStyle name="Normal 10 3 4 11" xfId="25607" xr:uid="{00000000-0005-0000-0000-000007360000}"/>
    <cellStyle name="Normal 10 3 4 2" xfId="718" xr:uid="{00000000-0005-0000-0000-000008360000}"/>
    <cellStyle name="Normal 10 3 4 2 2" xfId="1374" xr:uid="{00000000-0005-0000-0000-000009360000}"/>
    <cellStyle name="Normal 10 3 4 2 2 2" xfId="9478" xr:uid="{00000000-0005-0000-0000-00000A360000}"/>
    <cellStyle name="Normal 10 3 4 2 2 2 2" xfId="21921" xr:uid="{00000000-0005-0000-0000-00000B360000}"/>
    <cellStyle name="Normal 10 3 4 2 2 2 2 2" xfId="46795" xr:uid="{00000000-0005-0000-0000-00000C360000}"/>
    <cellStyle name="Normal 10 3 4 2 2 2 3" xfId="34362" xr:uid="{00000000-0005-0000-0000-00000D360000}"/>
    <cellStyle name="Normal 10 3 4 2 2 3" xfId="4460" xr:uid="{00000000-0005-0000-0000-00000E360000}"/>
    <cellStyle name="Normal 10 3 4 2 2 3 2" xfId="16914" xr:uid="{00000000-0005-0000-0000-00000F360000}"/>
    <cellStyle name="Normal 10 3 4 2 2 3 2 2" xfId="41788" xr:uid="{00000000-0005-0000-0000-000010360000}"/>
    <cellStyle name="Normal 10 3 4 2 2 3 3" xfId="29355" xr:uid="{00000000-0005-0000-0000-000011360000}"/>
    <cellStyle name="Normal 10 3 4 2 2 4" xfId="14174" xr:uid="{00000000-0005-0000-0000-000012360000}"/>
    <cellStyle name="Normal 10 3 4 2 2 4 2" xfId="39048" xr:uid="{00000000-0005-0000-0000-000013360000}"/>
    <cellStyle name="Normal 10 3 4 2 2 5" xfId="26607" xr:uid="{00000000-0005-0000-0000-000014360000}"/>
    <cellStyle name="Normal 10 3 4 2 3" xfId="5519" xr:uid="{00000000-0005-0000-0000-000015360000}"/>
    <cellStyle name="Normal 10 3 4 2 3 2" xfId="10535" xr:uid="{00000000-0005-0000-0000-000016360000}"/>
    <cellStyle name="Normal 10 3 4 2 3 2 2" xfId="22978" xr:uid="{00000000-0005-0000-0000-000017360000}"/>
    <cellStyle name="Normal 10 3 4 2 3 2 2 2" xfId="47852" xr:uid="{00000000-0005-0000-0000-000018360000}"/>
    <cellStyle name="Normal 10 3 4 2 3 2 3" xfId="35419" xr:uid="{00000000-0005-0000-0000-000019360000}"/>
    <cellStyle name="Normal 10 3 4 2 3 3" xfId="17971" xr:uid="{00000000-0005-0000-0000-00001A360000}"/>
    <cellStyle name="Normal 10 3 4 2 3 3 2" xfId="42845" xr:uid="{00000000-0005-0000-0000-00001B360000}"/>
    <cellStyle name="Normal 10 3 4 2 3 4" xfId="30412" xr:uid="{00000000-0005-0000-0000-00001C360000}"/>
    <cellStyle name="Normal 10 3 4 2 4" xfId="8594" xr:uid="{00000000-0005-0000-0000-00001D360000}"/>
    <cellStyle name="Normal 10 3 4 2 4 2" xfId="21038" xr:uid="{00000000-0005-0000-0000-00001E360000}"/>
    <cellStyle name="Normal 10 3 4 2 4 2 2" xfId="45912" xr:uid="{00000000-0005-0000-0000-00001F360000}"/>
    <cellStyle name="Normal 10 3 4 2 4 3" xfId="33479" xr:uid="{00000000-0005-0000-0000-000020360000}"/>
    <cellStyle name="Normal 10 3 4 2 5" xfId="11989" xr:uid="{00000000-0005-0000-0000-000021360000}"/>
    <cellStyle name="Normal 10 3 4 2 5 2" xfId="24423" xr:uid="{00000000-0005-0000-0000-000022360000}"/>
    <cellStyle name="Normal 10 3 4 2 5 2 2" xfId="49297" xr:uid="{00000000-0005-0000-0000-000023360000}"/>
    <cellStyle name="Normal 10 3 4 2 5 3" xfId="36864" xr:uid="{00000000-0005-0000-0000-000024360000}"/>
    <cellStyle name="Normal 10 3 4 2 6" xfId="7071" xr:uid="{00000000-0005-0000-0000-000025360000}"/>
    <cellStyle name="Normal 10 3 4 2 6 2" xfId="19520" xr:uid="{00000000-0005-0000-0000-000026360000}"/>
    <cellStyle name="Normal 10 3 4 2 6 2 2" xfId="44394" xr:uid="{00000000-0005-0000-0000-000027360000}"/>
    <cellStyle name="Normal 10 3 4 2 6 3" xfId="31961" xr:uid="{00000000-0005-0000-0000-000028360000}"/>
    <cellStyle name="Normal 10 3 4 2 7" xfId="3525" xr:uid="{00000000-0005-0000-0000-000029360000}"/>
    <cellStyle name="Normal 10 3 4 2 7 2" xfId="16031" xr:uid="{00000000-0005-0000-0000-00002A360000}"/>
    <cellStyle name="Normal 10 3 4 2 7 2 2" xfId="40905" xr:uid="{00000000-0005-0000-0000-00002B360000}"/>
    <cellStyle name="Normal 10 3 4 2 7 3" xfId="28464" xr:uid="{00000000-0005-0000-0000-00002C360000}"/>
    <cellStyle name="Normal 10 3 4 2 8" xfId="13521" xr:uid="{00000000-0005-0000-0000-00002D360000}"/>
    <cellStyle name="Normal 10 3 4 2 8 2" xfId="38395" xr:uid="{00000000-0005-0000-0000-00002E360000}"/>
    <cellStyle name="Normal 10 3 4 2 9" xfId="25954" xr:uid="{00000000-0005-0000-0000-00002F360000}"/>
    <cellStyle name="Normal 10 3 4 3" xfId="1722" xr:uid="{00000000-0005-0000-0000-000030360000}"/>
    <cellStyle name="Normal 10 3 4 3 2" xfId="4903" xr:uid="{00000000-0005-0000-0000-000031360000}"/>
    <cellStyle name="Normal 10 3 4 3 2 2" xfId="9920" xr:uid="{00000000-0005-0000-0000-000032360000}"/>
    <cellStyle name="Normal 10 3 4 3 2 2 2" xfId="22363" xr:uid="{00000000-0005-0000-0000-000033360000}"/>
    <cellStyle name="Normal 10 3 4 3 2 2 2 2" xfId="47237" xr:uid="{00000000-0005-0000-0000-000034360000}"/>
    <cellStyle name="Normal 10 3 4 3 2 2 3" xfId="34804" xr:uid="{00000000-0005-0000-0000-000035360000}"/>
    <cellStyle name="Normal 10 3 4 3 2 3" xfId="17356" xr:uid="{00000000-0005-0000-0000-000036360000}"/>
    <cellStyle name="Normal 10 3 4 3 2 3 2" xfId="42230" xr:uid="{00000000-0005-0000-0000-000037360000}"/>
    <cellStyle name="Normal 10 3 4 3 2 4" xfId="29797" xr:uid="{00000000-0005-0000-0000-000038360000}"/>
    <cellStyle name="Normal 10 3 4 3 3" xfId="5868" xr:uid="{00000000-0005-0000-0000-000039360000}"/>
    <cellStyle name="Normal 10 3 4 3 3 2" xfId="10883" xr:uid="{00000000-0005-0000-0000-00003A360000}"/>
    <cellStyle name="Normal 10 3 4 3 3 2 2" xfId="23326" xr:uid="{00000000-0005-0000-0000-00003B360000}"/>
    <cellStyle name="Normal 10 3 4 3 3 2 2 2" xfId="48200" xr:uid="{00000000-0005-0000-0000-00003C360000}"/>
    <cellStyle name="Normal 10 3 4 3 3 2 3" xfId="35767" xr:uid="{00000000-0005-0000-0000-00003D360000}"/>
    <cellStyle name="Normal 10 3 4 3 3 3" xfId="18319" xr:uid="{00000000-0005-0000-0000-00003E360000}"/>
    <cellStyle name="Normal 10 3 4 3 3 3 2" xfId="43193" xr:uid="{00000000-0005-0000-0000-00003F360000}"/>
    <cellStyle name="Normal 10 3 4 3 3 4" xfId="30760" xr:uid="{00000000-0005-0000-0000-000040360000}"/>
    <cellStyle name="Normal 10 3 4 3 4" xfId="8327" xr:uid="{00000000-0005-0000-0000-000041360000}"/>
    <cellStyle name="Normal 10 3 4 3 4 2" xfId="20771" xr:uid="{00000000-0005-0000-0000-000042360000}"/>
    <cellStyle name="Normal 10 3 4 3 4 2 2" xfId="45645" xr:uid="{00000000-0005-0000-0000-000043360000}"/>
    <cellStyle name="Normal 10 3 4 3 4 3" xfId="33212" xr:uid="{00000000-0005-0000-0000-000044360000}"/>
    <cellStyle name="Normal 10 3 4 3 5" xfId="12337" xr:uid="{00000000-0005-0000-0000-000045360000}"/>
    <cellStyle name="Normal 10 3 4 3 5 2" xfId="24771" xr:uid="{00000000-0005-0000-0000-000046360000}"/>
    <cellStyle name="Normal 10 3 4 3 5 2 2" xfId="49645" xr:uid="{00000000-0005-0000-0000-000047360000}"/>
    <cellStyle name="Normal 10 3 4 3 5 3" xfId="37212" xr:uid="{00000000-0005-0000-0000-000048360000}"/>
    <cellStyle name="Normal 10 3 4 3 6" xfId="7514" xr:uid="{00000000-0005-0000-0000-000049360000}"/>
    <cellStyle name="Normal 10 3 4 3 6 2" xfId="19962" xr:uid="{00000000-0005-0000-0000-00004A360000}"/>
    <cellStyle name="Normal 10 3 4 3 6 2 2" xfId="44836" xr:uid="{00000000-0005-0000-0000-00004B360000}"/>
    <cellStyle name="Normal 10 3 4 3 6 3" xfId="32403" xr:uid="{00000000-0005-0000-0000-00004C360000}"/>
    <cellStyle name="Normal 10 3 4 3 7" xfId="3258" xr:uid="{00000000-0005-0000-0000-00004D360000}"/>
    <cellStyle name="Normal 10 3 4 3 7 2" xfId="15764" xr:uid="{00000000-0005-0000-0000-00004E360000}"/>
    <cellStyle name="Normal 10 3 4 3 7 2 2" xfId="40638" xr:uid="{00000000-0005-0000-0000-00004F360000}"/>
    <cellStyle name="Normal 10 3 4 3 7 3" xfId="28197" xr:uid="{00000000-0005-0000-0000-000050360000}"/>
    <cellStyle name="Normal 10 3 4 3 8" xfId="14522" xr:uid="{00000000-0005-0000-0000-000051360000}"/>
    <cellStyle name="Normal 10 3 4 3 8 2" xfId="39396" xr:uid="{00000000-0005-0000-0000-000052360000}"/>
    <cellStyle name="Normal 10 3 4 3 9" xfId="26955" xr:uid="{00000000-0005-0000-0000-000053360000}"/>
    <cellStyle name="Normal 10 3 4 4" xfId="2276" xr:uid="{00000000-0005-0000-0000-000054360000}"/>
    <cellStyle name="Normal 10 3 4 4 2" xfId="6301" xr:uid="{00000000-0005-0000-0000-000055360000}"/>
    <cellStyle name="Normal 10 3 4 4 2 2" xfId="11316" xr:uid="{00000000-0005-0000-0000-000056360000}"/>
    <cellStyle name="Normal 10 3 4 4 2 2 2" xfId="23759" xr:uid="{00000000-0005-0000-0000-000057360000}"/>
    <cellStyle name="Normal 10 3 4 4 2 2 2 2" xfId="48633" xr:uid="{00000000-0005-0000-0000-000058360000}"/>
    <cellStyle name="Normal 10 3 4 4 2 2 3" xfId="36200" xr:uid="{00000000-0005-0000-0000-000059360000}"/>
    <cellStyle name="Normal 10 3 4 4 2 3" xfId="18752" xr:uid="{00000000-0005-0000-0000-00005A360000}"/>
    <cellStyle name="Normal 10 3 4 4 2 3 2" xfId="43626" xr:uid="{00000000-0005-0000-0000-00005B360000}"/>
    <cellStyle name="Normal 10 3 4 4 2 4" xfId="31193" xr:uid="{00000000-0005-0000-0000-00005C360000}"/>
    <cellStyle name="Normal 10 3 4 4 3" xfId="12770" xr:uid="{00000000-0005-0000-0000-00005D360000}"/>
    <cellStyle name="Normal 10 3 4 4 3 2" xfId="25204" xr:uid="{00000000-0005-0000-0000-00005E360000}"/>
    <cellStyle name="Normal 10 3 4 4 3 2 2" xfId="50078" xr:uid="{00000000-0005-0000-0000-00005F360000}"/>
    <cellStyle name="Normal 10 3 4 4 3 3" xfId="37645" xr:uid="{00000000-0005-0000-0000-000060360000}"/>
    <cellStyle name="Normal 10 3 4 4 4" xfId="9211" xr:uid="{00000000-0005-0000-0000-000061360000}"/>
    <cellStyle name="Normal 10 3 4 4 4 2" xfId="21654" xr:uid="{00000000-0005-0000-0000-000062360000}"/>
    <cellStyle name="Normal 10 3 4 4 4 2 2" xfId="46528" xr:uid="{00000000-0005-0000-0000-000063360000}"/>
    <cellStyle name="Normal 10 3 4 4 4 3" xfId="34095" xr:uid="{00000000-0005-0000-0000-000064360000}"/>
    <cellStyle name="Normal 10 3 4 4 5" xfId="4193" xr:uid="{00000000-0005-0000-0000-000065360000}"/>
    <cellStyle name="Normal 10 3 4 4 5 2" xfId="16647" xr:uid="{00000000-0005-0000-0000-000066360000}"/>
    <cellStyle name="Normal 10 3 4 4 5 2 2" xfId="41521" xr:uid="{00000000-0005-0000-0000-000067360000}"/>
    <cellStyle name="Normal 10 3 4 4 5 3" xfId="29088" xr:uid="{00000000-0005-0000-0000-000068360000}"/>
    <cellStyle name="Normal 10 3 4 4 6" xfId="14955" xr:uid="{00000000-0005-0000-0000-000069360000}"/>
    <cellStyle name="Normal 10 3 4 4 6 2" xfId="39829" xr:uid="{00000000-0005-0000-0000-00006A360000}"/>
    <cellStyle name="Normal 10 3 4 4 7" xfId="27388" xr:uid="{00000000-0005-0000-0000-00006B360000}"/>
    <cellStyle name="Normal 10 3 4 5" xfId="1112" xr:uid="{00000000-0005-0000-0000-00006C360000}"/>
    <cellStyle name="Normal 10 3 4 5 2" xfId="10273" xr:uid="{00000000-0005-0000-0000-00006D360000}"/>
    <cellStyle name="Normal 10 3 4 5 2 2" xfId="22716" xr:uid="{00000000-0005-0000-0000-00006E360000}"/>
    <cellStyle name="Normal 10 3 4 5 2 2 2" xfId="47590" xr:uid="{00000000-0005-0000-0000-00006F360000}"/>
    <cellStyle name="Normal 10 3 4 5 2 3" xfId="35157" xr:uid="{00000000-0005-0000-0000-000070360000}"/>
    <cellStyle name="Normal 10 3 4 5 3" xfId="5257" xr:uid="{00000000-0005-0000-0000-000071360000}"/>
    <cellStyle name="Normal 10 3 4 5 3 2" xfId="17709" xr:uid="{00000000-0005-0000-0000-000072360000}"/>
    <cellStyle name="Normal 10 3 4 5 3 2 2" xfId="42583" xr:uid="{00000000-0005-0000-0000-000073360000}"/>
    <cellStyle name="Normal 10 3 4 5 3 3" xfId="30150" xr:uid="{00000000-0005-0000-0000-000074360000}"/>
    <cellStyle name="Normal 10 3 4 5 4" xfId="13912" xr:uid="{00000000-0005-0000-0000-000075360000}"/>
    <cellStyle name="Normal 10 3 4 5 4 2" xfId="38786" xr:uid="{00000000-0005-0000-0000-000076360000}"/>
    <cellStyle name="Normal 10 3 4 5 5" xfId="26345" xr:uid="{00000000-0005-0000-0000-000077360000}"/>
    <cellStyle name="Normal 10 3 4 6" xfId="7834" xr:uid="{00000000-0005-0000-0000-000078360000}"/>
    <cellStyle name="Normal 10 3 4 6 2" xfId="20280" xr:uid="{00000000-0005-0000-0000-000079360000}"/>
    <cellStyle name="Normal 10 3 4 6 2 2" xfId="45154" xr:uid="{00000000-0005-0000-0000-00007A360000}"/>
    <cellStyle name="Normal 10 3 4 6 3" xfId="32721" xr:uid="{00000000-0005-0000-0000-00007B360000}"/>
    <cellStyle name="Normal 10 3 4 7" xfId="11727" xr:uid="{00000000-0005-0000-0000-00007C360000}"/>
    <cellStyle name="Normal 10 3 4 7 2" xfId="24161" xr:uid="{00000000-0005-0000-0000-00007D360000}"/>
    <cellStyle name="Normal 10 3 4 7 2 2" xfId="49035" xr:uid="{00000000-0005-0000-0000-00007E360000}"/>
    <cellStyle name="Normal 10 3 4 7 3" xfId="36602" xr:uid="{00000000-0005-0000-0000-00007F360000}"/>
    <cellStyle name="Normal 10 3 4 8" xfId="6804" xr:uid="{00000000-0005-0000-0000-000080360000}"/>
    <cellStyle name="Normal 10 3 4 8 2" xfId="19253" xr:uid="{00000000-0005-0000-0000-000081360000}"/>
    <cellStyle name="Normal 10 3 4 8 2 2" xfId="44127" xr:uid="{00000000-0005-0000-0000-000082360000}"/>
    <cellStyle name="Normal 10 3 4 8 3" xfId="31694" xr:uid="{00000000-0005-0000-0000-000083360000}"/>
    <cellStyle name="Normal 10 3 4 9" xfId="2755" xr:uid="{00000000-0005-0000-0000-000084360000}"/>
    <cellStyle name="Normal 10 3 4 9 2" xfId="15273" xr:uid="{00000000-0005-0000-0000-000085360000}"/>
    <cellStyle name="Normal 10 3 4 9 2 2" xfId="40147" xr:uid="{00000000-0005-0000-0000-000086360000}"/>
    <cellStyle name="Normal 10 3 4 9 3" xfId="27706" xr:uid="{00000000-0005-0000-0000-000087360000}"/>
    <cellStyle name="Normal 10 3 4_Degree data" xfId="2082" xr:uid="{00000000-0005-0000-0000-000088360000}"/>
    <cellStyle name="Normal 10 3 5" xfId="2931" xr:uid="{00000000-0005-0000-0000-000089360000}"/>
    <cellStyle name="Normal 10 3 5 2" xfId="8007" xr:uid="{00000000-0005-0000-0000-00008A360000}"/>
    <cellStyle name="Normal 10 3 5 2 2" xfId="20453" xr:uid="{00000000-0005-0000-0000-00008B360000}"/>
    <cellStyle name="Normal 10 3 5 2 2 2" xfId="45327" xr:uid="{00000000-0005-0000-0000-00008C360000}"/>
    <cellStyle name="Normal 10 3 5 2 3" xfId="32894" xr:uid="{00000000-0005-0000-0000-00008D360000}"/>
    <cellStyle name="Normal 10 3 5 3" xfId="15446" xr:uid="{00000000-0005-0000-0000-00008E360000}"/>
    <cellStyle name="Normal 10 3 5 3 2" xfId="40320" xr:uid="{00000000-0005-0000-0000-00008F360000}"/>
    <cellStyle name="Normal 10 3 5 4" xfId="27879" xr:uid="{00000000-0005-0000-0000-000090360000}"/>
    <cellStyle name="Normal 10 3 6" xfId="3875" xr:uid="{00000000-0005-0000-0000-000091360000}"/>
    <cellStyle name="Normal 10 3 6 2" xfId="8893" xr:uid="{00000000-0005-0000-0000-000092360000}"/>
    <cellStyle name="Normal 10 3 6 2 2" xfId="21336" xr:uid="{00000000-0005-0000-0000-000093360000}"/>
    <cellStyle name="Normal 10 3 6 2 2 2" xfId="46210" xr:uid="{00000000-0005-0000-0000-000094360000}"/>
    <cellStyle name="Normal 10 3 6 2 3" xfId="33777" xr:uid="{00000000-0005-0000-0000-000095360000}"/>
    <cellStyle name="Normal 10 3 6 3" xfId="16329" xr:uid="{00000000-0005-0000-0000-000096360000}"/>
    <cellStyle name="Normal 10 3 6 3 2" xfId="41203" xr:uid="{00000000-0005-0000-0000-000097360000}"/>
    <cellStyle name="Normal 10 3 6 4" xfId="28770" xr:uid="{00000000-0005-0000-0000-000098360000}"/>
    <cellStyle name="Normal 10 3 7" xfId="6487" xr:uid="{00000000-0005-0000-0000-000099360000}"/>
    <cellStyle name="Normal 10 3 7 2" xfId="18936" xr:uid="{00000000-0005-0000-0000-00009A360000}"/>
    <cellStyle name="Normal 10 3 7 2 2" xfId="43810" xr:uid="{00000000-0005-0000-0000-00009B360000}"/>
    <cellStyle name="Normal 10 3 7 3" xfId="31377" xr:uid="{00000000-0005-0000-0000-00009C360000}"/>
    <cellStyle name="Normal 10 4" xfId="134" xr:uid="{00000000-0005-0000-0000-00009D360000}"/>
    <cellStyle name="Normal 10 4 10" xfId="7697" xr:uid="{00000000-0005-0000-0000-00009E360000}"/>
    <cellStyle name="Normal 10 4 10 2" xfId="20143" xr:uid="{00000000-0005-0000-0000-00009F360000}"/>
    <cellStyle name="Normal 10 4 10 2 2" xfId="45017" xr:uid="{00000000-0005-0000-0000-0000A0360000}"/>
    <cellStyle name="Normal 10 4 10 3" xfId="32584" xr:uid="{00000000-0005-0000-0000-0000A1360000}"/>
    <cellStyle name="Normal 10 4 11" xfId="11517" xr:uid="{00000000-0005-0000-0000-0000A2360000}"/>
    <cellStyle name="Normal 10 4 11 2" xfId="23951" xr:uid="{00000000-0005-0000-0000-0000A3360000}"/>
    <cellStyle name="Normal 10 4 11 2 2" xfId="48825" xr:uid="{00000000-0005-0000-0000-0000A4360000}"/>
    <cellStyle name="Normal 10 4 11 3" xfId="36392" xr:uid="{00000000-0005-0000-0000-0000A5360000}"/>
    <cellStyle name="Normal 10 4 12" xfId="6509" xr:uid="{00000000-0005-0000-0000-0000A6360000}"/>
    <cellStyle name="Normal 10 4 12 2" xfId="18958" xr:uid="{00000000-0005-0000-0000-0000A7360000}"/>
    <cellStyle name="Normal 10 4 12 2 2" xfId="43832" xr:uid="{00000000-0005-0000-0000-0000A8360000}"/>
    <cellStyle name="Normal 10 4 12 3" xfId="31399" xr:uid="{00000000-0005-0000-0000-0000A9360000}"/>
    <cellStyle name="Normal 10 4 13" xfId="2617" xr:uid="{00000000-0005-0000-0000-0000AA360000}"/>
    <cellStyle name="Normal 10 4 13 2" xfId="15136" xr:uid="{00000000-0005-0000-0000-0000AB360000}"/>
    <cellStyle name="Normal 10 4 13 2 2" xfId="40010" xr:uid="{00000000-0005-0000-0000-0000AC360000}"/>
    <cellStyle name="Normal 10 4 13 3" xfId="27569" xr:uid="{00000000-0005-0000-0000-0000AD360000}"/>
    <cellStyle name="Normal 10 4 14" xfId="12964" xr:uid="{00000000-0005-0000-0000-0000AE360000}"/>
    <cellStyle name="Normal 10 4 14 2" xfId="37838" xr:uid="{00000000-0005-0000-0000-0000AF360000}"/>
    <cellStyle name="Normal 10 4 15" xfId="25397" xr:uid="{00000000-0005-0000-0000-0000B0360000}"/>
    <cellStyle name="Normal 10 4 2" xfId="322" xr:uid="{00000000-0005-0000-0000-0000B1360000}"/>
    <cellStyle name="Normal 10 4 2 10" xfId="6552" xr:uid="{00000000-0005-0000-0000-0000B2360000}"/>
    <cellStyle name="Normal 10 4 2 10 2" xfId="19001" xr:uid="{00000000-0005-0000-0000-0000B3360000}"/>
    <cellStyle name="Normal 10 4 2 10 2 2" xfId="43875" xr:uid="{00000000-0005-0000-0000-0000B4360000}"/>
    <cellStyle name="Normal 10 4 2 10 3" xfId="31442" xr:uid="{00000000-0005-0000-0000-0000B5360000}"/>
    <cellStyle name="Normal 10 4 2 11" xfId="2720" xr:uid="{00000000-0005-0000-0000-0000B6360000}"/>
    <cellStyle name="Normal 10 4 2 11 2" xfId="15238" xr:uid="{00000000-0005-0000-0000-0000B7360000}"/>
    <cellStyle name="Normal 10 4 2 11 2 2" xfId="40112" xr:uid="{00000000-0005-0000-0000-0000B8360000}"/>
    <cellStyle name="Normal 10 4 2 11 3" xfId="27671" xr:uid="{00000000-0005-0000-0000-0000B9360000}"/>
    <cellStyle name="Normal 10 4 2 12" xfId="13139" xr:uid="{00000000-0005-0000-0000-0000BA360000}"/>
    <cellStyle name="Normal 10 4 2 12 2" xfId="38013" xr:uid="{00000000-0005-0000-0000-0000BB360000}"/>
    <cellStyle name="Normal 10 4 2 13" xfId="25572" xr:uid="{00000000-0005-0000-0000-0000BC360000}"/>
    <cellStyle name="Normal 10 4 2 2" xfId="424" xr:uid="{00000000-0005-0000-0000-0000BD360000}"/>
    <cellStyle name="Normal 10 4 2 2 10" xfId="13239" xr:uid="{00000000-0005-0000-0000-0000BE360000}"/>
    <cellStyle name="Normal 10 4 2 2 10 2" xfId="38113" xr:uid="{00000000-0005-0000-0000-0000BF360000}"/>
    <cellStyle name="Normal 10 4 2 2 11" xfId="25672" xr:uid="{00000000-0005-0000-0000-0000C0360000}"/>
    <cellStyle name="Normal 10 4 2 2 2" xfId="784" xr:uid="{00000000-0005-0000-0000-0000C1360000}"/>
    <cellStyle name="Normal 10 4 2 2 2 2" xfId="1377" xr:uid="{00000000-0005-0000-0000-0000C2360000}"/>
    <cellStyle name="Normal 10 4 2 2 2 2 2" xfId="9481" xr:uid="{00000000-0005-0000-0000-0000C3360000}"/>
    <cellStyle name="Normal 10 4 2 2 2 2 2 2" xfId="21924" xr:uid="{00000000-0005-0000-0000-0000C4360000}"/>
    <cellStyle name="Normal 10 4 2 2 2 2 2 2 2" xfId="46798" xr:uid="{00000000-0005-0000-0000-0000C5360000}"/>
    <cellStyle name="Normal 10 4 2 2 2 2 2 3" xfId="34365" xr:uid="{00000000-0005-0000-0000-0000C6360000}"/>
    <cellStyle name="Normal 10 4 2 2 2 2 3" xfId="4463" xr:uid="{00000000-0005-0000-0000-0000C7360000}"/>
    <cellStyle name="Normal 10 4 2 2 2 2 3 2" xfId="16917" xr:uid="{00000000-0005-0000-0000-0000C8360000}"/>
    <cellStyle name="Normal 10 4 2 2 2 2 3 2 2" xfId="41791" xr:uid="{00000000-0005-0000-0000-0000C9360000}"/>
    <cellStyle name="Normal 10 4 2 2 2 2 3 3" xfId="29358" xr:uid="{00000000-0005-0000-0000-0000CA360000}"/>
    <cellStyle name="Normal 10 4 2 2 2 2 4" xfId="14177" xr:uid="{00000000-0005-0000-0000-0000CB360000}"/>
    <cellStyle name="Normal 10 4 2 2 2 2 4 2" xfId="39051" xr:uid="{00000000-0005-0000-0000-0000CC360000}"/>
    <cellStyle name="Normal 10 4 2 2 2 2 5" xfId="26610" xr:uid="{00000000-0005-0000-0000-0000CD360000}"/>
    <cellStyle name="Normal 10 4 2 2 2 3" xfId="5522" xr:uid="{00000000-0005-0000-0000-0000CE360000}"/>
    <cellStyle name="Normal 10 4 2 2 2 3 2" xfId="10538" xr:uid="{00000000-0005-0000-0000-0000CF360000}"/>
    <cellStyle name="Normal 10 4 2 2 2 3 2 2" xfId="22981" xr:uid="{00000000-0005-0000-0000-0000D0360000}"/>
    <cellStyle name="Normal 10 4 2 2 2 3 2 2 2" xfId="47855" xr:uid="{00000000-0005-0000-0000-0000D1360000}"/>
    <cellStyle name="Normal 10 4 2 2 2 3 2 3" xfId="35422" xr:uid="{00000000-0005-0000-0000-0000D2360000}"/>
    <cellStyle name="Normal 10 4 2 2 2 3 3" xfId="17974" xr:uid="{00000000-0005-0000-0000-0000D3360000}"/>
    <cellStyle name="Normal 10 4 2 2 2 3 3 2" xfId="42848" xr:uid="{00000000-0005-0000-0000-0000D4360000}"/>
    <cellStyle name="Normal 10 4 2 2 2 3 4" xfId="30415" xr:uid="{00000000-0005-0000-0000-0000D5360000}"/>
    <cellStyle name="Normal 10 4 2 2 2 4" xfId="8597" xr:uid="{00000000-0005-0000-0000-0000D6360000}"/>
    <cellStyle name="Normal 10 4 2 2 2 4 2" xfId="21041" xr:uid="{00000000-0005-0000-0000-0000D7360000}"/>
    <cellStyle name="Normal 10 4 2 2 2 4 2 2" xfId="45915" xr:uid="{00000000-0005-0000-0000-0000D8360000}"/>
    <cellStyle name="Normal 10 4 2 2 2 4 3" xfId="33482" xr:uid="{00000000-0005-0000-0000-0000D9360000}"/>
    <cellStyle name="Normal 10 4 2 2 2 5" xfId="11992" xr:uid="{00000000-0005-0000-0000-0000DA360000}"/>
    <cellStyle name="Normal 10 4 2 2 2 5 2" xfId="24426" xr:uid="{00000000-0005-0000-0000-0000DB360000}"/>
    <cellStyle name="Normal 10 4 2 2 2 5 2 2" xfId="49300" xr:uid="{00000000-0005-0000-0000-0000DC360000}"/>
    <cellStyle name="Normal 10 4 2 2 2 5 3" xfId="36867" xr:uid="{00000000-0005-0000-0000-0000DD360000}"/>
    <cellStyle name="Normal 10 4 2 2 2 6" xfId="7074" xr:uid="{00000000-0005-0000-0000-0000DE360000}"/>
    <cellStyle name="Normal 10 4 2 2 2 6 2" xfId="19523" xr:uid="{00000000-0005-0000-0000-0000DF360000}"/>
    <cellStyle name="Normal 10 4 2 2 2 6 2 2" xfId="44397" xr:uid="{00000000-0005-0000-0000-0000E0360000}"/>
    <cellStyle name="Normal 10 4 2 2 2 6 3" xfId="31964" xr:uid="{00000000-0005-0000-0000-0000E1360000}"/>
    <cellStyle name="Normal 10 4 2 2 2 7" xfId="3528" xr:uid="{00000000-0005-0000-0000-0000E2360000}"/>
    <cellStyle name="Normal 10 4 2 2 2 7 2" xfId="16034" xr:uid="{00000000-0005-0000-0000-0000E3360000}"/>
    <cellStyle name="Normal 10 4 2 2 2 7 2 2" xfId="40908" xr:uid="{00000000-0005-0000-0000-0000E4360000}"/>
    <cellStyle name="Normal 10 4 2 2 2 7 3" xfId="28467" xr:uid="{00000000-0005-0000-0000-0000E5360000}"/>
    <cellStyle name="Normal 10 4 2 2 2 8" xfId="13586" xr:uid="{00000000-0005-0000-0000-0000E6360000}"/>
    <cellStyle name="Normal 10 4 2 2 2 8 2" xfId="38460" xr:uid="{00000000-0005-0000-0000-0000E7360000}"/>
    <cellStyle name="Normal 10 4 2 2 2 9" xfId="26019" xr:uid="{00000000-0005-0000-0000-0000E8360000}"/>
    <cellStyle name="Normal 10 4 2 2 3" xfId="1725" xr:uid="{00000000-0005-0000-0000-0000E9360000}"/>
    <cellStyle name="Normal 10 4 2 2 3 2" xfId="4968" xr:uid="{00000000-0005-0000-0000-0000EA360000}"/>
    <cellStyle name="Normal 10 4 2 2 3 2 2" xfId="9985" xr:uid="{00000000-0005-0000-0000-0000EB360000}"/>
    <cellStyle name="Normal 10 4 2 2 3 2 2 2" xfId="22428" xr:uid="{00000000-0005-0000-0000-0000EC360000}"/>
    <cellStyle name="Normal 10 4 2 2 3 2 2 2 2" xfId="47302" xr:uid="{00000000-0005-0000-0000-0000ED360000}"/>
    <cellStyle name="Normal 10 4 2 2 3 2 2 3" xfId="34869" xr:uid="{00000000-0005-0000-0000-0000EE360000}"/>
    <cellStyle name="Normal 10 4 2 2 3 2 3" xfId="17421" xr:uid="{00000000-0005-0000-0000-0000EF360000}"/>
    <cellStyle name="Normal 10 4 2 2 3 2 3 2" xfId="42295" xr:uid="{00000000-0005-0000-0000-0000F0360000}"/>
    <cellStyle name="Normal 10 4 2 2 3 2 4" xfId="29862" xr:uid="{00000000-0005-0000-0000-0000F1360000}"/>
    <cellStyle name="Normal 10 4 2 2 3 3" xfId="5871" xr:uid="{00000000-0005-0000-0000-0000F2360000}"/>
    <cellStyle name="Normal 10 4 2 2 3 3 2" xfId="10886" xr:uid="{00000000-0005-0000-0000-0000F3360000}"/>
    <cellStyle name="Normal 10 4 2 2 3 3 2 2" xfId="23329" xr:uid="{00000000-0005-0000-0000-0000F4360000}"/>
    <cellStyle name="Normal 10 4 2 2 3 3 2 2 2" xfId="48203" xr:uid="{00000000-0005-0000-0000-0000F5360000}"/>
    <cellStyle name="Normal 10 4 2 2 3 3 2 3" xfId="35770" xr:uid="{00000000-0005-0000-0000-0000F6360000}"/>
    <cellStyle name="Normal 10 4 2 2 3 3 3" xfId="18322" xr:uid="{00000000-0005-0000-0000-0000F7360000}"/>
    <cellStyle name="Normal 10 4 2 2 3 3 3 2" xfId="43196" xr:uid="{00000000-0005-0000-0000-0000F8360000}"/>
    <cellStyle name="Normal 10 4 2 2 3 3 4" xfId="30763" xr:uid="{00000000-0005-0000-0000-0000F9360000}"/>
    <cellStyle name="Normal 10 4 2 2 3 4" xfId="8392" xr:uid="{00000000-0005-0000-0000-0000FA360000}"/>
    <cellStyle name="Normal 10 4 2 2 3 4 2" xfId="20836" xr:uid="{00000000-0005-0000-0000-0000FB360000}"/>
    <cellStyle name="Normal 10 4 2 2 3 4 2 2" xfId="45710" xr:uid="{00000000-0005-0000-0000-0000FC360000}"/>
    <cellStyle name="Normal 10 4 2 2 3 4 3" xfId="33277" xr:uid="{00000000-0005-0000-0000-0000FD360000}"/>
    <cellStyle name="Normal 10 4 2 2 3 5" xfId="12340" xr:uid="{00000000-0005-0000-0000-0000FE360000}"/>
    <cellStyle name="Normal 10 4 2 2 3 5 2" xfId="24774" xr:uid="{00000000-0005-0000-0000-0000FF360000}"/>
    <cellStyle name="Normal 10 4 2 2 3 5 2 2" xfId="49648" xr:uid="{00000000-0005-0000-0000-000000370000}"/>
    <cellStyle name="Normal 10 4 2 2 3 5 3" xfId="37215" xr:uid="{00000000-0005-0000-0000-000001370000}"/>
    <cellStyle name="Normal 10 4 2 2 3 6" xfId="7579" xr:uid="{00000000-0005-0000-0000-000002370000}"/>
    <cellStyle name="Normal 10 4 2 2 3 6 2" xfId="20027" xr:uid="{00000000-0005-0000-0000-000003370000}"/>
    <cellStyle name="Normal 10 4 2 2 3 6 2 2" xfId="44901" xr:uid="{00000000-0005-0000-0000-000004370000}"/>
    <cellStyle name="Normal 10 4 2 2 3 6 3" xfId="32468" xr:uid="{00000000-0005-0000-0000-000005370000}"/>
    <cellStyle name="Normal 10 4 2 2 3 7" xfId="3323" xr:uid="{00000000-0005-0000-0000-000006370000}"/>
    <cellStyle name="Normal 10 4 2 2 3 7 2" xfId="15829" xr:uid="{00000000-0005-0000-0000-000007370000}"/>
    <cellStyle name="Normal 10 4 2 2 3 7 2 2" xfId="40703" xr:uid="{00000000-0005-0000-0000-000008370000}"/>
    <cellStyle name="Normal 10 4 2 2 3 7 3" xfId="28262" xr:uid="{00000000-0005-0000-0000-000009370000}"/>
    <cellStyle name="Normal 10 4 2 2 3 8" xfId="14525" xr:uid="{00000000-0005-0000-0000-00000A370000}"/>
    <cellStyle name="Normal 10 4 2 2 3 8 2" xfId="39399" xr:uid="{00000000-0005-0000-0000-00000B370000}"/>
    <cellStyle name="Normal 10 4 2 2 3 9" xfId="26958" xr:uid="{00000000-0005-0000-0000-00000C370000}"/>
    <cellStyle name="Normal 10 4 2 2 4" xfId="2342" xr:uid="{00000000-0005-0000-0000-00000D370000}"/>
    <cellStyle name="Normal 10 4 2 2 4 2" xfId="6366" xr:uid="{00000000-0005-0000-0000-00000E370000}"/>
    <cellStyle name="Normal 10 4 2 2 4 2 2" xfId="11381" xr:uid="{00000000-0005-0000-0000-00000F370000}"/>
    <cellStyle name="Normal 10 4 2 2 4 2 2 2" xfId="23824" xr:uid="{00000000-0005-0000-0000-000010370000}"/>
    <cellStyle name="Normal 10 4 2 2 4 2 2 2 2" xfId="48698" xr:uid="{00000000-0005-0000-0000-000011370000}"/>
    <cellStyle name="Normal 10 4 2 2 4 2 2 3" xfId="36265" xr:uid="{00000000-0005-0000-0000-000012370000}"/>
    <cellStyle name="Normal 10 4 2 2 4 2 3" xfId="18817" xr:uid="{00000000-0005-0000-0000-000013370000}"/>
    <cellStyle name="Normal 10 4 2 2 4 2 3 2" xfId="43691" xr:uid="{00000000-0005-0000-0000-000014370000}"/>
    <cellStyle name="Normal 10 4 2 2 4 2 4" xfId="31258" xr:uid="{00000000-0005-0000-0000-000015370000}"/>
    <cellStyle name="Normal 10 4 2 2 4 3" xfId="12835" xr:uid="{00000000-0005-0000-0000-000016370000}"/>
    <cellStyle name="Normal 10 4 2 2 4 3 2" xfId="25269" xr:uid="{00000000-0005-0000-0000-000017370000}"/>
    <cellStyle name="Normal 10 4 2 2 4 3 2 2" xfId="50143" xr:uid="{00000000-0005-0000-0000-000018370000}"/>
    <cellStyle name="Normal 10 4 2 2 4 3 3" xfId="37710" xr:uid="{00000000-0005-0000-0000-000019370000}"/>
    <cellStyle name="Normal 10 4 2 2 4 4" xfId="9276" xr:uid="{00000000-0005-0000-0000-00001A370000}"/>
    <cellStyle name="Normal 10 4 2 2 4 4 2" xfId="21719" xr:uid="{00000000-0005-0000-0000-00001B370000}"/>
    <cellStyle name="Normal 10 4 2 2 4 4 2 2" xfId="46593" xr:uid="{00000000-0005-0000-0000-00001C370000}"/>
    <cellStyle name="Normal 10 4 2 2 4 4 3" xfId="34160" xr:uid="{00000000-0005-0000-0000-00001D370000}"/>
    <cellStyle name="Normal 10 4 2 2 4 5" xfId="4258" xr:uid="{00000000-0005-0000-0000-00001E370000}"/>
    <cellStyle name="Normal 10 4 2 2 4 5 2" xfId="16712" xr:uid="{00000000-0005-0000-0000-00001F370000}"/>
    <cellStyle name="Normal 10 4 2 2 4 5 2 2" xfId="41586" xr:uid="{00000000-0005-0000-0000-000020370000}"/>
    <cellStyle name="Normal 10 4 2 2 4 5 3" xfId="29153" xr:uid="{00000000-0005-0000-0000-000021370000}"/>
    <cellStyle name="Normal 10 4 2 2 4 6" xfId="15020" xr:uid="{00000000-0005-0000-0000-000022370000}"/>
    <cellStyle name="Normal 10 4 2 2 4 6 2" xfId="39894" xr:uid="{00000000-0005-0000-0000-000023370000}"/>
    <cellStyle name="Normal 10 4 2 2 4 7" xfId="27453" xr:uid="{00000000-0005-0000-0000-000024370000}"/>
    <cellStyle name="Normal 10 4 2 2 5" xfId="1177" xr:uid="{00000000-0005-0000-0000-000025370000}"/>
    <cellStyle name="Normal 10 4 2 2 5 2" xfId="10338" xr:uid="{00000000-0005-0000-0000-000026370000}"/>
    <cellStyle name="Normal 10 4 2 2 5 2 2" xfId="22781" xr:uid="{00000000-0005-0000-0000-000027370000}"/>
    <cellStyle name="Normal 10 4 2 2 5 2 2 2" xfId="47655" xr:uid="{00000000-0005-0000-0000-000028370000}"/>
    <cellStyle name="Normal 10 4 2 2 5 2 3" xfId="35222" xr:uid="{00000000-0005-0000-0000-000029370000}"/>
    <cellStyle name="Normal 10 4 2 2 5 3" xfId="5322" xr:uid="{00000000-0005-0000-0000-00002A370000}"/>
    <cellStyle name="Normal 10 4 2 2 5 3 2" xfId="17774" xr:uid="{00000000-0005-0000-0000-00002B370000}"/>
    <cellStyle name="Normal 10 4 2 2 5 3 2 2" xfId="42648" xr:uid="{00000000-0005-0000-0000-00002C370000}"/>
    <cellStyle name="Normal 10 4 2 2 5 3 3" xfId="30215" xr:uid="{00000000-0005-0000-0000-00002D370000}"/>
    <cellStyle name="Normal 10 4 2 2 5 4" xfId="13977" xr:uid="{00000000-0005-0000-0000-00002E370000}"/>
    <cellStyle name="Normal 10 4 2 2 5 4 2" xfId="38851" xr:uid="{00000000-0005-0000-0000-00002F370000}"/>
    <cellStyle name="Normal 10 4 2 2 5 5" xfId="26410" xr:uid="{00000000-0005-0000-0000-000030370000}"/>
    <cellStyle name="Normal 10 4 2 2 6" xfId="7899" xr:uid="{00000000-0005-0000-0000-000031370000}"/>
    <cellStyle name="Normal 10 4 2 2 6 2" xfId="20345" xr:uid="{00000000-0005-0000-0000-000032370000}"/>
    <cellStyle name="Normal 10 4 2 2 6 2 2" xfId="45219" xr:uid="{00000000-0005-0000-0000-000033370000}"/>
    <cellStyle name="Normal 10 4 2 2 6 3" xfId="32786" xr:uid="{00000000-0005-0000-0000-000034370000}"/>
    <cellStyle name="Normal 10 4 2 2 7" xfId="11792" xr:uid="{00000000-0005-0000-0000-000035370000}"/>
    <cellStyle name="Normal 10 4 2 2 7 2" xfId="24226" xr:uid="{00000000-0005-0000-0000-000036370000}"/>
    <cellStyle name="Normal 10 4 2 2 7 2 2" xfId="49100" xr:uid="{00000000-0005-0000-0000-000037370000}"/>
    <cellStyle name="Normal 10 4 2 2 7 3" xfId="36667" xr:uid="{00000000-0005-0000-0000-000038370000}"/>
    <cellStyle name="Normal 10 4 2 2 8" xfId="6869" xr:uid="{00000000-0005-0000-0000-000039370000}"/>
    <cellStyle name="Normal 10 4 2 2 8 2" xfId="19318" xr:uid="{00000000-0005-0000-0000-00003A370000}"/>
    <cellStyle name="Normal 10 4 2 2 8 2 2" xfId="44192" xr:uid="{00000000-0005-0000-0000-00003B370000}"/>
    <cellStyle name="Normal 10 4 2 2 8 3" xfId="31759" xr:uid="{00000000-0005-0000-0000-00003C370000}"/>
    <cellStyle name="Normal 10 4 2 2 9" xfId="2820" xr:uid="{00000000-0005-0000-0000-00003D370000}"/>
    <cellStyle name="Normal 10 4 2 2 9 2" xfId="15338" xr:uid="{00000000-0005-0000-0000-00003E370000}"/>
    <cellStyle name="Normal 10 4 2 2 9 2 2" xfId="40212" xr:uid="{00000000-0005-0000-0000-00003F370000}"/>
    <cellStyle name="Normal 10 4 2 2 9 3" xfId="27771" xr:uid="{00000000-0005-0000-0000-000040370000}"/>
    <cellStyle name="Normal 10 4 2 2_Degree data" xfId="2057" xr:uid="{00000000-0005-0000-0000-000041370000}"/>
    <cellStyle name="Normal 10 4 2 3" xfId="683" xr:uid="{00000000-0005-0000-0000-000042370000}"/>
    <cellStyle name="Normal 10 4 2 3 2" xfId="1376" xr:uid="{00000000-0005-0000-0000-000043370000}"/>
    <cellStyle name="Normal 10 4 2 3 2 2" xfId="9176" xr:uid="{00000000-0005-0000-0000-000044370000}"/>
    <cellStyle name="Normal 10 4 2 3 2 2 2" xfId="21619" xr:uid="{00000000-0005-0000-0000-000045370000}"/>
    <cellStyle name="Normal 10 4 2 3 2 2 2 2" xfId="46493" xr:uid="{00000000-0005-0000-0000-000046370000}"/>
    <cellStyle name="Normal 10 4 2 3 2 2 3" xfId="34060" xr:uid="{00000000-0005-0000-0000-000047370000}"/>
    <cellStyle name="Normal 10 4 2 3 2 3" xfId="4158" xr:uid="{00000000-0005-0000-0000-000048370000}"/>
    <cellStyle name="Normal 10 4 2 3 2 3 2" xfId="16612" xr:uid="{00000000-0005-0000-0000-000049370000}"/>
    <cellStyle name="Normal 10 4 2 3 2 3 2 2" xfId="41486" xr:uid="{00000000-0005-0000-0000-00004A370000}"/>
    <cellStyle name="Normal 10 4 2 3 2 3 3" xfId="29053" xr:uid="{00000000-0005-0000-0000-00004B370000}"/>
    <cellStyle name="Normal 10 4 2 3 2 4" xfId="14176" xr:uid="{00000000-0005-0000-0000-00004C370000}"/>
    <cellStyle name="Normal 10 4 2 3 2 4 2" xfId="39050" xr:uid="{00000000-0005-0000-0000-00004D370000}"/>
    <cellStyle name="Normal 10 4 2 3 2 5" xfId="26609" xr:uid="{00000000-0005-0000-0000-00004E370000}"/>
    <cellStyle name="Normal 10 4 2 3 3" xfId="5521" xr:uid="{00000000-0005-0000-0000-00004F370000}"/>
    <cellStyle name="Normal 10 4 2 3 3 2" xfId="10537" xr:uid="{00000000-0005-0000-0000-000050370000}"/>
    <cellStyle name="Normal 10 4 2 3 3 2 2" xfId="22980" xr:uid="{00000000-0005-0000-0000-000051370000}"/>
    <cellStyle name="Normal 10 4 2 3 3 2 2 2" xfId="47854" xr:uid="{00000000-0005-0000-0000-000052370000}"/>
    <cellStyle name="Normal 10 4 2 3 3 2 3" xfId="35421" xr:uid="{00000000-0005-0000-0000-000053370000}"/>
    <cellStyle name="Normal 10 4 2 3 3 3" xfId="17973" xr:uid="{00000000-0005-0000-0000-000054370000}"/>
    <cellStyle name="Normal 10 4 2 3 3 3 2" xfId="42847" xr:uid="{00000000-0005-0000-0000-000055370000}"/>
    <cellStyle name="Normal 10 4 2 3 3 4" xfId="30414" xr:uid="{00000000-0005-0000-0000-000056370000}"/>
    <cellStyle name="Normal 10 4 2 3 4" xfId="8292" xr:uid="{00000000-0005-0000-0000-000057370000}"/>
    <cellStyle name="Normal 10 4 2 3 4 2" xfId="20736" xr:uid="{00000000-0005-0000-0000-000058370000}"/>
    <cellStyle name="Normal 10 4 2 3 4 2 2" xfId="45610" xr:uid="{00000000-0005-0000-0000-000059370000}"/>
    <cellStyle name="Normal 10 4 2 3 4 3" xfId="33177" xr:uid="{00000000-0005-0000-0000-00005A370000}"/>
    <cellStyle name="Normal 10 4 2 3 5" xfId="11991" xr:uid="{00000000-0005-0000-0000-00005B370000}"/>
    <cellStyle name="Normal 10 4 2 3 5 2" xfId="24425" xr:uid="{00000000-0005-0000-0000-00005C370000}"/>
    <cellStyle name="Normal 10 4 2 3 5 2 2" xfId="49299" xr:uid="{00000000-0005-0000-0000-00005D370000}"/>
    <cellStyle name="Normal 10 4 2 3 5 3" xfId="36866" xr:uid="{00000000-0005-0000-0000-00005E370000}"/>
    <cellStyle name="Normal 10 4 2 3 6" xfId="6769" xr:uid="{00000000-0005-0000-0000-00005F370000}"/>
    <cellStyle name="Normal 10 4 2 3 6 2" xfId="19218" xr:uid="{00000000-0005-0000-0000-000060370000}"/>
    <cellStyle name="Normal 10 4 2 3 6 2 2" xfId="44092" xr:uid="{00000000-0005-0000-0000-000061370000}"/>
    <cellStyle name="Normal 10 4 2 3 6 3" xfId="31659" xr:uid="{00000000-0005-0000-0000-000062370000}"/>
    <cellStyle name="Normal 10 4 2 3 7" xfId="3223" xr:uid="{00000000-0005-0000-0000-000063370000}"/>
    <cellStyle name="Normal 10 4 2 3 7 2" xfId="15729" xr:uid="{00000000-0005-0000-0000-000064370000}"/>
    <cellStyle name="Normal 10 4 2 3 7 2 2" xfId="40603" xr:uid="{00000000-0005-0000-0000-000065370000}"/>
    <cellStyle name="Normal 10 4 2 3 7 3" xfId="28162" xr:uid="{00000000-0005-0000-0000-000066370000}"/>
    <cellStyle name="Normal 10 4 2 3 8" xfId="13486" xr:uid="{00000000-0005-0000-0000-000067370000}"/>
    <cellStyle name="Normal 10 4 2 3 8 2" xfId="38360" xr:uid="{00000000-0005-0000-0000-000068370000}"/>
    <cellStyle name="Normal 10 4 2 3 9" xfId="25919" xr:uid="{00000000-0005-0000-0000-000069370000}"/>
    <cellStyle name="Normal 10 4 2 4" xfId="1724" xr:uid="{00000000-0005-0000-0000-00006A370000}"/>
    <cellStyle name="Normal 10 4 2 4 2" xfId="4462" xr:uid="{00000000-0005-0000-0000-00006B370000}"/>
    <cellStyle name="Normal 10 4 2 4 2 2" xfId="9480" xr:uid="{00000000-0005-0000-0000-00006C370000}"/>
    <cellStyle name="Normal 10 4 2 4 2 2 2" xfId="21923" xr:uid="{00000000-0005-0000-0000-00006D370000}"/>
    <cellStyle name="Normal 10 4 2 4 2 2 2 2" xfId="46797" xr:uid="{00000000-0005-0000-0000-00006E370000}"/>
    <cellStyle name="Normal 10 4 2 4 2 2 3" xfId="34364" xr:uid="{00000000-0005-0000-0000-00006F370000}"/>
    <cellStyle name="Normal 10 4 2 4 2 3" xfId="16916" xr:uid="{00000000-0005-0000-0000-000070370000}"/>
    <cellStyle name="Normal 10 4 2 4 2 3 2" xfId="41790" xr:uid="{00000000-0005-0000-0000-000071370000}"/>
    <cellStyle name="Normal 10 4 2 4 2 4" xfId="29357" xr:uid="{00000000-0005-0000-0000-000072370000}"/>
    <cellStyle name="Normal 10 4 2 4 3" xfId="5870" xr:uid="{00000000-0005-0000-0000-000073370000}"/>
    <cellStyle name="Normal 10 4 2 4 3 2" xfId="10885" xr:uid="{00000000-0005-0000-0000-000074370000}"/>
    <cellStyle name="Normal 10 4 2 4 3 2 2" xfId="23328" xr:uid="{00000000-0005-0000-0000-000075370000}"/>
    <cellStyle name="Normal 10 4 2 4 3 2 2 2" xfId="48202" xr:uid="{00000000-0005-0000-0000-000076370000}"/>
    <cellStyle name="Normal 10 4 2 4 3 2 3" xfId="35769" xr:uid="{00000000-0005-0000-0000-000077370000}"/>
    <cellStyle name="Normal 10 4 2 4 3 3" xfId="18321" xr:uid="{00000000-0005-0000-0000-000078370000}"/>
    <cellStyle name="Normal 10 4 2 4 3 3 2" xfId="43195" xr:uid="{00000000-0005-0000-0000-000079370000}"/>
    <cellStyle name="Normal 10 4 2 4 3 4" xfId="30762" xr:uid="{00000000-0005-0000-0000-00007A370000}"/>
    <cellStyle name="Normal 10 4 2 4 4" xfId="8596" xr:uid="{00000000-0005-0000-0000-00007B370000}"/>
    <cellStyle name="Normal 10 4 2 4 4 2" xfId="21040" xr:uid="{00000000-0005-0000-0000-00007C370000}"/>
    <cellStyle name="Normal 10 4 2 4 4 2 2" xfId="45914" xr:uid="{00000000-0005-0000-0000-00007D370000}"/>
    <cellStyle name="Normal 10 4 2 4 4 3" xfId="33481" xr:uid="{00000000-0005-0000-0000-00007E370000}"/>
    <cellStyle name="Normal 10 4 2 4 5" xfId="12339" xr:uid="{00000000-0005-0000-0000-00007F370000}"/>
    <cellStyle name="Normal 10 4 2 4 5 2" xfId="24773" xr:uid="{00000000-0005-0000-0000-000080370000}"/>
    <cellStyle name="Normal 10 4 2 4 5 2 2" xfId="49647" xr:uid="{00000000-0005-0000-0000-000081370000}"/>
    <cellStyle name="Normal 10 4 2 4 5 3" xfId="37214" xr:uid="{00000000-0005-0000-0000-000082370000}"/>
    <cellStyle name="Normal 10 4 2 4 6" xfId="7073" xr:uid="{00000000-0005-0000-0000-000083370000}"/>
    <cellStyle name="Normal 10 4 2 4 6 2" xfId="19522" xr:uid="{00000000-0005-0000-0000-000084370000}"/>
    <cellStyle name="Normal 10 4 2 4 6 2 2" xfId="44396" xr:uid="{00000000-0005-0000-0000-000085370000}"/>
    <cellStyle name="Normal 10 4 2 4 6 3" xfId="31963" xr:uid="{00000000-0005-0000-0000-000086370000}"/>
    <cellStyle name="Normal 10 4 2 4 7" xfId="3527" xr:uid="{00000000-0005-0000-0000-000087370000}"/>
    <cellStyle name="Normal 10 4 2 4 7 2" xfId="16033" xr:uid="{00000000-0005-0000-0000-000088370000}"/>
    <cellStyle name="Normal 10 4 2 4 7 2 2" xfId="40907" xr:uid="{00000000-0005-0000-0000-000089370000}"/>
    <cellStyle name="Normal 10 4 2 4 7 3" xfId="28466" xr:uid="{00000000-0005-0000-0000-00008A370000}"/>
    <cellStyle name="Normal 10 4 2 4 8" xfId="14524" xr:uid="{00000000-0005-0000-0000-00008B370000}"/>
    <cellStyle name="Normal 10 4 2 4 8 2" xfId="39398" xr:uid="{00000000-0005-0000-0000-00008C370000}"/>
    <cellStyle name="Normal 10 4 2 4 9" xfId="26957" xr:uid="{00000000-0005-0000-0000-00008D370000}"/>
    <cellStyle name="Normal 10 4 2 5" xfId="2240" xr:uid="{00000000-0005-0000-0000-00008E370000}"/>
    <cellStyle name="Normal 10 4 2 5 2" xfId="4868" xr:uid="{00000000-0005-0000-0000-00008F370000}"/>
    <cellStyle name="Normal 10 4 2 5 2 2" xfId="9885" xr:uid="{00000000-0005-0000-0000-000090370000}"/>
    <cellStyle name="Normal 10 4 2 5 2 2 2" xfId="22328" xr:uid="{00000000-0005-0000-0000-000091370000}"/>
    <cellStyle name="Normal 10 4 2 5 2 2 2 2" xfId="47202" xr:uid="{00000000-0005-0000-0000-000092370000}"/>
    <cellStyle name="Normal 10 4 2 5 2 2 3" xfId="34769" xr:uid="{00000000-0005-0000-0000-000093370000}"/>
    <cellStyle name="Normal 10 4 2 5 2 3" xfId="17321" xr:uid="{00000000-0005-0000-0000-000094370000}"/>
    <cellStyle name="Normal 10 4 2 5 2 3 2" xfId="42195" xr:uid="{00000000-0005-0000-0000-000095370000}"/>
    <cellStyle name="Normal 10 4 2 5 2 4" xfId="29762" xr:uid="{00000000-0005-0000-0000-000096370000}"/>
    <cellStyle name="Normal 10 4 2 5 3" xfId="6266" xr:uid="{00000000-0005-0000-0000-000097370000}"/>
    <cellStyle name="Normal 10 4 2 5 3 2" xfId="11281" xr:uid="{00000000-0005-0000-0000-000098370000}"/>
    <cellStyle name="Normal 10 4 2 5 3 2 2" xfId="23724" xr:uid="{00000000-0005-0000-0000-000099370000}"/>
    <cellStyle name="Normal 10 4 2 5 3 2 2 2" xfId="48598" xr:uid="{00000000-0005-0000-0000-00009A370000}"/>
    <cellStyle name="Normal 10 4 2 5 3 2 3" xfId="36165" xr:uid="{00000000-0005-0000-0000-00009B370000}"/>
    <cellStyle name="Normal 10 4 2 5 3 3" xfId="18717" xr:uid="{00000000-0005-0000-0000-00009C370000}"/>
    <cellStyle name="Normal 10 4 2 5 3 3 2" xfId="43591" xr:uid="{00000000-0005-0000-0000-00009D370000}"/>
    <cellStyle name="Normal 10 4 2 5 3 4" xfId="31158" xr:uid="{00000000-0005-0000-0000-00009E370000}"/>
    <cellStyle name="Normal 10 4 2 5 4" xfId="8073" xr:uid="{00000000-0005-0000-0000-00009F370000}"/>
    <cellStyle name="Normal 10 4 2 5 4 2" xfId="20519" xr:uid="{00000000-0005-0000-0000-0000A0370000}"/>
    <cellStyle name="Normal 10 4 2 5 4 2 2" xfId="45393" xr:uid="{00000000-0005-0000-0000-0000A1370000}"/>
    <cellStyle name="Normal 10 4 2 5 4 3" xfId="32960" xr:uid="{00000000-0005-0000-0000-0000A2370000}"/>
    <cellStyle name="Normal 10 4 2 5 5" xfId="12735" xr:uid="{00000000-0005-0000-0000-0000A3370000}"/>
    <cellStyle name="Normal 10 4 2 5 5 2" xfId="25169" xr:uid="{00000000-0005-0000-0000-0000A4370000}"/>
    <cellStyle name="Normal 10 4 2 5 5 2 2" xfId="50043" xr:uid="{00000000-0005-0000-0000-0000A5370000}"/>
    <cellStyle name="Normal 10 4 2 5 5 3" xfId="37610" xr:uid="{00000000-0005-0000-0000-0000A6370000}"/>
    <cellStyle name="Normal 10 4 2 5 6" xfId="7479" xr:uid="{00000000-0005-0000-0000-0000A7370000}"/>
    <cellStyle name="Normal 10 4 2 5 6 2" xfId="19927" xr:uid="{00000000-0005-0000-0000-0000A8370000}"/>
    <cellStyle name="Normal 10 4 2 5 6 2 2" xfId="44801" xr:uid="{00000000-0005-0000-0000-0000A9370000}"/>
    <cellStyle name="Normal 10 4 2 5 6 3" xfId="32368" xr:uid="{00000000-0005-0000-0000-0000AA370000}"/>
    <cellStyle name="Normal 10 4 2 5 7" xfId="3002" xr:uid="{00000000-0005-0000-0000-0000AB370000}"/>
    <cellStyle name="Normal 10 4 2 5 7 2" xfId="15512" xr:uid="{00000000-0005-0000-0000-0000AC370000}"/>
    <cellStyle name="Normal 10 4 2 5 7 2 2" xfId="40386" xr:uid="{00000000-0005-0000-0000-0000AD370000}"/>
    <cellStyle name="Normal 10 4 2 5 7 3" xfId="27945" xr:uid="{00000000-0005-0000-0000-0000AE370000}"/>
    <cellStyle name="Normal 10 4 2 5 8" xfId="14920" xr:uid="{00000000-0005-0000-0000-0000AF370000}"/>
    <cellStyle name="Normal 10 4 2 5 8 2" xfId="39794" xr:uid="{00000000-0005-0000-0000-0000B0370000}"/>
    <cellStyle name="Normal 10 4 2 5 9" xfId="27353" xr:uid="{00000000-0005-0000-0000-0000B1370000}"/>
    <cellStyle name="Normal 10 4 2 6" xfId="1077" xr:uid="{00000000-0005-0000-0000-0000B2370000}"/>
    <cellStyle name="Normal 10 4 2 6 2" xfId="8959" xr:uid="{00000000-0005-0000-0000-0000B3370000}"/>
    <cellStyle name="Normal 10 4 2 6 2 2" xfId="21402" xr:uid="{00000000-0005-0000-0000-0000B4370000}"/>
    <cellStyle name="Normal 10 4 2 6 2 2 2" xfId="46276" xr:uid="{00000000-0005-0000-0000-0000B5370000}"/>
    <cellStyle name="Normal 10 4 2 6 2 3" xfId="33843" xr:uid="{00000000-0005-0000-0000-0000B6370000}"/>
    <cellStyle name="Normal 10 4 2 6 3" xfId="3941" xr:uid="{00000000-0005-0000-0000-0000B7370000}"/>
    <cellStyle name="Normal 10 4 2 6 3 2" xfId="16395" xr:uid="{00000000-0005-0000-0000-0000B8370000}"/>
    <cellStyle name="Normal 10 4 2 6 3 2 2" xfId="41269" xr:uid="{00000000-0005-0000-0000-0000B9370000}"/>
    <cellStyle name="Normal 10 4 2 6 3 3" xfId="28836" xr:uid="{00000000-0005-0000-0000-0000BA370000}"/>
    <cellStyle name="Normal 10 4 2 6 4" xfId="13877" xr:uid="{00000000-0005-0000-0000-0000BB370000}"/>
    <cellStyle name="Normal 10 4 2 6 4 2" xfId="38751" xr:uid="{00000000-0005-0000-0000-0000BC370000}"/>
    <cellStyle name="Normal 10 4 2 6 5" xfId="26310" xr:uid="{00000000-0005-0000-0000-0000BD370000}"/>
    <cellStyle name="Normal 10 4 2 7" xfId="5222" xr:uid="{00000000-0005-0000-0000-0000BE370000}"/>
    <cellStyle name="Normal 10 4 2 7 2" xfId="10238" xr:uid="{00000000-0005-0000-0000-0000BF370000}"/>
    <cellStyle name="Normal 10 4 2 7 2 2" xfId="22681" xr:uid="{00000000-0005-0000-0000-0000C0370000}"/>
    <cellStyle name="Normal 10 4 2 7 2 2 2" xfId="47555" xr:uid="{00000000-0005-0000-0000-0000C1370000}"/>
    <cellStyle name="Normal 10 4 2 7 2 3" xfId="35122" xr:uid="{00000000-0005-0000-0000-0000C2370000}"/>
    <cellStyle name="Normal 10 4 2 7 3" xfId="17674" xr:uid="{00000000-0005-0000-0000-0000C3370000}"/>
    <cellStyle name="Normal 10 4 2 7 3 2" xfId="42548" xr:uid="{00000000-0005-0000-0000-0000C4370000}"/>
    <cellStyle name="Normal 10 4 2 7 4" xfId="30115" xr:uid="{00000000-0005-0000-0000-0000C5370000}"/>
    <cellStyle name="Normal 10 4 2 8" xfId="7799" xr:uid="{00000000-0005-0000-0000-0000C6370000}"/>
    <cellStyle name="Normal 10 4 2 8 2" xfId="20245" xr:uid="{00000000-0005-0000-0000-0000C7370000}"/>
    <cellStyle name="Normal 10 4 2 8 2 2" xfId="45119" xr:uid="{00000000-0005-0000-0000-0000C8370000}"/>
    <cellStyle name="Normal 10 4 2 8 3" xfId="32686" xr:uid="{00000000-0005-0000-0000-0000C9370000}"/>
    <cellStyle name="Normal 10 4 2 9" xfId="11692" xr:uid="{00000000-0005-0000-0000-0000CA370000}"/>
    <cellStyle name="Normal 10 4 2 9 2" xfId="24126" xr:uid="{00000000-0005-0000-0000-0000CB370000}"/>
    <cellStyle name="Normal 10 4 2 9 2 2" xfId="49000" xr:uid="{00000000-0005-0000-0000-0000CC370000}"/>
    <cellStyle name="Normal 10 4 2 9 3" xfId="36567" xr:uid="{00000000-0005-0000-0000-0000CD370000}"/>
    <cellStyle name="Normal 10 4 2_Degree data" xfId="2058" xr:uid="{00000000-0005-0000-0000-0000CE370000}"/>
    <cellStyle name="Normal 10 4 3" xfId="277" xr:uid="{00000000-0005-0000-0000-0000CF370000}"/>
    <cellStyle name="Normal 10 4 3 10" xfId="6614" xr:uid="{00000000-0005-0000-0000-0000D0370000}"/>
    <cellStyle name="Normal 10 4 3 10 2" xfId="19063" xr:uid="{00000000-0005-0000-0000-0000D1370000}"/>
    <cellStyle name="Normal 10 4 3 10 2 2" xfId="43937" xr:uid="{00000000-0005-0000-0000-0000D2370000}"/>
    <cellStyle name="Normal 10 4 3 10 3" xfId="31504" xr:uid="{00000000-0005-0000-0000-0000D3370000}"/>
    <cellStyle name="Normal 10 4 3 11" xfId="2677" xr:uid="{00000000-0005-0000-0000-0000D4370000}"/>
    <cellStyle name="Normal 10 4 3 11 2" xfId="15195" xr:uid="{00000000-0005-0000-0000-0000D5370000}"/>
    <cellStyle name="Normal 10 4 3 11 2 2" xfId="40069" xr:uid="{00000000-0005-0000-0000-0000D6370000}"/>
    <cellStyle name="Normal 10 4 3 11 3" xfId="27628" xr:uid="{00000000-0005-0000-0000-0000D7370000}"/>
    <cellStyle name="Normal 10 4 3 12" xfId="13096" xr:uid="{00000000-0005-0000-0000-0000D8370000}"/>
    <cellStyle name="Normal 10 4 3 12 2" xfId="37970" xr:uid="{00000000-0005-0000-0000-0000D9370000}"/>
    <cellStyle name="Normal 10 4 3 13" xfId="25529" xr:uid="{00000000-0005-0000-0000-0000DA370000}"/>
    <cellStyle name="Normal 10 4 3 2" xfId="488" xr:uid="{00000000-0005-0000-0000-0000DB370000}"/>
    <cellStyle name="Normal 10 4 3 2 10" xfId="13301" xr:uid="{00000000-0005-0000-0000-0000DC370000}"/>
    <cellStyle name="Normal 10 4 3 2 10 2" xfId="38175" xr:uid="{00000000-0005-0000-0000-0000DD370000}"/>
    <cellStyle name="Normal 10 4 3 2 11" xfId="25734" xr:uid="{00000000-0005-0000-0000-0000DE370000}"/>
    <cellStyle name="Normal 10 4 3 2 2" xfId="847" xr:uid="{00000000-0005-0000-0000-0000DF370000}"/>
    <cellStyle name="Normal 10 4 3 2 2 2" xfId="1379" xr:uid="{00000000-0005-0000-0000-0000E0370000}"/>
    <cellStyle name="Normal 10 4 3 2 2 2 2" xfId="9483" xr:uid="{00000000-0005-0000-0000-0000E1370000}"/>
    <cellStyle name="Normal 10 4 3 2 2 2 2 2" xfId="21926" xr:uid="{00000000-0005-0000-0000-0000E2370000}"/>
    <cellStyle name="Normal 10 4 3 2 2 2 2 2 2" xfId="46800" xr:uid="{00000000-0005-0000-0000-0000E3370000}"/>
    <cellStyle name="Normal 10 4 3 2 2 2 2 3" xfId="34367" xr:uid="{00000000-0005-0000-0000-0000E4370000}"/>
    <cellStyle name="Normal 10 4 3 2 2 2 3" xfId="4465" xr:uid="{00000000-0005-0000-0000-0000E5370000}"/>
    <cellStyle name="Normal 10 4 3 2 2 2 3 2" xfId="16919" xr:uid="{00000000-0005-0000-0000-0000E6370000}"/>
    <cellStyle name="Normal 10 4 3 2 2 2 3 2 2" xfId="41793" xr:uid="{00000000-0005-0000-0000-0000E7370000}"/>
    <cellStyle name="Normal 10 4 3 2 2 2 3 3" xfId="29360" xr:uid="{00000000-0005-0000-0000-0000E8370000}"/>
    <cellStyle name="Normal 10 4 3 2 2 2 4" xfId="14179" xr:uid="{00000000-0005-0000-0000-0000E9370000}"/>
    <cellStyle name="Normal 10 4 3 2 2 2 4 2" xfId="39053" xr:uid="{00000000-0005-0000-0000-0000EA370000}"/>
    <cellStyle name="Normal 10 4 3 2 2 2 5" xfId="26612" xr:uid="{00000000-0005-0000-0000-0000EB370000}"/>
    <cellStyle name="Normal 10 4 3 2 2 3" xfId="5524" xr:uid="{00000000-0005-0000-0000-0000EC370000}"/>
    <cellStyle name="Normal 10 4 3 2 2 3 2" xfId="10540" xr:uid="{00000000-0005-0000-0000-0000ED370000}"/>
    <cellStyle name="Normal 10 4 3 2 2 3 2 2" xfId="22983" xr:uid="{00000000-0005-0000-0000-0000EE370000}"/>
    <cellStyle name="Normal 10 4 3 2 2 3 2 2 2" xfId="47857" xr:uid="{00000000-0005-0000-0000-0000EF370000}"/>
    <cellStyle name="Normal 10 4 3 2 2 3 2 3" xfId="35424" xr:uid="{00000000-0005-0000-0000-0000F0370000}"/>
    <cellStyle name="Normal 10 4 3 2 2 3 3" xfId="17976" xr:uid="{00000000-0005-0000-0000-0000F1370000}"/>
    <cellStyle name="Normal 10 4 3 2 2 3 3 2" xfId="42850" xr:uid="{00000000-0005-0000-0000-0000F2370000}"/>
    <cellStyle name="Normal 10 4 3 2 2 3 4" xfId="30417" xr:uid="{00000000-0005-0000-0000-0000F3370000}"/>
    <cellStyle name="Normal 10 4 3 2 2 4" xfId="8599" xr:uid="{00000000-0005-0000-0000-0000F4370000}"/>
    <cellStyle name="Normal 10 4 3 2 2 4 2" xfId="21043" xr:uid="{00000000-0005-0000-0000-0000F5370000}"/>
    <cellStyle name="Normal 10 4 3 2 2 4 2 2" xfId="45917" xr:uid="{00000000-0005-0000-0000-0000F6370000}"/>
    <cellStyle name="Normal 10 4 3 2 2 4 3" xfId="33484" xr:uid="{00000000-0005-0000-0000-0000F7370000}"/>
    <cellStyle name="Normal 10 4 3 2 2 5" xfId="11994" xr:uid="{00000000-0005-0000-0000-0000F8370000}"/>
    <cellStyle name="Normal 10 4 3 2 2 5 2" xfId="24428" xr:uid="{00000000-0005-0000-0000-0000F9370000}"/>
    <cellStyle name="Normal 10 4 3 2 2 5 2 2" xfId="49302" xr:uid="{00000000-0005-0000-0000-0000FA370000}"/>
    <cellStyle name="Normal 10 4 3 2 2 5 3" xfId="36869" xr:uid="{00000000-0005-0000-0000-0000FB370000}"/>
    <cellStyle name="Normal 10 4 3 2 2 6" xfId="7076" xr:uid="{00000000-0005-0000-0000-0000FC370000}"/>
    <cellStyle name="Normal 10 4 3 2 2 6 2" xfId="19525" xr:uid="{00000000-0005-0000-0000-0000FD370000}"/>
    <cellStyle name="Normal 10 4 3 2 2 6 2 2" xfId="44399" xr:uid="{00000000-0005-0000-0000-0000FE370000}"/>
    <cellStyle name="Normal 10 4 3 2 2 6 3" xfId="31966" xr:uid="{00000000-0005-0000-0000-0000FF370000}"/>
    <cellStyle name="Normal 10 4 3 2 2 7" xfId="3530" xr:uid="{00000000-0005-0000-0000-000000380000}"/>
    <cellStyle name="Normal 10 4 3 2 2 7 2" xfId="16036" xr:uid="{00000000-0005-0000-0000-000001380000}"/>
    <cellStyle name="Normal 10 4 3 2 2 7 2 2" xfId="40910" xr:uid="{00000000-0005-0000-0000-000002380000}"/>
    <cellStyle name="Normal 10 4 3 2 2 7 3" xfId="28469" xr:uid="{00000000-0005-0000-0000-000003380000}"/>
    <cellStyle name="Normal 10 4 3 2 2 8" xfId="13648" xr:uid="{00000000-0005-0000-0000-000004380000}"/>
    <cellStyle name="Normal 10 4 3 2 2 8 2" xfId="38522" xr:uid="{00000000-0005-0000-0000-000005380000}"/>
    <cellStyle name="Normal 10 4 3 2 2 9" xfId="26081" xr:uid="{00000000-0005-0000-0000-000006380000}"/>
    <cellStyle name="Normal 10 4 3 2 3" xfId="1727" xr:uid="{00000000-0005-0000-0000-000007380000}"/>
    <cellStyle name="Normal 10 4 3 2 3 2" xfId="5030" xr:uid="{00000000-0005-0000-0000-000008380000}"/>
    <cellStyle name="Normal 10 4 3 2 3 2 2" xfId="10047" xr:uid="{00000000-0005-0000-0000-000009380000}"/>
    <cellStyle name="Normal 10 4 3 2 3 2 2 2" xfId="22490" xr:uid="{00000000-0005-0000-0000-00000A380000}"/>
    <cellStyle name="Normal 10 4 3 2 3 2 2 2 2" xfId="47364" xr:uid="{00000000-0005-0000-0000-00000B380000}"/>
    <cellStyle name="Normal 10 4 3 2 3 2 2 3" xfId="34931" xr:uid="{00000000-0005-0000-0000-00000C380000}"/>
    <cellStyle name="Normal 10 4 3 2 3 2 3" xfId="17483" xr:uid="{00000000-0005-0000-0000-00000D380000}"/>
    <cellStyle name="Normal 10 4 3 2 3 2 3 2" xfId="42357" xr:uid="{00000000-0005-0000-0000-00000E380000}"/>
    <cellStyle name="Normal 10 4 3 2 3 2 4" xfId="29924" xr:uid="{00000000-0005-0000-0000-00000F380000}"/>
    <cellStyle name="Normal 10 4 3 2 3 3" xfId="5873" xr:uid="{00000000-0005-0000-0000-000010380000}"/>
    <cellStyle name="Normal 10 4 3 2 3 3 2" xfId="10888" xr:uid="{00000000-0005-0000-0000-000011380000}"/>
    <cellStyle name="Normal 10 4 3 2 3 3 2 2" xfId="23331" xr:uid="{00000000-0005-0000-0000-000012380000}"/>
    <cellStyle name="Normal 10 4 3 2 3 3 2 2 2" xfId="48205" xr:uid="{00000000-0005-0000-0000-000013380000}"/>
    <cellStyle name="Normal 10 4 3 2 3 3 2 3" xfId="35772" xr:uid="{00000000-0005-0000-0000-000014380000}"/>
    <cellStyle name="Normal 10 4 3 2 3 3 3" xfId="18324" xr:uid="{00000000-0005-0000-0000-000015380000}"/>
    <cellStyle name="Normal 10 4 3 2 3 3 3 2" xfId="43198" xr:uid="{00000000-0005-0000-0000-000016380000}"/>
    <cellStyle name="Normal 10 4 3 2 3 3 4" xfId="30765" xr:uid="{00000000-0005-0000-0000-000017380000}"/>
    <cellStyle name="Normal 10 4 3 2 3 4" xfId="8454" xr:uid="{00000000-0005-0000-0000-000018380000}"/>
    <cellStyle name="Normal 10 4 3 2 3 4 2" xfId="20898" xr:uid="{00000000-0005-0000-0000-000019380000}"/>
    <cellStyle name="Normal 10 4 3 2 3 4 2 2" xfId="45772" xr:uid="{00000000-0005-0000-0000-00001A380000}"/>
    <cellStyle name="Normal 10 4 3 2 3 4 3" xfId="33339" xr:uid="{00000000-0005-0000-0000-00001B380000}"/>
    <cellStyle name="Normal 10 4 3 2 3 5" xfId="12342" xr:uid="{00000000-0005-0000-0000-00001C380000}"/>
    <cellStyle name="Normal 10 4 3 2 3 5 2" xfId="24776" xr:uid="{00000000-0005-0000-0000-00001D380000}"/>
    <cellStyle name="Normal 10 4 3 2 3 5 2 2" xfId="49650" xr:uid="{00000000-0005-0000-0000-00001E380000}"/>
    <cellStyle name="Normal 10 4 3 2 3 5 3" xfId="37217" xr:uid="{00000000-0005-0000-0000-00001F380000}"/>
    <cellStyle name="Normal 10 4 3 2 3 6" xfId="7641" xr:uid="{00000000-0005-0000-0000-000020380000}"/>
    <cellStyle name="Normal 10 4 3 2 3 6 2" xfId="20089" xr:uid="{00000000-0005-0000-0000-000021380000}"/>
    <cellStyle name="Normal 10 4 3 2 3 6 2 2" xfId="44963" xr:uid="{00000000-0005-0000-0000-000022380000}"/>
    <cellStyle name="Normal 10 4 3 2 3 6 3" xfId="32530" xr:uid="{00000000-0005-0000-0000-000023380000}"/>
    <cellStyle name="Normal 10 4 3 2 3 7" xfId="3385" xr:uid="{00000000-0005-0000-0000-000024380000}"/>
    <cellStyle name="Normal 10 4 3 2 3 7 2" xfId="15891" xr:uid="{00000000-0005-0000-0000-000025380000}"/>
    <cellStyle name="Normal 10 4 3 2 3 7 2 2" xfId="40765" xr:uid="{00000000-0005-0000-0000-000026380000}"/>
    <cellStyle name="Normal 10 4 3 2 3 7 3" xfId="28324" xr:uid="{00000000-0005-0000-0000-000027380000}"/>
    <cellStyle name="Normal 10 4 3 2 3 8" xfId="14527" xr:uid="{00000000-0005-0000-0000-000028380000}"/>
    <cellStyle name="Normal 10 4 3 2 3 8 2" xfId="39401" xr:uid="{00000000-0005-0000-0000-000029380000}"/>
    <cellStyle name="Normal 10 4 3 2 3 9" xfId="26960" xr:uid="{00000000-0005-0000-0000-00002A380000}"/>
    <cellStyle name="Normal 10 4 3 2 4" xfId="2406" xr:uid="{00000000-0005-0000-0000-00002B380000}"/>
    <cellStyle name="Normal 10 4 3 2 4 2" xfId="6428" xr:uid="{00000000-0005-0000-0000-00002C380000}"/>
    <cellStyle name="Normal 10 4 3 2 4 2 2" xfId="11443" xr:uid="{00000000-0005-0000-0000-00002D380000}"/>
    <cellStyle name="Normal 10 4 3 2 4 2 2 2" xfId="23886" xr:uid="{00000000-0005-0000-0000-00002E380000}"/>
    <cellStyle name="Normal 10 4 3 2 4 2 2 2 2" xfId="48760" xr:uid="{00000000-0005-0000-0000-00002F380000}"/>
    <cellStyle name="Normal 10 4 3 2 4 2 2 3" xfId="36327" xr:uid="{00000000-0005-0000-0000-000030380000}"/>
    <cellStyle name="Normal 10 4 3 2 4 2 3" xfId="18879" xr:uid="{00000000-0005-0000-0000-000031380000}"/>
    <cellStyle name="Normal 10 4 3 2 4 2 3 2" xfId="43753" xr:uid="{00000000-0005-0000-0000-000032380000}"/>
    <cellStyle name="Normal 10 4 3 2 4 2 4" xfId="31320" xr:uid="{00000000-0005-0000-0000-000033380000}"/>
    <cellStyle name="Normal 10 4 3 2 4 3" xfId="12897" xr:uid="{00000000-0005-0000-0000-000034380000}"/>
    <cellStyle name="Normal 10 4 3 2 4 3 2" xfId="25331" xr:uid="{00000000-0005-0000-0000-000035380000}"/>
    <cellStyle name="Normal 10 4 3 2 4 3 2 2" xfId="50205" xr:uid="{00000000-0005-0000-0000-000036380000}"/>
    <cellStyle name="Normal 10 4 3 2 4 3 3" xfId="37772" xr:uid="{00000000-0005-0000-0000-000037380000}"/>
    <cellStyle name="Normal 10 4 3 2 4 4" xfId="9338" xr:uid="{00000000-0005-0000-0000-000038380000}"/>
    <cellStyle name="Normal 10 4 3 2 4 4 2" xfId="21781" xr:uid="{00000000-0005-0000-0000-000039380000}"/>
    <cellStyle name="Normal 10 4 3 2 4 4 2 2" xfId="46655" xr:uid="{00000000-0005-0000-0000-00003A380000}"/>
    <cellStyle name="Normal 10 4 3 2 4 4 3" xfId="34222" xr:uid="{00000000-0005-0000-0000-00003B380000}"/>
    <cellStyle name="Normal 10 4 3 2 4 5" xfId="4320" xr:uid="{00000000-0005-0000-0000-00003C380000}"/>
    <cellStyle name="Normal 10 4 3 2 4 5 2" xfId="16774" xr:uid="{00000000-0005-0000-0000-00003D380000}"/>
    <cellStyle name="Normal 10 4 3 2 4 5 2 2" xfId="41648" xr:uid="{00000000-0005-0000-0000-00003E380000}"/>
    <cellStyle name="Normal 10 4 3 2 4 5 3" xfId="29215" xr:uid="{00000000-0005-0000-0000-00003F380000}"/>
    <cellStyle name="Normal 10 4 3 2 4 6" xfId="15082" xr:uid="{00000000-0005-0000-0000-000040380000}"/>
    <cellStyle name="Normal 10 4 3 2 4 6 2" xfId="39956" xr:uid="{00000000-0005-0000-0000-000041380000}"/>
    <cellStyle name="Normal 10 4 3 2 4 7" xfId="27515" xr:uid="{00000000-0005-0000-0000-000042380000}"/>
    <cellStyle name="Normal 10 4 3 2 5" xfId="1239" xr:uid="{00000000-0005-0000-0000-000043380000}"/>
    <cellStyle name="Normal 10 4 3 2 5 2" xfId="10400" xr:uid="{00000000-0005-0000-0000-000044380000}"/>
    <cellStyle name="Normal 10 4 3 2 5 2 2" xfId="22843" xr:uid="{00000000-0005-0000-0000-000045380000}"/>
    <cellStyle name="Normal 10 4 3 2 5 2 2 2" xfId="47717" xr:uid="{00000000-0005-0000-0000-000046380000}"/>
    <cellStyle name="Normal 10 4 3 2 5 2 3" xfId="35284" xr:uid="{00000000-0005-0000-0000-000047380000}"/>
    <cellStyle name="Normal 10 4 3 2 5 3" xfId="5384" xr:uid="{00000000-0005-0000-0000-000048380000}"/>
    <cellStyle name="Normal 10 4 3 2 5 3 2" xfId="17836" xr:uid="{00000000-0005-0000-0000-000049380000}"/>
    <cellStyle name="Normal 10 4 3 2 5 3 2 2" xfId="42710" xr:uid="{00000000-0005-0000-0000-00004A380000}"/>
    <cellStyle name="Normal 10 4 3 2 5 3 3" xfId="30277" xr:uid="{00000000-0005-0000-0000-00004B380000}"/>
    <cellStyle name="Normal 10 4 3 2 5 4" xfId="14039" xr:uid="{00000000-0005-0000-0000-00004C380000}"/>
    <cellStyle name="Normal 10 4 3 2 5 4 2" xfId="38913" xr:uid="{00000000-0005-0000-0000-00004D380000}"/>
    <cellStyle name="Normal 10 4 3 2 5 5" xfId="26472" xr:uid="{00000000-0005-0000-0000-00004E380000}"/>
    <cellStyle name="Normal 10 4 3 2 6" xfId="7961" xr:uid="{00000000-0005-0000-0000-00004F380000}"/>
    <cellStyle name="Normal 10 4 3 2 6 2" xfId="20407" xr:uid="{00000000-0005-0000-0000-000050380000}"/>
    <cellStyle name="Normal 10 4 3 2 6 2 2" xfId="45281" xr:uid="{00000000-0005-0000-0000-000051380000}"/>
    <cellStyle name="Normal 10 4 3 2 6 3" xfId="32848" xr:uid="{00000000-0005-0000-0000-000052380000}"/>
    <cellStyle name="Normal 10 4 3 2 7" xfId="11854" xr:uid="{00000000-0005-0000-0000-000053380000}"/>
    <cellStyle name="Normal 10 4 3 2 7 2" xfId="24288" xr:uid="{00000000-0005-0000-0000-000054380000}"/>
    <cellStyle name="Normal 10 4 3 2 7 2 2" xfId="49162" xr:uid="{00000000-0005-0000-0000-000055380000}"/>
    <cellStyle name="Normal 10 4 3 2 7 3" xfId="36729" xr:uid="{00000000-0005-0000-0000-000056380000}"/>
    <cellStyle name="Normal 10 4 3 2 8" xfId="6931" xr:uid="{00000000-0005-0000-0000-000057380000}"/>
    <cellStyle name="Normal 10 4 3 2 8 2" xfId="19380" xr:uid="{00000000-0005-0000-0000-000058380000}"/>
    <cellStyle name="Normal 10 4 3 2 8 2 2" xfId="44254" xr:uid="{00000000-0005-0000-0000-000059380000}"/>
    <cellStyle name="Normal 10 4 3 2 8 3" xfId="31821" xr:uid="{00000000-0005-0000-0000-00005A380000}"/>
    <cellStyle name="Normal 10 4 3 2 9" xfId="2882" xr:uid="{00000000-0005-0000-0000-00005B380000}"/>
    <cellStyle name="Normal 10 4 3 2 9 2" xfId="15400" xr:uid="{00000000-0005-0000-0000-00005C380000}"/>
    <cellStyle name="Normal 10 4 3 2 9 2 2" xfId="40274" xr:uid="{00000000-0005-0000-0000-00005D380000}"/>
    <cellStyle name="Normal 10 4 3 2 9 3" xfId="27833" xr:uid="{00000000-0005-0000-0000-00005E380000}"/>
    <cellStyle name="Normal 10 4 3 2_Degree data" xfId="2090" xr:uid="{00000000-0005-0000-0000-00005F380000}"/>
    <cellStyle name="Normal 10 4 3 3" xfId="639" xr:uid="{00000000-0005-0000-0000-000060380000}"/>
    <cellStyle name="Normal 10 4 3 3 2" xfId="1378" xr:uid="{00000000-0005-0000-0000-000061380000}"/>
    <cellStyle name="Normal 10 4 3 3 2 2" xfId="9133" xr:uid="{00000000-0005-0000-0000-000062380000}"/>
    <cellStyle name="Normal 10 4 3 3 2 2 2" xfId="21576" xr:uid="{00000000-0005-0000-0000-000063380000}"/>
    <cellStyle name="Normal 10 4 3 3 2 2 2 2" xfId="46450" xr:uid="{00000000-0005-0000-0000-000064380000}"/>
    <cellStyle name="Normal 10 4 3 3 2 2 3" xfId="34017" xr:uid="{00000000-0005-0000-0000-000065380000}"/>
    <cellStyle name="Normal 10 4 3 3 2 3" xfId="4115" xr:uid="{00000000-0005-0000-0000-000066380000}"/>
    <cellStyle name="Normal 10 4 3 3 2 3 2" xfId="16569" xr:uid="{00000000-0005-0000-0000-000067380000}"/>
    <cellStyle name="Normal 10 4 3 3 2 3 2 2" xfId="41443" xr:uid="{00000000-0005-0000-0000-000068380000}"/>
    <cellStyle name="Normal 10 4 3 3 2 3 3" xfId="29010" xr:uid="{00000000-0005-0000-0000-000069380000}"/>
    <cellStyle name="Normal 10 4 3 3 2 4" xfId="14178" xr:uid="{00000000-0005-0000-0000-00006A380000}"/>
    <cellStyle name="Normal 10 4 3 3 2 4 2" xfId="39052" xr:uid="{00000000-0005-0000-0000-00006B380000}"/>
    <cellStyle name="Normal 10 4 3 3 2 5" xfId="26611" xr:uid="{00000000-0005-0000-0000-00006C380000}"/>
    <cellStyle name="Normal 10 4 3 3 3" xfId="5523" xr:uid="{00000000-0005-0000-0000-00006D380000}"/>
    <cellStyle name="Normal 10 4 3 3 3 2" xfId="10539" xr:uid="{00000000-0005-0000-0000-00006E380000}"/>
    <cellStyle name="Normal 10 4 3 3 3 2 2" xfId="22982" xr:uid="{00000000-0005-0000-0000-00006F380000}"/>
    <cellStyle name="Normal 10 4 3 3 3 2 2 2" xfId="47856" xr:uid="{00000000-0005-0000-0000-000070380000}"/>
    <cellStyle name="Normal 10 4 3 3 3 2 3" xfId="35423" xr:uid="{00000000-0005-0000-0000-000071380000}"/>
    <cellStyle name="Normal 10 4 3 3 3 3" xfId="17975" xr:uid="{00000000-0005-0000-0000-000072380000}"/>
    <cellStyle name="Normal 10 4 3 3 3 3 2" xfId="42849" xr:uid="{00000000-0005-0000-0000-000073380000}"/>
    <cellStyle name="Normal 10 4 3 3 3 4" xfId="30416" xr:uid="{00000000-0005-0000-0000-000074380000}"/>
    <cellStyle name="Normal 10 4 3 3 4" xfId="8249" xr:uid="{00000000-0005-0000-0000-000075380000}"/>
    <cellStyle name="Normal 10 4 3 3 4 2" xfId="20693" xr:uid="{00000000-0005-0000-0000-000076380000}"/>
    <cellStyle name="Normal 10 4 3 3 4 2 2" xfId="45567" xr:uid="{00000000-0005-0000-0000-000077380000}"/>
    <cellStyle name="Normal 10 4 3 3 4 3" xfId="33134" xr:uid="{00000000-0005-0000-0000-000078380000}"/>
    <cellStyle name="Normal 10 4 3 3 5" xfId="11993" xr:uid="{00000000-0005-0000-0000-000079380000}"/>
    <cellStyle name="Normal 10 4 3 3 5 2" xfId="24427" xr:uid="{00000000-0005-0000-0000-00007A380000}"/>
    <cellStyle name="Normal 10 4 3 3 5 2 2" xfId="49301" xr:uid="{00000000-0005-0000-0000-00007B380000}"/>
    <cellStyle name="Normal 10 4 3 3 5 3" xfId="36868" xr:uid="{00000000-0005-0000-0000-00007C380000}"/>
    <cellStyle name="Normal 10 4 3 3 6" xfId="6726" xr:uid="{00000000-0005-0000-0000-00007D380000}"/>
    <cellStyle name="Normal 10 4 3 3 6 2" xfId="19175" xr:uid="{00000000-0005-0000-0000-00007E380000}"/>
    <cellStyle name="Normal 10 4 3 3 6 2 2" xfId="44049" xr:uid="{00000000-0005-0000-0000-00007F380000}"/>
    <cellStyle name="Normal 10 4 3 3 6 3" xfId="31616" xr:uid="{00000000-0005-0000-0000-000080380000}"/>
    <cellStyle name="Normal 10 4 3 3 7" xfId="3180" xr:uid="{00000000-0005-0000-0000-000081380000}"/>
    <cellStyle name="Normal 10 4 3 3 7 2" xfId="15686" xr:uid="{00000000-0005-0000-0000-000082380000}"/>
    <cellStyle name="Normal 10 4 3 3 7 2 2" xfId="40560" xr:uid="{00000000-0005-0000-0000-000083380000}"/>
    <cellStyle name="Normal 10 4 3 3 7 3" xfId="28119" xr:uid="{00000000-0005-0000-0000-000084380000}"/>
    <cellStyle name="Normal 10 4 3 3 8" xfId="13443" xr:uid="{00000000-0005-0000-0000-000085380000}"/>
    <cellStyle name="Normal 10 4 3 3 8 2" xfId="38317" xr:uid="{00000000-0005-0000-0000-000086380000}"/>
    <cellStyle name="Normal 10 4 3 3 9" xfId="25876" xr:uid="{00000000-0005-0000-0000-000087380000}"/>
    <cellStyle name="Normal 10 4 3 4" xfId="1726" xr:uid="{00000000-0005-0000-0000-000088380000}"/>
    <cellStyle name="Normal 10 4 3 4 2" xfId="4464" xr:uid="{00000000-0005-0000-0000-000089380000}"/>
    <cellStyle name="Normal 10 4 3 4 2 2" xfId="9482" xr:uid="{00000000-0005-0000-0000-00008A380000}"/>
    <cellStyle name="Normal 10 4 3 4 2 2 2" xfId="21925" xr:uid="{00000000-0005-0000-0000-00008B380000}"/>
    <cellStyle name="Normal 10 4 3 4 2 2 2 2" xfId="46799" xr:uid="{00000000-0005-0000-0000-00008C380000}"/>
    <cellStyle name="Normal 10 4 3 4 2 2 3" xfId="34366" xr:uid="{00000000-0005-0000-0000-00008D380000}"/>
    <cellStyle name="Normal 10 4 3 4 2 3" xfId="16918" xr:uid="{00000000-0005-0000-0000-00008E380000}"/>
    <cellStyle name="Normal 10 4 3 4 2 3 2" xfId="41792" xr:uid="{00000000-0005-0000-0000-00008F380000}"/>
    <cellStyle name="Normal 10 4 3 4 2 4" xfId="29359" xr:uid="{00000000-0005-0000-0000-000090380000}"/>
    <cellStyle name="Normal 10 4 3 4 3" xfId="5872" xr:uid="{00000000-0005-0000-0000-000091380000}"/>
    <cellStyle name="Normal 10 4 3 4 3 2" xfId="10887" xr:uid="{00000000-0005-0000-0000-000092380000}"/>
    <cellStyle name="Normal 10 4 3 4 3 2 2" xfId="23330" xr:uid="{00000000-0005-0000-0000-000093380000}"/>
    <cellStyle name="Normal 10 4 3 4 3 2 2 2" xfId="48204" xr:uid="{00000000-0005-0000-0000-000094380000}"/>
    <cellStyle name="Normal 10 4 3 4 3 2 3" xfId="35771" xr:uid="{00000000-0005-0000-0000-000095380000}"/>
    <cellStyle name="Normal 10 4 3 4 3 3" xfId="18323" xr:uid="{00000000-0005-0000-0000-000096380000}"/>
    <cellStyle name="Normal 10 4 3 4 3 3 2" xfId="43197" xr:uid="{00000000-0005-0000-0000-000097380000}"/>
    <cellStyle name="Normal 10 4 3 4 3 4" xfId="30764" xr:uid="{00000000-0005-0000-0000-000098380000}"/>
    <cellStyle name="Normal 10 4 3 4 4" xfId="8598" xr:uid="{00000000-0005-0000-0000-000099380000}"/>
    <cellStyle name="Normal 10 4 3 4 4 2" xfId="21042" xr:uid="{00000000-0005-0000-0000-00009A380000}"/>
    <cellStyle name="Normal 10 4 3 4 4 2 2" xfId="45916" xr:uid="{00000000-0005-0000-0000-00009B380000}"/>
    <cellStyle name="Normal 10 4 3 4 4 3" xfId="33483" xr:uid="{00000000-0005-0000-0000-00009C380000}"/>
    <cellStyle name="Normal 10 4 3 4 5" xfId="12341" xr:uid="{00000000-0005-0000-0000-00009D380000}"/>
    <cellStyle name="Normal 10 4 3 4 5 2" xfId="24775" xr:uid="{00000000-0005-0000-0000-00009E380000}"/>
    <cellStyle name="Normal 10 4 3 4 5 2 2" xfId="49649" xr:uid="{00000000-0005-0000-0000-00009F380000}"/>
    <cellStyle name="Normal 10 4 3 4 5 3" xfId="37216" xr:uid="{00000000-0005-0000-0000-0000A0380000}"/>
    <cellStyle name="Normal 10 4 3 4 6" xfId="7075" xr:uid="{00000000-0005-0000-0000-0000A1380000}"/>
    <cellStyle name="Normal 10 4 3 4 6 2" xfId="19524" xr:uid="{00000000-0005-0000-0000-0000A2380000}"/>
    <cellStyle name="Normal 10 4 3 4 6 2 2" xfId="44398" xr:uid="{00000000-0005-0000-0000-0000A3380000}"/>
    <cellStyle name="Normal 10 4 3 4 6 3" xfId="31965" xr:uid="{00000000-0005-0000-0000-0000A4380000}"/>
    <cellStyle name="Normal 10 4 3 4 7" xfId="3529" xr:uid="{00000000-0005-0000-0000-0000A5380000}"/>
    <cellStyle name="Normal 10 4 3 4 7 2" xfId="16035" xr:uid="{00000000-0005-0000-0000-0000A6380000}"/>
    <cellStyle name="Normal 10 4 3 4 7 2 2" xfId="40909" xr:uid="{00000000-0005-0000-0000-0000A7380000}"/>
    <cellStyle name="Normal 10 4 3 4 7 3" xfId="28468" xr:uid="{00000000-0005-0000-0000-0000A8380000}"/>
    <cellStyle name="Normal 10 4 3 4 8" xfId="14526" xr:uid="{00000000-0005-0000-0000-0000A9380000}"/>
    <cellStyle name="Normal 10 4 3 4 8 2" xfId="39400" xr:uid="{00000000-0005-0000-0000-0000AA380000}"/>
    <cellStyle name="Normal 10 4 3 4 9" xfId="26959" xr:uid="{00000000-0005-0000-0000-0000AB380000}"/>
    <cellStyle name="Normal 10 4 3 5" xfId="2195" xr:uid="{00000000-0005-0000-0000-0000AC380000}"/>
    <cellStyle name="Normal 10 4 3 5 2" xfId="4825" xr:uid="{00000000-0005-0000-0000-0000AD380000}"/>
    <cellStyle name="Normal 10 4 3 5 2 2" xfId="9842" xr:uid="{00000000-0005-0000-0000-0000AE380000}"/>
    <cellStyle name="Normal 10 4 3 5 2 2 2" xfId="22285" xr:uid="{00000000-0005-0000-0000-0000AF380000}"/>
    <cellStyle name="Normal 10 4 3 5 2 2 2 2" xfId="47159" xr:uid="{00000000-0005-0000-0000-0000B0380000}"/>
    <cellStyle name="Normal 10 4 3 5 2 2 3" xfId="34726" xr:uid="{00000000-0005-0000-0000-0000B1380000}"/>
    <cellStyle name="Normal 10 4 3 5 2 3" xfId="17278" xr:uid="{00000000-0005-0000-0000-0000B2380000}"/>
    <cellStyle name="Normal 10 4 3 5 2 3 2" xfId="42152" xr:uid="{00000000-0005-0000-0000-0000B3380000}"/>
    <cellStyle name="Normal 10 4 3 5 2 4" xfId="29719" xr:uid="{00000000-0005-0000-0000-0000B4380000}"/>
    <cellStyle name="Normal 10 4 3 5 3" xfId="6223" xr:uid="{00000000-0005-0000-0000-0000B5380000}"/>
    <cellStyle name="Normal 10 4 3 5 3 2" xfId="11238" xr:uid="{00000000-0005-0000-0000-0000B6380000}"/>
    <cellStyle name="Normal 10 4 3 5 3 2 2" xfId="23681" xr:uid="{00000000-0005-0000-0000-0000B7380000}"/>
    <cellStyle name="Normal 10 4 3 5 3 2 2 2" xfId="48555" xr:uid="{00000000-0005-0000-0000-0000B8380000}"/>
    <cellStyle name="Normal 10 4 3 5 3 2 3" xfId="36122" xr:uid="{00000000-0005-0000-0000-0000B9380000}"/>
    <cellStyle name="Normal 10 4 3 5 3 3" xfId="18674" xr:uid="{00000000-0005-0000-0000-0000BA380000}"/>
    <cellStyle name="Normal 10 4 3 5 3 3 2" xfId="43548" xr:uid="{00000000-0005-0000-0000-0000BB380000}"/>
    <cellStyle name="Normal 10 4 3 5 3 4" xfId="31115" xr:uid="{00000000-0005-0000-0000-0000BC380000}"/>
    <cellStyle name="Normal 10 4 3 5 4" xfId="8135" xr:uid="{00000000-0005-0000-0000-0000BD380000}"/>
    <cellStyle name="Normal 10 4 3 5 4 2" xfId="20581" xr:uid="{00000000-0005-0000-0000-0000BE380000}"/>
    <cellStyle name="Normal 10 4 3 5 4 2 2" xfId="45455" xr:uid="{00000000-0005-0000-0000-0000BF380000}"/>
    <cellStyle name="Normal 10 4 3 5 4 3" xfId="33022" xr:uid="{00000000-0005-0000-0000-0000C0380000}"/>
    <cellStyle name="Normal 10 4 3 5 5" xfId="12692" xr:uid="{00000000-0005-0000-0000-0000C1380000}"/>
    <cellStyle name="Normal 10 4 3 5 5 2" xfId="25126" xr:uid="{00000000-0005-0000-0000-0000C2380000}"/>
    <cellStyle name="Normal 10 4 3 5 5 2 2" xfId="50000" xr:uid="{00000000-0005-0000-0000-0000C3380000}"/>
    <cellStyle name="Normal 10 4 3 5 5 3" xfId="37567" xr:uid="{00000000-0005-0000-0000-0000C4380000}"/>
    <cellStyle name="Normal 10 4 3 5 6" xfId="7436" xr:uid="{00000000-0005-0000-0000-0000C5380000}"/>
    <cellStyle name="Normal 10 4 3 5 6 2" xfId="19884" xr:uid="{00000000-0005-0000-0000-0000C6380000}"/>
    <cellStyle name="Normal 10 4 3 5 6 2 2" xfId="44758" xr:uid="{00000000-0005-0000-0000-0000C7380000}"/>
    <cellStyle name="Normal 10 4 3 5 6 3" xfId="32325" xr:uid="{00000000-0005-0000-0000-0000C8380000}"/>
    <cellStyle name="Normal 10 4 3 5 7" xfId="3065" xr:uid="{00000000-0005-0000-0000-0000C9380000}"/>
    <cellStyle name="Normal 10 4 3 5 7 2" xfId="15574" xr:uid="{00000000-0005-0000-0000-0000CA380000}"/>
    <cellStyle name="Normal 10 4 3 5 7 2 2" xfId="40448" xr:uid="{00000000-0005-0000-0000-0000CB380000}"/>
    <cellStyle name="Normal 10 4 3 5 7 3" xfId="28007" xr:uid="{00000000-0005-0000-0000-0000CC380000}"/>
    <cellStyle name="Normal 10 4 3 5 8" xfId="14877" xr:uid="{00000000-0005-0000-0000-0000CD380000}"/>
    <cellStyle name="Normal 10 4 3 5 8 2" xfId="39751" xr:uid="{00000000-0005-0000-0000-0000CE380000}"/>
    <cellStyle name="Normal 10 4 3 5 9" xfId="27310" xr:uid="{00000000-0005-0000-0000-0000CF380000}"/>
    <cellStyle name="Normal 10 4 3 6" xfId="1034" xr:uid="{00000000-0005-0000-0000-0000D0380000}"/>
    <cellStyle name="Normal 10 4 3 6 2" xfId="9021" xr:uid="{00000000-0005-0000-0000-0000D1380000}"/>
    <cellStyle name="Normal 10 4 3 6 2 2" xfId="21464" xr:uid="{00000000-0005-0000-0000-0000D2380000}"/>
    <cellStyle name="Normal 10 4 3 6 2 2 2" xfId="46338" xr:uid="{00000000-0005-0000-0000-0000D3380000}"/>
    <cellStyle name="Normal 10 4 3 6 2 3" xfId="33905" xr:uid="{00000000-0005-0000-0000-0000D4380000}"/>
    <cellStyle name="Normal 10 4 3 6 3" xfId="4003" xr:uid="{00000000-0005-0000-0000-0000D5380000}"/>
    <cellStyle name="Normal 10 4 3 6 3 2" xfId="16457" xr:uid="{00000000-0005-0000-0000-0000D6380000}"/>
    <cellStyle name="Normal 10 4 3 6 3 2 2" xfId="41331" xr:uid="{00000000-0005-0000-0000-0000D7380000}"/>
    <cellStyle name="Normal 10 4 3 6 3 3" xfId="28898" xr:uid="{00000000-0005-0000-0000-0000D8380000}"/>
    <cellStyle name="Normal 10 4 3 6 4" xfId="13834" xr:uid="{00000000-0005-0000-0000-0000D9380000}"/>
    <cellStyle name="Normal 10 4 3 6 4 2" xfId="38708" xr:uid="{00000000-0005-0000-0000-0000DA380000}"/>
    <cellStyle name="Normal 10 4 3 6 5" xfId="26267" xr:uid="{00000000-0005-0000-0000-0000DB380000}"/>
    <cellStyle name="Normal 10 4 3 7" xfId="5179" xr:uid="{00000000-0005-0000-0000-0000DC380000}"/>
    <cellStyle name="Normal 10 4 3 7 2" xfId="10195" xr:uid="{00000000-0005-0000-0000-0000DD380000}"/>
    <cellStyle name="Normal 10 4 3 7 2 2" xfId="22638" xr:uid="{00000000-0005-0000-0000-0000DE380000}"/>
    <cellStyle name="Normal 10 4 3 7 2 2 2" xfId="47512" xr:uid="{00000000-0005-0000-0000-0000DF380000}"/>
    <cellStyle name="Normal 10 4 3 7 2 3" xfId="35079" xr:uid="{00000000-0005-0000-0000-0000E0380000}"/>
    <cellStyle name="Normal 10 4 3 7 3" xfId="17631" xr:uid="{00000000-0005-0000-0000-0000E1380000}"/>
    <cellStyle name="Normal 10 4 3 7 3 2" xfId="42505" xr:uid="{00000000-0005-0000-0000-0000E2380000}"/>
    <cellStyle name="Normal 10 4 3 7 4" xfId="30072" xr:uid="{00000000-0005-0000-0000-0000E3380000}"/>
    <cellStyle name="Normal 10 4 3 8" xfId="7756" xr:uid="{00000000-0005-0000-0000-0000E4380000}"/>
    <cellStyle name="Normal 10 4 3 8 2" xfId="20202" xr:uid="{00000000-0005-0000-0000-0000E5380000}"/>
    <cellStyle name="Normal 10 4 3 8 2 2" xfId="45076" xr:uid="{00000000-0005-0000-0000-0000E6380000}"/>
    <cellStyle name="Normal 10 4 3 8 3" xfId="32643" xr:uid="{00000000-0005-0000-0000-0000E7380000}"/>
    <cellStyle name="Normal 10 4 3 9" xfId="11649" xr:uid="{00000000-0005-0000-0000-0000E8380000}"/>
    <cellStyle name="Normal 10 4 3 9 2" xfId="24083" xr:uid="{00000000-0005-0000-0000-0000E9380000}"/>
    <cellStyle name="Normal 10 4 3 9 2 2" xfId="48957" xr:uid="{00000000-0005-0000-0000-0000EA380000}"/>
    <cellStyle name="Normal 10 4 3 9 3" xfId="36524" xr:uid="{00000000-0005-0000-0000-0000EB380000}"/>
    <cellStyle name="Normal 10 4 3_Degree data" xfId="2081" xr:uid="{00000000-0005-0000-0000-0000EC380000}"/>
    <cellStyle name="Normal 10 4 4" xfId="380" xr:uid="{00000000-0005-0000-0000-0000ED380000}"/>
    <cellStyle name="Normal 10 4 4 10" xfId="13196" xr:uid="{00000000-0005-0000-0000-0000EE380000}"/>
    <cellStyle name="Normal 10 4 4 10 2" xfId="38070" xr:uid="{00000000-0005-0000-0000-0000EF380000}"/>
    <cellStyle name="Normal 10 4 4 11" xfId="25629" xr:uid="{00000000-0005-0000-0000-0000F0380000}"/>
    <cellStyle name="Normal 10 4 4 2" xfId="740" xr:uid="{00000000-0005-0000-0000-0000F1380000}"/>
    <cellStyle name="Normal 10 4 4 2 2" xfId="1380" xr:uid="{00000000-0005-0000-0000-0000F2380000}"/>
    <cellStyle name="Normal 10 4 4 2 2 2" xfId="9484" xr:uid="{00000000-0005-0000-0000-0000F3380000}"/>
    <cellStyle name="Normal 10 4 4 2 2 2 2" xfId="21927" xr:uid="{00000000-0005-0000-0000-0000F4380000}"/>
    <cellStyle name="Normal 10 4 4 2 2 2 2 2" xfId="46801" xr:uid="{00000000-0005-0000-0000-0000F5380000}"/>
    <cellStyle name="Normal 10 4 4 2 2 2 3" xfId="34368" xr:uid="{00000000-0005-0000-0000-0000F6380000}"/>
    <cellStyle name="Normal 10 4 4 2 2 3" xfId="4466" xr:uid="{00000000-0005-0000-0000-0000F7380000}"/>
    <cellStyle name="Normal 10 4 4 2 2 3 2" xfId="16920" xr:uid="{00000000-0005-0000-0000-0000F8380000}"/>
    <cellStyle name="Normal 10 4 4 2 2 3 2 2" xfId="41794" xr:uid="{00000000-0005-0000-0000-0000F9380000}"/>
    <cellStyle name="Normal 10 4 4 2 2 3 3" xfId="29361" xr:uid="{00000000-0005-0000-0000-0000FA380000}"/>
    <cellStyle name="Normal 10 4 4 2 2 4" xfId="14180" xr:uid="{00000000-0005-0000-0000-0000FB380000}"/>
    <cellStyle name="Normal 10 4 4 2 2 4 2" xfId="39054" xr:uid="{00000000-0005-0000-0000-0000FC380000}"/>
    <cellStyle name="Normal 10 4 4 2 2 5" xfId="26613" xr:uid="{00000000-0005-0000-0000-0000FD380000}"/>
    <cellStyle name="Normal 10 4 4 2 3" xfId="5525" xr:uid="{00000000-0005-0000-0000-0000FE380000}"/>
    <cellStyle name="Normal 10 4 4 2 3 2" xfId="10541" xr:uid="{00000000-0005-0000-0000-0000FF380000}"/>
    <cellStyle name="Normal 10 4 4 2 3 2 2" xfId="22984" xr:uid="{00000000-0005-0000-0000-000000390000}"/>
    <cellStyle name="Normal 10 4 4 2 3 2 2 2" xfId="47858" xr:uid="{00000000-0005-0000-0000-000001390000}"/>
    <cellStyle name="Normal 10 4 4 2 3 2 3" xfId="35425" xr:uid="{00000000-0005-0000-0000-000002390000}"/>
    <cellStyle name="Normal 10 4 4 2 3 3" xfId="17977" xr:uid="{00000000-0005-0000-0000-000003390000}"/>
    <cellStyle name="Normal 10 4 4 2 3 3 2" xfId="42851" xr:uid="{00000000-0005-0000-0000-000004390000}"/>
    <cellStyle name="Normal 10 4 4 2 3 4" xfId="30418" xr:uid="{00000000-0005-0000-0000-000005390000}"/>
    <cellStyle name="Normal 10 4 4 2 4" xfId="8600" xr:uid="{00000000-0005-0000-0000-000006390000}"/>
    <cellStyle name="Normal 10 4 4 2 4 2" xfId="21044" xr:uid="{00000000-0005-0000-0000-000007390000}"/>
    <cellStyle name="Normal 10 4 4 2 4 2 2" xfId="45918" xr:uid="{00000000-0005-0000-0000-000008390000}"/>
    <cellStyle name="Normal 10 4 4 2 4 3" xfId="33485" xr:uid="{00000000-0005-0000-0000-000009390000}"/>
    <cellStyle name="Normal 10 4 4 2 5" xfId="11995" xr:uid="{00000000-0005-0000-0000-00000A390000}"/>
    <cellStyle name="Normal 10 4 4 2 5 2" xfId="24429" xr:uid="{00000000-0005-0000-0000-00000B390000}"/>
    <cellStyle name="Normal 10 4 4 2 5 2 2" xfId="49303" xr:uid="{00000000-0005-0000-0000-00000C390000}"/>
    <cellStyle name="Normal 10 4 4 2 5 3" xfId="36870" xr:uid="{00000000-0005-0000-0000-00000D390000}"/>
    <cellStyle name="Normal 10 4 4 2 6" xfId="7077" xr:uid="{00000000-0005-0000-0000-00000E390000}"/>
    <cellStyle name="Normal 10 4 4 2 6 2" xfId="19526" xr:uid="{00000000-0005-0000-0000-00000F390000}"/>
    <cellStyle name="Normal 10 4 4 2 6 2 2" xfId="44400" xr:uid="{00000000-0005-0000-0000-000010390000}"/>
    <cellStyle name="Normal 10 4 4 2 6 3" xfId="31967" xr:uid="{00000000-0005-0000-0000-000011390000}"/>
    <cellStyle name="Normal 10 4 4 2 7" xfId="3531" xr:uid="{00000000-0005-0000-0000-000012390000}"/>
    <cellStyle name="Normal 10 4 4 2 7 2" xfId="16037" xr:uid="{00000000-0005-0000-0000-000013390000}"/>
    <cellStyle name="Normal 10 4 4 2 7 2 2" xfId="40911" xr:uid="{00000000-0005-0000-0000-000014390000}"/>
    <cellStyle name="Normal 10 4 4 2 7 3" xfId="28470" xr:uid="{00000000-0005-0000-0000-000015390000}"/>
    <cellStyle name="Normal 10 4 4 2 8" xfId="13543" xr:uid="{00000000-0005-0000-0000-000016390000}"/>
    <cellStyle name="Normal 10 4 4 2 8 2" xfId="38417" xr:uid="{00000000-0005-0000-0000-000017390000}"/>
    <cellStyle name="Normal 10 4 4 2 9" xfId="25976" xr:uid="{00000000-0005-0000-0000-000018390000}"/>
    <cellStyle name="Normal 10 4 4 3" xfId="1728" xr:uid="{00000000-0005-0000-0000-000019390000}"/>
    <cellStyle name="Normal 10 4 4 3 2" xfId="4925" xr:uid="{00000000-0005-0000-0000-00001A390000}"/>
    <cellStyle name="Normal 10 4 4 3 2 2" xfId="9942" xr:uid="{00000000-0005-0000-0000-00001B390000}"/>
    <cellStyle name="Normal 10 4 4 3 2 2 2" xfId="22385" xr:uid="{00000000-0005-0000-0000-00001C390000}"/>
    <cellStyle name="Normal 10 4 4 3 2 2 2 2" xfId="47259" xr:uid="{00000000-0005-0000-0000-00001D390000}"/>
    <cellStyle name="Normal 10 4 4 3 2 2 3" xfId="34826" xr:uid="{00000000-0005-0000-0000-00001E390000}"/>
    <cellStyle name="Normal 10 4 4 3 2 3" xfId="17378" xr:uid="{00000000-0005-0000-0000-00001F390000}"/>
    <cellStyle name="Normal 10 4 4 3 2 3 2" xfId="42252" xr:uid="{00000000-0005-0000-0000-000020390000}"/>
    <cellStyle name="Normal 10 4 4 3 2 4" xfId="29819" xr:uid="{00000000-0005-0000-0000-000021390000}"/>
    <cellStyle name="Normal 10 4 4 3 3" xfId="5874" xr:uid="{00000000-0005-0000-0000-000022390000}"/>
    <cellStyle name="Normal 10 4 4 3 3 2" xfId="10889" xr:uid="{00000000-0005-0000-0000-000023390000}"/>
    <cellStyle name="Normal 10 4 4 3 3 2 2" xfId="23332" xr:uid="{00000000-0005-0000-0000-000024390000}"/>
    <cellStyle name="Normal 10 4 4 3 3 2 2 2" xfId="48206" xr:uid="{00000000-0005-0000-0000-000025390000}"/>
    <cellStyle name="Normal 10 4 4 3 3 2 3" xfId="35773" xr:uid="{00000000-0005-0000-0000-000026390000}"/>
    <cellStyle name="Normal 10 4 4 3 3 3" xfId="18325" xr:uid="{00000000-0005-0000-0000-000027390000}"/>
    <cellStyle name="Normal 10 4 4 3 3 3 2" xfId="43199" xr:uid="{00000000-0005-0000-0000-000028390000}"/>
    <cellStyle name="Normal 10 4 4 3 3 4" xfId="30766" xr:uid="{00000000-0005-0000-0000-000029390000}"/>
    <cellStyle name="Normal 10 4 4 3 4" xfId="8349" xr:uid="{00000000-0005-0000-0000-00002A390000}"/>
    <cellStyle name="Normal 10 4 4 3 4 2" xfId="20793" xr:uid="{00000000-0005-0000-0000-00002B390000}"/>
    <cellStyle name="Normal 10 4 4 3 4 2 2" xfId="45667" xr:uid="{00000000-0005-0000-0000-00002C390000}"/>
    <cellStyle name="Normal 10 4 4 3 4 3" xfId="33234" xr:uid="{00000000-0005-0000-0000-00002D390000}"/>
    <cellStyle name="Normal 10 4 4 3 5" xfId="12343" xr:uid="{00000000-0005-0000-0000-00002E390000}"/>
    <cellStyle name="Normal 10 4 4 3 5 2" xfId="24777" xr:uid="{00000000-0005-0000-0000-00002F390000}"/>
    <cellStyle name="Normal 10 4 4 3 5 2 2" xfId="49651" xr:uid="{00000000-0005-0000-0000-000030390000}"/>
    <cellStyle name="Normal 10 4 4 3 5 3" xfId="37218" xr:uid="{00000000-0005-0000-0000-000031390000}"/>
    <cellStyle name="Normal 10 4 4 3 6" xfId="7536" xr:uid="{00000000-0005-0000-0000-000032390000}"/>
    <cellStyle name="Normal 10 4 4 3 6 2" xfId="19984" xr:uid="{00000000-0005-0000-0000-000033390000}"/>
    <cellStyle name="Normal 10 4 4 3 6 2 2" xfId="44858" xr:uid="{00000000-0005-0000-0000-000034390000}"/>
    <cellStyle name="Normal 10 4 4 3 6 3" xfId="32425" xr:uid="{00000000-0005-0000-0000-000035390000}"/>
    <cellStyle name="Normal 10 4 4 3 7" xfId="3280" xr:uid="{00000000-0005-0000-0000-000036390000}"/>
    <cellStyle name="Normal 10 4 4 3 7 2" xfId="15786" xr:uid="{00000000-0005-0000-0000-000037390000}"/>
    <cellStyle name="Normal 10 4 4 3 7 2 2" xfId="40660" xr:uid="{00000000-0005-0000-0000-000038390000}"/>
    <cellStyle name="Normal 10 4 4 3 7 3" xfId="28219" xr:uid="{00000000-0005-0000-0000-000039390000}"/>
    <cellStyle name="Normal 10 4 4 3 8" xfId="14528" xr:uid="{00000000-0005-0000-0000-00003A390000}"/>
    <cellStyle name="Normal 10 4 4 3 8 2" xfId="39402" xr:uid="{00000000-0005-0000-0000-00003B390000}"/>
    <cellStyle name="Normal 10 4 4 3 9" xfId="26961" xr:uid="{00000000-0005-0000-0000-00003C390000}"/>
    <cellStyle name="Normal 10 4 4 4" xfId="2298" xr:uid="{00000000-0005-0000-0000-00003D390000}"/>
    <cellStyle name="Normal 10 4 4 4 2" xfId="6323" xr:uid="{00000000-0005-0000-0000-00003E390000}"/>
    <cellStyle name="Normal 10 4 4 4 2 2" xfId="11338" xr:uid="{00000000-0005-0000-0000-00003F390000}"/>
    <cellStyle name="Normal 10 4 4 4 2 2 2" xfId="23781" xr:uid="{00000000-0005-0000-0000-000040390000}"/>
    <cellStyle name="Normal 10 4 4 4 2 2 2 2" xfId="48655" xr:uid="{00000000-0005-0000-0000-000041390000}"/>
    <cellStyle name="Normal 10 4 4 4 2 2 3" xfId="36222" xr:uid="{00000000-0005-0000-0000-000042390000}"/>
    <cellStyle name="Normal 10 4 4 4 2 3" xfId="18774" xr:uid="{00000000-0005-0000-0000-000043390000}"/>
    <cellStyle name="Normal 10 4 4 4 2 3 2" xfId="43648" xr:uid="{00000000-0005-0000-0000-000044390000}"/>
    <cellStyle name="Normal 10 4 4 4 2 4" xfId="31215" xr:uid="{00000000-0005-0000-0000-000045390000}"/>
    <cellStyle name="Normal 10 4 4 4 3" xfId="12792" xr:uid="{00000000-0005-0000-0000-000046390000}"/>
    <cellStyle name="Normal 10 4 4 4 3 2" xfId="25226" xr:uid="{00000000-0005-0000-0000-000047390000}"/>
    <cellStyle name="Normal 10 4 4 4 3 2 2" xfId="50100" xr:uid="{00000000-0005-0000-0000-000048390000}"/>
    <cellStyle name="Normal 10 4 4 4 3 3" xfId="37667" xr:uid="{00000000-0005-0000-0000-000049390000}"/>
    <cellStyle name="Normal 10 4 4 4 4" xfId="9233" xr:uid="{00000000-0005-0000-0000-00004A390000}"/>
    <cellStyle name="Normal 10 4 4 4 4 2" xfId="21676" xr:uid="{00000000-0005-0000-0000-00004B390000}"/>
    <cellStyle name="Normal 10 4 4 4 4 2 2" xfId="46550" xr:uid="{00000000-0005-0000-0000-00004C390000}"/>
    <cellStyle name="Normal 10 4 4 4 4 3" xfId="34117" xr:uid="{00000000-0005-0000-0000-00004D390000}"/>
    <cellStyle name="Normal 10 4 4 4 5" xfId="4215" xr:uid="{00000000-0005-0000-0000-00004E390000}"/>
    <cellStyle name="Normal 10 4 4 4 5 2" xfId="16669" xr:uid="{00000000-0005-0000-0000-00004F390000}"/>
    <cellStyle name="Normal 10 4 4 4 5 2 2" xfId="41543" xr:uid="{00000000-0005-0000-0000-000050390000}"/>
    <cellStyle name="Normal 10 4 4 4 5 3" xfId="29110" xr:uid="{00000000-0005-0000-0000-000051390000}"/>
    <cellStyle name="Normal 10 4 4 4 6" xfId="14977" xr:uid="{00000000-0005-0000-0000-000052390000}"/>
    <cellStyle name="Normal 10 4 4 4 6 2" xfId="39851" xr:uid="{00000000-0005-0000-0000-000053390000}"/>
    <cellStyle name="Normal 10 4 4 4 7" xfId="27410" xr:uid="{00000000-0005-0000-0000-000054390000}"/>
    <cellStyle name="Normal 10 4 4 5" xfId="1134" xr:uid="{00000000-0005-0000-0000-000055390000}"/>
    <cellStyle name="Normal 10 4 4 5 2" xfId="10295" xr:uid="{00000000-0005-0000-0000-000056390000}"/>
    <cellStyle name="Normal 10 4 4 5 2 2" xfId="22738" xr:uid="{00000000-0005-0000-0000-000057390000}"/>
    <cellStyle name="Normal 10 4 4 5 2 2 2" xfId="47612" xr:uid="{00000000-0005-0000-0000-000058390000}"/>
    <cellStyle name="Normal 10 4 4 5 2 3" xfId="35179" xr:uid="{00000000-0005-0000-0000-000059390000}"/>
    <cellStyle name="Normal 10 4 4 5 3" xfId="5279" xr:uid="{00000000-0005-0000-0000-00005A390000}"/>
    <cellStyle name="Normal 10 4 4 5 3 2" xfId="17731" xr:uid="{00000000-0005-0000-0000-00005B390000}"/>
    <cellStyle name="Normal 10 4 4 5 3 2 2" xfId="42605" xr:uid="{00000000-0005-0000-0000-00005C390000}"/>
    <cellStyle name="Normal 10 4 4 5 3 3" xfId="30172" xr:uid="{00000000-0005-0000-0000-00005D390000}"/>
    <cellStyle name="Normal 10 4 4 5 4" xfId="13934" xr:uid="{00000000-0005-0000-0000-00005E390000}"/>
    <cellStyle name="Normal 10 4 4 5 4 2" xfId="38808" xr:uid="{00000000-0005-0000-0000-00005F390000}"/>
    <cellStyle name="Normal 10 4 4 5 5" xfId="26367" xr:uid="{00000000-0005-0000-0000-000060390000}"/>
    <cellStyle name="Normal 10 4 4 6" xfId="7856" xr:uid="{00000000-0005-0000-0000-000061390000}"/>
    <cellStyle name="Normal 10 4 4 6 2" xfId="20302" xr:uid="{00000000-0005-0000-0000-000062390000}"/>
    <cellStyle name="Normal 10 4 4 6 2 2" xfId="45176" xr:uid="{00000000-0005-0000-0000-000063390000}"/>
    <cellStyle name="Normal 10 4 4 6 3" xfId="32743" xr:uid="{00000000-0005-0000-0000-000064390000}"/>
    <cellStyle name="Normal 10 4 4 7" xfId="11749" xr:uid="{00000000-0005-0000-0000-000065390000}"/>
    <cellStyle name="Normal 10 4 4 7 2" xfId="24183" xr:uid="{00000000-0005-0000-0000-000066390000}"/>
    <cellStyle name="Normal 10 4 4 7 2 2" xfId="49057" xr:uid="{00000000-0005-0000-0000-000067390000}"/>
    <cellStyle name="Normal 10 4 4 7 3" xfId="36624" xr:uid="{00000000-0005-0000-0000-000068390000}"/>
    <cellStyle name="Normal 10 4 4 8" xfId="6826" xr:uid="{00000000-0005-0000-0000-000069390000}"/>
    <cellStyle name="Normal 10 4 4 8 2" xfId="19275" xr:uid="{00000000-0005-0000-0000-00006A390000}"/>
    <cellStyle name="Normal 10 4 4 8 2 2" xfId="44149" xr:uid="{00000000-0005-0000-0000-00006B390000}"/>
    <cellStyle name="Normal 10 4 4 8 3" xfId="31716" xr:uid="{00000000-0005-0000-0000-00006C390000}"/>
    <cellStyle name="Normal 10 4 4 9" xfId="2777" xr:uid="{00000000-0005-0000-0000-00006D390000}"/>
    <cellStyle name="Normal 10 4 4 9 2" xfId="15295" xr:uid="{00000000-0005-0000-0000-00006E390000}"/>
    <cellStyle name="Normal 10 4 4 9 2 2" xfId="40169" xr:uid="{00000000-0005-0000-0000-00006F390000}"/>
    <cellStyle name="Normal 10 4 4 9 3" xfId="27728" xr:uid="{00000000-0005-0000-0000-000070390000}"/>
    <cellStyle name="Normal 10 4 4_Degree data" xfId="2035" xr:uid="{00000000-0005-0000-0000-000071390000}"/>
    <cellStyle name="Normal 10 4 5" xfId="209" xr:uid="{00000000-0005-0000-0000-000072390000}"/>
    <cellStyle name="Normal 10 4 5 2" xfId="1375" xr:uid="{00000000-0005-0000-0000-000073390000}"/>
    <cellStyle name="Normal 10 4 5 2 2" xfId="9074" xr:uid="{00000000-0005-0000-0000-000074390000}"/>
    <cellStyle name="Normal 10 4 5 2 2 2" xfId="21517" xr:uid="{00000000-0005-0000-0000-000075390000}"/>
    <cellStyle name="Normal 10 4 5 2 2 2 2" xfId="46391" xr:uid="{00000000-0005-0000-0000-000076390000}"/>
    <cellStyle name="Normal 10 4 5 2 2 3" xfId="33958" xr:uid="{00000000-0005-0000-0000-000077390000}"/>
    <cellStyle name="Normal 10 4 5 2 3" xfId="4056" xr:uid="{00000000-0005-0000-0000-000078390000}"/>
    <cellStyle name="Normal 10 4 5 2 3 2" xfId="16510" xr:uid="{00000000-0005-0000-0000-000079390000}"/>
    <cellStyle name="Normal 10 4 5 2 3 2 2" xfId="41384" xr:uid="{00000000-0005-0000-0000-00007A390000}"/>
    <cellStyle name="Normal 10 4 5 2 3 3" xfId="28951" xr:uid="{00000000-0005-0000-0000-00007B390000}"/>
    <cellStyle name="Normal 10 4 5 2 4" xfId="14175" xr:uid="{00000000-0005-0000-0000-00007C390000}"/>
    <cellStyle name="Normal 10 4 5 2 4 2" xfId="39049" xr:uid="{00000000-0005-0000-0000-00007D390000}"/>
    <cellStyle name="Normal 10 4 5 2 5" xfId="26608" xr:uid="{00000000-0005-0000-0000-00007E390000}"/>
    <cellStyle name="Normal 10 4 5 3" xfId="5520" xr:uid="{00000000-0005-0000-0000-00007F390000}"/>
    <cellStyle name="Normal 10 4 5 3 2" xfId="10536" xr:uid="{00000000-0005-0000-0000-000080390000}"/>
    <cellStyle name="Normal 10 4 5 3 2 2" xfId="22979" xr:uid="{00000000-0005-0000-0000-000081390000}"/>
    <cellStyle name="Normal 10 4 5 3 2 2 2" xfId="47853" xr:uid="{00000000-0005-0000-0000-000082390000}"/>
    <cellStyle name="Normal 10 4 5 3 2 3" xfId="35420" xr:uid="{00000000-0005-0000-0000-000083390000}"/>
    <cellStyle name="Normal 10 4 5 3 3" xfId="17972" xr:uid="{00000000-0005-0000-0000-000084390000}"/>
    <cellStyle name="Normal 10 4 5 3 3 2" xfId="42846" xr:uid="{00000000-0005-0000-0000-000085390000}"/>
    <cellStyle name="Normal 10 4 5 3 4" xfId="30413" xr:uid="{00000000-0005-0000-0000-000086390000}"/>
    <cellStyle name="Normal 10 4 5 4" xfId="8190" xr:uid="{00000000-0005-0000-0000-000087390000}"/>
    <cellStyle name="Normal 10 4 5 4 2" xfId="20634" xr:uid="{00000000-0005-0000-0000-000088390000}"/>
    <cellStyle name="Normal 10 4 5 4 2 2" xfId="45508" xr:uid="{00000000-0005-0000-0000-000089390000}"/>
    <cellStyle name="Normal 10 4 5 4 3" xfId="33075" xr:uid="{00000000-0005-0000-0000-00008A390000}"/>
    <cellStyle name="Normal 10 4 5 5" xfId="11990" xr:uid="{00000000-0005-0000-0000-00008B390000}"/>
    <cellStyle name="Normal 10 4 5 5 2" xfId="24424" xr:uid="{00000000-0005-0000-0000-00008C390000}"/>
    <cellStyle name="Normal 10 4 5 5 2 2" xfId="49298" xr:uid="{00000000-0005-0000-0000-00008D390000}"/>
    <cellStyle name="Normal 10 4 5 5 3" xfId="36865" xr:uid="{00000000-0005-0000-0000-00008E390000}"/>
    <cellStyle name="Normal 10 4 5 6" xfId="6667" xr:uid="{00000000-0005-0000-0000-00008F390000}"/>
    <cellStyle name="Normal 10 4 5 6 2" xfId="19116" xr:uid="{00000000-0005-0000-0000-000090390000}"/>
    <cellStyle name="Normal 10 4 5 6 2 2" xfId="43990" xr:uid="{00000000-0005-0000-0000-000091390000}"/>
    <cellStyle name="Normal 10 4 5 6 3" xfId="31557" xr:uid="{00000000-0005-0000-0000-000092390000}"/>
    <cellStyle name="Normal 10 4 5 7" xfId="3121" xr:uid="{00000000-0005-0000-0000-000093390000}"/>
    <cellStyle name="Normal 10 4 5 7 2" xfId="15627" xr:uid="{00000000-0005-0000-0000-000094390000}"/>
    <cellStyle name="Normal 10 4 5 7 2 2" xfId="40501" xr:uid="{00000000-0005-0000-0000-000095390000}"/>
    <cellStyle name="Normal 10 4 5 7 3" xfId="28060" xr:uid="{00000000-0005-0000-0000-000096390000}"/>
    <cellStyle name="Normal 10 4 5 8" xfId="13037" xr:uid="{00000000-0005-0000-0000-000097390000}"/>
    <cellStyle name="Normal 10 4 5 8 2" xfId="37911" xr:uid="{00000000-0005-0000-0000-000098390000}"/>
    <cellStyle name="Normal 10 4 5 9" xfId="25470" xr:uid="{00000000-0005-0000-0000-000099390000}"/>
    <cellStyle name="Normal 10 4 6" xfId="575" xr:uid="{00000000-0005-0000-0000-00009A390000}"/>
    <cellStyle name="Normal 10 4 6 2" xfId="1723" xr:uid="{00000000-0005-0000-0000-00009B390000}"/>
    <cellStyle name="Normal 10 4 6 2 2" xfId="9479" xr:uid="{00000000-0005-0000-0000-00009C390000}"/>
    <cellStyle name="Normal 10 4 6 2 2 2" xfId="21922" xr:uid="{00000000-0005-0000-0000-00009D390000}"/>
    <cellStyle name="Normal 10 4 6 2 2 2 2" xfId="46796" xr:uid="{00000000-0005-0000-0000-00009E390000}"/>
    <cellStyle name="Normal 10 4 6 2 2 3" xfId="34363" xr:uid="{00000000-0005-0000-0000-00009F390000}"/>
    <cellStyle name="Normal 10 4 6 2 3" xfId="4461" xr:uid="{00000000-0005-0000-0000-0000A0390000}"/>
    <cellStyle name="Normal 10 4 6 2 3 2" xfId="16915" xr:uid="{00000000-0005-0000-0000-0000A1390000}"/>
    <cellStyle name="Normal 10 4 6 2 3 2 2" xfId="41789" xr:uid="{00000000-0005-0000-0000-0000A2390000}"/>
    <cellStyle name="Normal 10 4 6 2 3 3" xfId="29356" xr:uid="{00000000-0005-0000-0000-0000A3390000}"/>
    <cellStyle name="Normal 10 4 6 2 4" xfId="14523" xr:uid="{00000000-0005-0000-0000-0000A4390000}"/>
    <cellStyle name="Normal 10 4 6 2 4 2" xfId="39397" xr:uid="{00000000-0005-0000-0000-0000A5390000}"/>
    <cellStyle name="Normal 10 4 6 2 5" xfId="26956" xr:uid="{00000000-0005-0000-0000-0000A6390000}"/>
    <cellStyle name="Normal 10 4 6 3" xfId="5869" xr:uid="{00000000-0005-0000-0000-0000A7390000}"/>
    <cellStyle name="Normal 10 4 6 3 2" xfId="10884" xr:uid="{00000000-0005-0000-0000-0000A8390000}"/>
    <cellStyle name="Normal 10 4 6 3 2 2" xfId="23327" xr:uid="{00000000-0005-0000-0000-0000A9390000}"/>
    <cellStyle name="Normal 10 4 6 3 2 2 2" xfId="48201" xr:uid="{00000000-0005-0000-0000-0000AA390000}"/>
    <cellStyle name="Normal 10 4 6 3 2 3" xfId="35768" xr:uid="{00000000-0005-0000-0000-0000AB390000}"/>
    <cellStyle name="Normal 10 4 6 3 3" xfId="18320" xr:uid="{00000000-0005-0000-0000-0000AC390000}"/>
    <cellStyle name="Normal 10 4 6 3 3 2" xfId="43194" xr:uid="{00000000-0005-0000-0000-0000AD390000}"/>
    <cellStyle name="Normal 10 4 6 3 4" xfId="30761" xr:uid="{00000000-0005-0000-0000-0000AE390000}"/>
    <cellStyle name="Normal 10 4 6 4" xfId="8595" xr:uid="{00000000-0005-0000-0000-0000AF390000}"/>
    <cellStyle name="Normal 10 4 6 4 2" xfId="21039" xr:uid="{00000000-0005-0000-0000-0000B0390000}"/>
    <cellStyle name="Normal 10 4 6 4 2 2" xfId="45913" xr:uid="{00000000-0005-0000-0000-0000B1390000}"/>
    <cellStyle name="Normal 10 4 6 4 3" xfId="33480" xr:uid="{00000000-0005-0000-0000-0000B2390000}"/>
    <cellStyle name="Normal 10 4 6 5" xfId="12338" xr:uid="{00000000-0005-0000-0000-0000B3390000}"/>
    <cellStyle name="Normal 10 4 6 5 2" xfId="24772" xr:uid="{00000000-0005-0000-0000-0000B4390000}"/>
    <cellStyle name="Normal 10 4 6 5 2 2" xfId="49646" xr:uid="{00000000-0005-0000-0000-0000B5390000}"/>
    <cellStyle name="Normal 10 4 6 5 3" xfId="37213" xr:uid="{00000000-0005-0000-0000-0000B6390000}"/>
    <cellStyle name="Normal 10 4 6 6" xfId="7072" xr:uid="{00000000-0005-0000-0000-0000B7390000}"/>
    <cellStyle name="Normal 10 4 6 6 2" xfId="19521" xr:uid="{00000000-0005-0000-0000-0000B8390000}"/>
    <cellStyle name="Normal 10 4 6 6 2 2" xfId="44395" xr:uid="{00000000-0005-0000-0000-0000B9390000}"/>
    <cellStyle name="Normal 10 4 6 6 3" xfId="31962" xr:uid="{00000000-0005-0000-0000-0000BA390000}"/>
    <cellStyle name="Normal 10 4 6 7" xfId="3526" xr:uid="{00000000-0005-0000-0000-0000BB390000}"/>
    <cellStyle name="Normal 10 4 6 7 2" xfId="16032" xr:uid="{00000000-0005-0000-0000-0000BC390000}"/>
    <cellStyle name="Normal 10 4 6 7 2 2" xfId="40906" xr:uid="{00000000-0005-0000-0000-0000BD390000}"/>
    <cellStyle name="Normal 10 4 6 7 3" xfId="28465" xr:uid="{00000000-0005-0000-0000-0000BE390000}"/>
    <cellStyle name="Normal 10 4 6 8" xfId="13384" xr:uid="{00000000-0005-0000-0000-0000BF390000}"/>
    <cellStyle name="Normal 10 4 6 8 2" xfId="38258" xr:uid="{00000000-0005-0000-0000-0000C0390000}"/>
    <cellStyle name="Normal 10 4 6 9" xfId="25817" xr:uid="{00000000-0005-0000-0000-0000C1390000}"/>
    <cellStyle name="Normal 10 4 7" xfId="2127" xr:uid="{00000000-0005-0000-0000-0000C2390000}"/>
    <cellStyle name="Normal 10 4 7 2" xfId="4766" xr:uid="{00000000-0005-0000-0000-0000C3390000}"/>
    <cellStyle name="Normal 10 4 7 2 2" xfId="9783" xr:uid="{00000000-0005-0000-0000-0000C4390000}"/>
    <cellStyle name="Normal 10 4 7 2 2 2" xfId="22226" xr:uid="{00000000-0005-0000-0000-0000C5390000}"/>
    <cellStyle name="Normal 10 4 7 2 2 2 2" xfId="47100" xr:uid="{00000000-0005-0000-0000-0000C6390000}"/>
    <cellStyle name="Normal 10 4 7 2 2 3" xfId="34667" xr:uid="{00000000-0005-0000-0000-0000C7390000}"/>
    <cellStyle name="Normal 10 4 7 2 3" xfId="17219" xr:uid="{00000000-0005-0000-0000-0000C8390000}"/>
    <cellStyle name="Normal 10 4 7 2 3 2" xfId="42093" xr:uid="{00000000-0005-0000-0000-0000C9390000}"/>
    <cellStyle name="Normal 10 4 7 2 4" xfId="29660" xr:uid="{00000000-0005-0000-0000-0000CA390000}"/>
    <cellStyle name="Normal 10 4 7 3" xfId="6164" xr:uid="{00000000-0005-0000-0000-0000CB390000}"/>
    <cellStyle name="Normal 10 4 7 3 2" xfId="11179" xr:uid="{00000000-0005-0000-0000-0000CC390000}"/>
    <cellStyle name="Normal 10 4 7 3 2 2" xfId="23622" xr:uid="{00000000-0005-0000-0000-0000CD390000}"/>
    <cellStyle name="Normal 10 4 7 3 2 2 2" xfId="48496" xr:uid="{00000000-0005-0000-0000-0000CE390000}"/>
    <cellStyle name="Normal 10 4 7 3 2 3" xfId="36063" xr:uid="{00000000-0005-0000-0000-0000CF390000}"/>
    <cellStyle name="Normal 10 4 7 3 3" xfId="18615" xr:uid="{00000000-0005-0000-0000-0000D0390000}"/>
    <cellStyle name="Normal 10 4 7 3 3 2" xfId="43489" xr:uid="{00000000-0005-0000-0000-0000D1390000}"/>
    <cellStyle name="Normal 10 4 7 3 4" xfId="31056" xr:uid="{00000000-0005-0000-0000-0000D2390000}"/>
    <cellStyle name="Normal 10 4 7 4" xfId="8029" xr:uid="{00000000-0005-0000-0000-0000D3390000}"/>
    <cellStyle name="Normal 10 4 7 4 2" xfId="20475" xr:uid="{00000000-0005-0000-0000-0000D4390000}"/>
    <cellStyle name="Normal 10 4 7 4 2 2" xfId="45349" xr:uid="{00000000-0005-0000-0000-0000D5390000}"/>
    <cellStyle name="Normal 10 4 7 4 3" xfId="32916" xr:uid="{00000000-0005-0000-0000-0000D6390000}"/>
    <cellStyle name="Normal 10 4 7 5" xfId="12633" xr:uid="{00000000-0005-0000-0000-0000D7390000}"/>
    <cellStyle name="Normal 10 4 7 5 2" xfId="25067" xr:uid="{00000000-0005-0000-0000-0000D8390000}"/>
    <cellStyle name="Normal 10 4 7 5 2 2" xfId="49941" xr:uid="{00000000-0005-0000-0000-0000D9390000}"/>
    <cellStyle name="Normal 10 4 7 5 3" xfId="37508" xr:uid="{00000000-0005-0000-0000-0000DA390000}"/>
    <cellStyle name="Normal 10 4 7 6" xfId="7377" xr:uid="{00000000-0005-0000-0000-0000DB390000}"/>
    <cellStyle name="Normal 10 4 7 6 2" xfId="19825" xr:uid="{00000000-0005-0000-0000-0000DC390000}"/>
    <cellStyle name="Normal 10 4 7 6 2 2" xfId="44699" xr:uid="{00000000-0005-0000-0000-0000DD390000}"/>
    <cellStyle name="Normal 10 4 7 6 3" xfId="32266" xr:uid="{00000000-0005-0000-0000-0000DE390000}"/>
    <cellStyle name="Normal 10 4 7 7" xfId="2956" xr:uid="{00000000-0005-0000-0000-0000DF390000}"/>
    <cellStyle name="Normal 10 4 7 7 2" xfId="15468" xr:uid="{00000000-0005-0000-0000-0000E0390000}"/>
    <cellStyle name="Normal 10 4 7 7 2 2" xfId="40342" xr:uid="{00000000-0005-0000-0000-0000E1390000}"/>
    <cellStyle name="Normal 10 4 7 7 3" xfId="27901" xr:uid="{00000000-0005-0000-0000-0000E2390000}"/>
    <cellStyle name="Normal 10 4 7 8" xfId="14818" xr:uid="{00000000-0005-0000-0000-0000E3390000}"/>
    <cellStyle name="Normal 10 4 7 8 2" xfId="39692" xr:uid="{00000000-0005-0000-0000-0000E4390000}"/>
    <cellStyle name="Normal 10 4 7 9" xfId="27251" xr:uid="{00000000-0005-0000-0000-0000E5390000}"/>
    <cellStyle name="Normal 10 4 8" xfId="975" xr:uid="{00000000-0005-0000-0000-0000E6390000}"/>
    <cellStyle name="Normal 10 4 8 2" xfId="11590" xr:uid="{00000000-0005-0000-0000-0000E7390000}"/>
    <cellStyle name="Normal 10 4 8 2 2" xfId="24024" xr:uid="{00000000-0005-0000-0000-0000E8390000}"/>
    <cellStyle name="Normal 10 4 8 2 2 2" xfId="48898" xr:uid="{00000000-0005-0000-0000-0000E9390000}"/>
    <cellStyle name="Normal 10 4 8 2 3" xfId="36465" xr:uid="{00000000-0005-0000-0000-0000EA390000}"/>
    <cellStyle name="Normal 10 4 8 3" xfId="8916" xr:uid="{00000000-0005-0000-0000-0000EB390000}"/>
    <cellStyle name="Normal 10 4 8 3 2" xfId="21359" xr:uid="{00000000-0005-0000-0000-0000EC390000}"/>
    <cellStyle name="Normal 10 4 8 3 2 2" xfId="46233" xr:uid="{00000000-0005-0000-0000-0000ED390000}"/>
    <cellStyle name="Normal 10 4 8 3 3" xfId="33800" xr:uid="{00000000-0005-0000-0000-0000EE390000}"/>
    <cellStyle name="Normal 10 4 8 4" xfId="3898" xr:uid="{00000000-0005-0000-0000-0000EF390000}"/>
    <cellStyle name="Normal 10 4 8 4 2" xfId="16352" xr:uid="{00000000-0005-0000-0000-0000F0390000}"/>
    <cellStyle name="Normal 10 4 8 4 2 2" xfId="41226" xr:uid="{00000000-0005-0000-0000-0000F1390000}"/>
    <cellStyle name="Normal 10 4 8 4 3" xfId="28793" xr:uid="{00000000-0005-0000-0000-0000F2390000}"/>
    <cellStyle name="Normal 10 4 8 5" xfId="13775" xr:uid="{00000000-0005-0000-0000-0000F3390000}"/>
    <cellStyle name="Normal 10 4 8 5 2" xfId="38649" xr:uid="{00000000-0005-0000-0000-0000F4390000}"/>
    <cellStyle name="Normal 10 4 8 6" xfId="26208" xr:uid="{00000000-0005-0000-0000-0000F5390000}"/>
    <cellStyle name="Normal 10 4 9" xfId="902" xr:uid="{00000000-0005-0000-0000-0000F6390000}"/>
    <cellStyle name="Normal 10 4 9 2" xfId="10134" xr:uid="{00000000-0005-0000-0000-0000F7390000}"/>
    <cellStyle name="Normal 10 4 9 2 2" xfId="22577" xr:uid="{00000000-0005-0000-0000-0000F8390000}"/>
    <cellStyle name="Normal 10 4 9 2 2 2" xfId="47451" xr:uid="{00000000-0005-0000-0000-0000F9390000}"/>
    <cellStyle name="Normal 10 4 9 2 3" xfId="35018" xr:uid="{00000000-0005-0000-0000-0000FA390000}"/>
    <cellStyle name="Normal 10 4 9 3" xfId="5118" xr:uid="{00000000-0005-0000-0000-0000FB390000}"/>
    <cellStyle name="Normal 10 4 9 3 2" xfId="17570" xr:uid="{00000000-0005-0000-0000-0000FC390000}"/>
    <cellStyle name="Normal 10 4 9 3 2 2" xfId="42444" xr:uid="{00000000-0005-0000-0000-0000FD390000}"/>
    <cellStyle name="Normal 10 4 9 3 3" xfId="30011" xr:uid="{00000000-0005-0000-0000-0000FE390000}"/>
    <cellStyle name="Normal 10 4 9 4" xfId="13702" xr:uid="{00000000-0005-0000-0000-0000FF390000}"/>
    <cellStyle name="Normal 10 4 9 4 2" xfId="38576" xr:uid="{00000000-0005-0000-0000-0000003A0000}"/>
    <cellStyle name="Normal 10 4 9 5" xfId="26135" xr:uid="{00000000-0005-0000-0000-0000013A0000}"/>
    <cellStyle name="Normal 10 4_Degree data" xfId="2059" xr:uid="{00000000-0005-0000-0000-0000023A0000}"/>
    <cellStyle name="Normal 10 5" xfId="164" xr:uid="{00000000-0005-0000-0000-0000033A0000}"/>
    <cellStyle name="Normal 10 5 10" xfId="6543" xr:uid="{00000000-0005-0000-0000-0000043A0000}"/>
    <cellStyle name="Normal 10 5 10 2" xfId="18992" xr:uid="{00000000-0005-0000-0000-0000053A0000}"/>
    <cellStyle name="Normal 10 5 10 2 2" xfId="43866" xr:uid="{00000000-0005-0000-0000-0000063A0000}"/>
    <cellStyle name="Normal 10 5 10 3" xfId="31433" xr:uid="{00000000-0005-0000-0000-0000073A0000}"/>
    <cellStyle name="Normal 10 5 11" xfId="2711" xr:uid="{00000000-0005-0000-0000-0000083A0000}"/>
    <cellStyle name="Normal 10 5 11 2" xfId="15229" xr:uid="{00000000-0005-0000-0000-0000093A0000}"/>
    <cellStyle name="Normal 10 5 11 2 2" xfId="40103" xr:uid="{00000000-0005-0000-0000-00000A3A0000}"/>
    <cellStyle name="Normal 10 5 11 3" xfId="27662" xr:uid="{00000000-0005-0000-0000-00000B3A0000}"/>
    <cellStyle name="Normal 10 5 12" xfId="12994" xr:uid="{00000000-0005-0000-0000-00000C3A0000}"/>
    <cellStyle name="Normal 10 5 12 2" xfId="37868" xr:uid="{00000000-0005-0000-0000-00000D3A0000}"/>
    <cellStyle name="Normal 10 5 13" xfId="25427" xr:uid="{00000000-0005-0000-0000-00000E3A0000}"/>
    <cellStyle name="Normal 10 5 2" xfId="415" xr:uid="{00000000-0005-0000-0000-00000F3A0000}"/>
    <cellStyle name="Normal 10 5 2 10" xfId="13230" xr:uid="{00000000-0005-0000-0000-0000103A0000}"/>
    <cellStyle name="Normal 10 5 2 10 2" xfId="38104" xr:uid="{00000000-0005-0000-0000-0000113A0000}"/>
    <cellStyle name="Normal 10 5 2 11" xfId="25663" xr:uid="{00000000-0005-0000-0000-0000123A0000}"/>
    <cellStyle name="Normal 10 5 2 2" xfId="775" xr:uid="{00000000-0005-0000-0000-0000133A0000}"/>
    <cellStyle name="Normal 10 5 2 2 2" xfId="1382" xr:uid="{00000000-0005-0000-0000-0000143A0000}"/>
    <cellStyle name="Normal 10 5 2 2 2 2" xfId="9486" xr:uid="{00000000-0005-0000-0000-0000153A0000}"/>
    <cellStyle name="Normal 10 5 2 2 2 2 2" xfId="21929" xr:uid="{00000000-0005-0000-0000-0000163A0000}"/>
    <cellStyle name="Normal 10 5 2 2 2 2 2 2" xfId="46803" xr:uid="{00000000-0005-0000-0000-0000173A0000}"/>
    <cellStyle name="Normal 10 5 2 2 2 2 3" xfId="34370" xr:uid="{00000000-0005-0000-0000-0000183A0000}"/>
    <cellStyle name="Normal 10 5 2 2 2 3" xfId="4468" xr:uid="{00000000-0005-0000-0000-0000193A0000}"/>
    <cellStyle name="Normal 10 5 2 2 2 3 2" xfId="16922" xr:uid="{00000000-0005-0000-0000-00001A3A0000}"/>
    <cellStyle name="Normal 10 5 2 2 2 3 2 2" xfId="41796" xr:uid="{00000000-0005-0000-0000-00001B3A0000}"/>
    <cellStyle name="Normal 10 5 2 2 2 3 3" xfId="29363" xr:uid="{00000000-0005-0000-0000-00001C3A0000}"/>
    <cellStyle name="Normal 10 5 2 2 2 4" xfId="14182" xr:uid="{00000000-0005-0000-0000-00001D3A0000}"/>
    <cellStyle name="Normal 10 5 2 2 2 4 2" xfId="39056" xr:uid="{00000000-0005-0000-0000-00001E3A0000}"/>
    <cellStyle name="Normal 10 5 2 2 2 5" xfId="26615" xr:uid="{00000000-0005-0000-0000-00001F3A0000}"/>
    <cellStyle name="Normal 10 5 2 2 3" xfId="5527" xr:uid="{00000000-0005-0000-0000-0000203A0000}"/>
    <cellStyle name="Normal 10 5 2 2 3 2" xfId="10543" xr:uid="{00000000-0005-0000-0000-0000213A0000}"/>
    <cellStyle name="Normal 10 5 2 2 3 2 2" xfId="22986" xr:uid="{00000000-0005-0000-0000-0000223A0000}"/>
    <cellStyle name="Normal 10 5 2 2 3 2 2 2" xfId="47860" xr:uid="{00000000-0005-0000-0000-0000233A0000}"/>
    <cellStyle name="Normal 10 5 2 2 3 2 3" xfId="35427" xr:uid="{00000000-0005-0000-0000-0000243A0000}"/>
    <cellStyle name="Normal 10 5 2 2 3 3" xfId="17979" xr:uid="{00000000-0005-0000-0000-0000253A0000}"/>
    <cellStyle name="Normal 10 5 2 2 3 3 2" xfId="42853" xr:uid="{00000000-0005-0000-0000-0000263A0000}"/>
    <cellStyle name="Normal 10 5 2 2 3 4" xfId="30420" xr:uid="{00000000-0005-0000-0000-0000273A0000}"/>
    <cellStyle name="Normal 10 5 2 2 4" xfId="8602" xr:uid="{00000000-0005-0000-0000-0000283A0000}"/>
    <cellStyle name="Normal 10 5 2 2 4 2" xfId="21046" xr:uid="{00000000-0005-0000-0000-0000293A0000}"/>
    <cellStyle name="Normal 10 5 2 2 4 2 2" xfId="45920" xr:uid="{00000000-0005-0000-0000-00002A3A0000}"/>
    <cellStyle name="Normal 10 5 2 2 4 3" xfId="33487" xr:uid="{00000000-0005-0000-0000-00002B3A0000}"/>
    <cellStyle name="Normal 10 5 2 2 5" xfId="11997" xr:uid="{00000000-0005-0000-0000-00002C3A0000}"/>
    <cellStyle name="Normal 10 5 2 2 5 2" xfId="24431" xr:uid="{00000000-0005-0000-0000-00002D3A0000}"/>
    <cellStyle name="Normal 10 5 2 2 5 2 2" xfId="49305" xr:uid="{00000000-0005-0000-0000-00002E3A0000}"/>
    <cellStyle name="Normal 10 5 2 2 5 3" xfId="36872" xr:uid="{00000000-0005-0000-0000-00002F3A0000}"/>
    <cellStyle name="Normal 10 5 2 2 6" xfId="7079" xr:uid="{00000000-0005-0000-0000-0000303A0000}"/>
    <cellStyle name="Normal 10 5 2 2 6 2" xfId="19528" xr:uid="{00000000-0005-0000-0000-0000313A0000}"/>
    <cellStyle name="Normal 10 5 2 2 6 2 2" xfId="44402" xr:uid="{00000000-0005-0000-0000-0000323A0000}"/>
    <cellStyle name="Normal 10 5 2 2 6 3" xfId="31969" xr:uid="{00000000-0005-0000-0000-0000333A0000}"/>
    <cellStyle name="Normal 10 5 2 2 7" xfId="3533" xr:uid="{00000000-0005-0000-0000-0000343A0000}"/>
    <cellStyle name="Normal 10 5 2 2 7 2" xfId="16039" xr:uid="{00000000-0005-0000-0000-0000353A0000}"/>
    <cellStyle name="Normal 10 5 2 2 7 2 2" xfId="40913" xr:uid="{00000000-0005-0000-0000-0000363A0000}"/>
    <cellStyle name="Normal 10 5 2 2 7 3" xfId="28472" xr:uid="{00000000-0005-0000-0000-0000373A0000}"/>
    <cellStyle name="Normal 10 5 2 2 8" xfId="13577" xr:uid="{00000000-0005-0000-0000-0000383A0000}"/>
    <cellStyle name="Normal 10 5 2 2 8 2" xfId="38451" xr:uid="{00000000-0005-0000-0000-0000393A0000}"/>
    <cellStyle name="Normal 10 5 2 2 9" xfId="26010" xr:uid="{00000000-0005-0000-0000-00003A3A0000}"/>
    <cellStyle name="Normal 10 5 2 3" xfId="1730" xr:uid="{00000000-0005-0000-0000-00003B3A0000}"/>
    <cellStyle name="Normal 10 5 2 3 2" xfId="4959" xr:uid="{00000000-0005-0000-0000-00003C3A0000}"/>
    <cellStyle name="Normal 10 5 2 3 2 2" xfId="9976" xr:uid="{00000000-0005-0000-0000-00003D3A0000}"/>
    <cellStyle name="Normal 10 5 2 3 2 2 2" xfId="22419" xr:uid="{00000000-0005-0000-0000-00003E3A0000}"/>
    <cellStyle name="Normal 10 5 2 3 2 2 2 2" xfId="47293" xr:uid="{00000000-0005-0000-0000-00003F3A0000}"/>
    <cellStyle name="Normal 10 5 2 3 2 2 3" xfId="34860" xr:uid="{00000000-0005-0000-0000-0000403A0000}"/>
    <cellStyle name="Normal 10 5 2 3 2 3" xfId="17412" xr:uid="{00000000-0005-0000-0000-0000413A0000}"/>
    <cellStyle name="Normal 10 5 2 3 2 3 2" xfId="42286" xr:uid="{00000000-0005-0000-0000-0000423A0000}"/>
    <cellStyle name="Normal 10 5 2 3 2 4" xfId="29853" xr:uid="{00000000-0005-0000-0000-0000433A0000}"/>
    <cellStyle name="Normal 10 5 2 3 3" xfId="5876" xr:uid="{00000000-0005-0000-0000-0000443A0000}"/>
    <cellStyle name="Normal 10 5 2 3 3 2" xfId="10891" xr:uid="{00000000-0005-0000-0000-0000453A0000}"/>
    <cellStyle name="Normal 10 5 2 3 3 2 2" xfId="23334" xr:uid="{00000000-0005-0000-0000-0000463A0000}"/>
    <cellStyle name="Normal 10 5 2 3 3 2 2 2" xfId="48208" xr:uid="{00000000-0005-0000-0000-0000473A0000}"/>
    <cellStyle name="Normal 10 5 2 3 3 2 3" xfId="35775" xr:uid="{00000000-0005-0000-0000-0000483A0000}"/>
    <cellStyle name="Normal 10 5 2 3 3 3" xfId="18327" xr:uid="{00000000-0005-0000-0000-0000493A0000}"/>
    <cellStyle name="Normal 10 5 2 3 3 3 2" xfId="43201" xr:uid="{00000000-0005-0000-0000-00004A3A0000}"/>
    <cellStyle name="Normal 10 5 2 3 3 4" xfId="30768" xr:uid="{00000000-0005-0000-0000-00004B3A0000}"/>
    <cellStyle name="Normal 10 5 2 3 4" xfId="8383" xr:uid="{00000000-0005-0000-0000-00004C3A0000}"/>
    <cellStyle name="Normal 10 5 2 3 4 2" xfId="20827" xr:uid="{00000000-0005-0000-0000-00004D3A0000}"/>
    <cellStyle name="Normal 10 5 2 3 4 2 2" xfId="45701" xr:uid="{00000000-0005-0000-0000-00004E3A0000}"/>
    <cellStyle name="Normal 10 5 2 3 4 3" xfId="33268" xr:uid="{00000000-0005-0000-0000-00004F3A0000}"/>
    <cellStyle name="Normal 10 5 2 3 5" xfId="12345" xr:uid="{00000000-0005-0000-0000-0000503A0000}"/>
    <cellStyle name="Normal 10 5 2 3 5 2" xfId="24779" xr:uid="{00000000-0005-0000-0000-0000513A0000}"/>
    <cellStyle name="Normal 10 5 2 3 5 2 2" xfId="49653" xr:uid="{00000000-0005-0000-0000-0000523A0000}"/>
    <cellStyle name="Normal 10 5 2 3 5 3" xfId="37220" xr:uid="{00000000-0005-0000-0000-0000533A0000}"/>
    <cellStyle name="Normal 10 5 2 3 6" xfId="7570" xr:uid="{00000000-0005-0000-0000-0000543A0000}"/>
    <cellStyle name="Normal 10 5 2 3 6 2" xfId="20018" xr:uid="{00000000-0005-0000-0000-0000553A0000}"/>
    <cellStyle name="Normal 10 5 2 3 6 2 2" xfId="44892" xr:uid="{00000000-0005-0000-0000-0000563A0000}"/>
    <cellStyle name="Normal 10 5 2 3 6 3" xfId="32459" xr:uid="{00000000-0005-0000-0000-0000573A0000}"/>
    <cellStyle name="Normal 10 5 2 3 7" xfId="3314" xr:uid="{00000000-0005-0000-0000-0000583A0000}"/>
    <cellStyle name="Normal 10 5 2 3 7 2" xfId="15820" xr:uid="{00000000-0005-0000-0000-0000593A0000}"/>
    <cellStyle name="Normal 10 5 2 3 7 2 2" xfId="40694" xr:uid="{00000000-0005-0000-0000-00005A3A0000}"/>
    <cellStyle name="Normal 10 5 2 3 7 3" xfId="28253" xr:uid="{00000000-0005-0000-0000-00005B3A0000}"/>
    <cellStyle name="Normal 10 5 2 3 8" xfId="14530" xr:uid="{00000000-0005-0000-0000-00005C3A0000}"/>
    <cellStyle name="Normal 10 5 2 3 8 2" xfId="39404" xr:uid="{00000000-0005-0000-0000-00005D3A0000}"/>
    <cellStyle name="Normal 10 5 2 3 9" xfId="26963" xr:uid="{00000000-0005-0000-0000-00005E3A0000}"/>
    <cellStyle name="Normal 10 5 2 4" xfId="2333" xr:uid="{00000000-0005-0000-0000-00005F3A0000}"/>
    <cellStyle name="Normal 10 5 2 4 2" xfId="6357" xr:uid="{00000000-0005-0000-0000-0000603A0000}"/>
    <cellStyle name="Normal 10 5 2 4 2 2" xfId="11372" xr:uid="{00000000-0005-0000-0000-0000613A0000}"/>
    <cellStyle name="Normal 10 5 2 4 2 2 2" xfId="23815" xr:uid="{00000000-0005-0000-0000-0000623A0000}"/>
    <cellStyle name="Normal 10 5 2 4 2 2 2 2" xfId="48689" xr:uid="{00000000-0005-0000-0000-0000633A0000}"/>
    <cellStyle name="Normal 10 5 2 4 2 2 3" xfId="36256" xr:uid="{00000000-0005-0000-0000-0000643A0000}"/>
    <cellStyle name="Normal 10 5 2 4 2 3" xfId="18808" xr:uid="{00000000-0005-0000-0000-0000653A0000}"/>
    <cellStyle name="Normal 10 5 2 4 2 3 2" xfId="43682" xr:uid="{00000000-0005-0000-0000-0000663A0000}"/>
    <cellStyle name="Normal 10 5 2 4 2 4" xfId="31249" xr:uid="{00000000-0005-0000-0000-0000673A0000}"/>
    <cellStyle name="Normal 10 5 2 4 3" xfId="12826" xr:uid="{00000000-0005-0000-0000-0000683A0000}"/>
    <cellStyle name="Normal 10 5 2 4 3 2" xfId="25260" xr:uid="{00000000-0005-0000-0000-0000693A0000}"/>
    <cellStyle name="Normal 10 5 2 4 3 2 2" xfId="50134" xr:uid="{00000000-0005-0000-0000-00006A3A0000}"/>
    <cellStyle name="Normal 10 5 2 4 3 3" xfId="37701" xr:uid="{00000000-0005-0000-0000-00006B3A0000}"/>
    <cellStyle name="Normal 10 5 2 4 4" xfId="9267" xr:uid="{00000000-0005-0000-0000-00006C3A0000}"/>
    <cellStyle name="Normal 10 5 2 4 4 2" xfId="21710" xr:uid="{00000000-0005-0000-0000-00006D3A0000}"/>
    <cellStyle name="Normal 10 5 2 4 4 2 2" xfId="46584" xr:uid="{00000000-0005-0000-0000-00006E3A0000}"/>
    <cellStyle name="Normal 10 5 2 4 4 3" xfId="34151" xr:uid="{00000000-0005-0000-0000-00006F3A0000}"/>
    <cellStyle name="Normal 10 5 2 4 5" xfId="4249" xr:uid="{00000000-0005-0000-0000-0000703A0000}"/>
    <cellStyle name="Normal 10 5 2 4 5 2" xfId="16703" xr:uid="{00000000-0005-0000-0000-0000713A0000}"/>
    <cellStyle name="Normal 10 5 2 4 5 2 2" xfId="41577" xr:uid="{00000000-0005-0000-0000-0000723A0000}"/>
    <cellStyle name="Normal 10 5 2 4 5 3" xfId="29144" xr:uid="{00000000-0005-0000-0000-0000733A0000}"/>
    <cellStyle name="Normal 10 5 2 4 6" xfId="15011" xr:uid="{00000000-0005-0000-0000-0000743A0000}"/>
    <cellStyle name="Normal 10 5 2 4 6 2" xfId="39885" xr:uid="{00000000-0005-0000-0000-0000753A0000}"/>
    <cellStyle name="Normal 10 5 2 4 7" xfId="27444" xr:uid="{00000000-0005-0000-0000-0000763A0000}"/>
    <cellStyle name="Normal 10 5 2 5" xfId="1168" xr:uid="{00000000-0005-0000-0000-0000773A0000}"/>
    <cellStyle name="Normal 10 5 2 5 2" xfId="10329" xr:uid="{00000000-0005-0000-0000-0000783A0000}"/>
    <cellStyle name="Normal 10 5 2 5 2 2" xfId="22772" xr:uid="{00000000-0005-0000-0000-0000793A0000}"/>
    <cellStyle name="Normal 10 5 2 5 2 2 2" xfId="47646" xr:uid="{00000000-0005-0000-0000-00007A3A0000}"/>
    <cellStyle name="Normal 10 5 2 5 2 3" xfId="35213" xr:uid="{00000000-0005-0000-0000-00007B3A0000}"/>
    <cellStyle name="Normal 10 5 2 5 3" xfId="5313" xr:uid="{00000000-0005-0000-0000-00007C3A0000}"/>
    <cellStyle name="Normal 10 5 2 5 3 2" xfId="17765" xr:uid="{00000000-0005-0000-0000-00007D3A0000}"/>
    <cellStyle name="Normal 10 5 2 5 3 2 2" xfId="42639" xr:uid="{00000000-0005-0000-0000-00007E3A0000}"/>
    <cellStyle name="Normal 10 5 2 5 3 3" xfId="30206" xr:uid="{00000000-0005-0000-0000-00007F3A0000}"/>
    <cellStyle name="Normal 10 5 2 5 4" xfId="13968" xr:uid="{00000000-0005-0000-0000-0000803A0000}"/>
    <cellStyle name="Normal 10 5 2 5 4 2" xfId="38842" xr:uid="{00000000-0005-0000-0000-0000813A0000}"/>
    <cellStyle name="Normal 10 5 2 5 5" xfId="26401" xr:uid="{00000000-0005-0000-0000-0000823A0000}"/>
    <cellStyle name="Normal 10 5 2 6" xfId="7890" xr:uid="{00000000-0005-0000-0000-0000833A0000}"/>
    <cellStyle name="Normal 10 5 2 6 2" xfId="20336" xr:uid="{00000000-0005-0000-0000-0000843A0000}"/>
    <cellStyle name="Normal 10 5 2 6 2 2" xfId="45210" xr:uid="{00000000-0005-0000-0000-0000853A0000}"/>
    <cellStyle name="Normal 10 5 2 6 3" xfId="32777" xr:uid="{00000000-0005-0000-0000-0000863A0000}"/>
    <cellStyle name="Normal 10 5 2 7" xfId="11783" xr:uid="{00000000-0005-0000-0000-0000873A0000}"/>
    <cellStyle name="Normal 10 5 2 7 2" xfId="24217" xr:uid="{00000000-0005-0000-0000-0000883A0000}"/>
    <cellStyle name="Normal 10 5 2 7 2 2" xfId="49091" xr:uid="{00000000-0005-0000-0000-0000893A0000}"/>
    <cellStyle name="Normal 10 5 2 7 3" xfId="36658" xr:uid="{00000000-0005-0000-0000-00008A3A0000}"/>
    <cellStyle name="Normal 10 5 2 8" xfId="6860" xr:uid="{00000000-0005-0000-0000-00008B3A0000}"/>
    <cellStyle name="Normal 10 5 2 8 2" xfId="19309" xr:uid="{00000000-0005-0000-0000-00008C3A0000}"/>
    <cellStyle name="Normal 10 5 2 8 2 2" xfId="44183" xr:uid="{00000000-0005-0000-0000-00008D3A0000}"/>
    <cellStyle name="Normal 10 5 2 8 3" xfId="31750" xr:uid="{00000000-0005-0000-0000-00008E3A0000}"/>
    <cellStyle name="Normal 10 5 2 9" xfId="2811" xr:uid="{00000000-0005-0000-0000-00008F3A0000}"/>
    <cellStyle name="Normal 10 5 2 9 2" xfId="15329" xr:uid="{00000000-0005-0000-0000-0000903A0000}"/>
    <cellStyle name="Normal 10 5 2 9 2 2" xfId="40203" xr:uid="{00000000-0005-0000-0000-0000913A0000}"/>
    <cellStyle name="Normal 10 5 2 9 3" xfId="27762" xr:uid="{00000000-0005-0000-0000-0000923A0000}"/>
    <cellStyle name="Normal 10 5 2_Degree data" xfId="2055" xr:uid="{00000000-0005-0000-0000-0000933A0000}"/>
    <cellStyle name="Normal 10 5 3" xfId="313" xr:uid="{00000000-0005-0000-0000-0000943A0000}"/>
    <cellStyle name="Normal 10 5 3 2" xfId="1381" xr:uid="{00000000-0005-0000-0000-0000953A0000}"/>
    <cellStyle name="Normal 10 5 3 2 2" xfId="9167" xr:uid="{00000000-0005-0000-0000-0000963A0000}"/>
    <cellStyle name="Normal 10 5 3 2 2 2" xfId="21610" xr:uid="{00000000-0005-0000-0000-0000973A0000}"/>
    <cellStyle name="Normal 10 5 3 2 2 2 2" xfId="46484" xr:uid="{00000000-0005-0000-0000-0000983A0000}"/>
    <cellStyle name="Normal 10 5 3 2 2 3" xfId="34051" xr:uid="{00000000-0005-0000-0000-0000993A0000}"/>
    <cellStyle name="Normal 10 5 3 2 3" xfId="4149" xr:uid="{00000000-0005-0000-0000-00009A3A0000}"/>
    <cellStyle name="Normal 10 5 3 2 3 2" xfId="16603" xr:uid="{00000000-0005-0000-0000-00009B3A0000}"/>
    <cellStyle name="Normal 10 5 3 2 3 2 2" xfId="41477" xr:uid="{00000000-0005-0000-0000-00009C3A0000}"/>
    <cellStyle name="Normal 10 5 3 2 3 3" xfId="29044" xr:uid="{00000000-0005-0000-0000-00009D3A0000}"/>
    <cellStyle name="Normal 10 5 3 2 4" xfId="14181" xr:uid="{00000000-0005-0000-0000-00009E3A0000}"/>
    <cellStyle name="Normal 10 5 3 2 4 2" xfId="39055" xr:uid="{00000000-0005-0000-0000-00009F3A0000}"/>
    <cellStyle name="Normal 10 5 3 2 5" xfId="26614" xr:uid="{00000000-0005-0000-0000-0000A03A0000}"/>
    <cellStyle name="Normal 10 5 3 3" xfId="5526" xr:uid="{00000000-0005-0000-0000-0000A13A0000}"/>
    <cellStyle name="Normal 10 5 3 3 2" xfId="10542" xr:uid="{00000000-0005-0000-0000-0000A23A0000}"/>
    <cellStyle name="Normal 10 5 3 3 2 2" xfId="22985" xr:uid="{00000000-0005-0000-0000-0000A33A0000}"/>
    <cellStyle name="Normal 10 5 3 3 2 2 2" xfId="47859" xr:uid="{00000000-0005-0000-0000-0000A43A0000}"/>
    <cellStyle name="Normal 10 5 3 3 2 3" xfId="35426" xr:uid="{00000000-0005-0000-0000-0000A53A0000}"/>
    <cellStyle name="Normal 10 5 3 3 3" xfId="17978" xr:uid="{00000000-0005-0000-0000-0000A63A0000}"/>
    <cellStyle name="Normal 10 5 3 3 3 2" xfId="42852" xr:uid="{00000000-0005-0000-0000-0000A73A0000}"/>
    <cellStyle name="Normal 10 5 3 3 4" xfId="30419" xr:uid="{00000000-0005-0000-0000-0000A83A0000}"/>
    <cellStyle name="Normal 10 5 3 4" xfId="8283" xr:uid="{00000000-0005-0000-0000-0000A93A0000}"/>
    <cellStyle name="Normal 10 5 3 4 2" xfId="20727" xr:uid="{00000000-0005-0000-0000-0000AA3A0000}"/>
    <cellStyle name="Normal 10 5 3 4 2 2" xfId="45601" xr:uid="{00000000-0005-0000-0000-0000AB3A0000}"/>
    <cellStyle name="Normal 10 5 3 4 3" xfId="33168" xr:uid="{00000000-0005-0000-0000-0000AC3A0000}"/>
    <cellStyle name="Normal 10 5 3 5" xfId="11996" xr:uid="{00000000-0005-0000-0000-0000AD3A0000}"/>
    <cellStyle name="Normal 10 5 3 5 2" xfId="24430" xr:uid="{00000000-0005-0000-0000-0000AE3A0000}"/>
    <cellStyle name="Normal 10 5 3 5 2 2" xfId="49304" xr:uid="{00000000-0005-0000-0000-0000AF3A0000}"/>
    <cellStyle name="Normal 10 5 3 5 3" xfId="36871" xr:uid="{00000000-0005-0000-0000-0000B03A0000}"/>
    <cellStyle name="Normal 10 5 3 6" xfId="6760" xr:uid="{00000000-0005-0000-0000-0000B13A0000}"/>
    <cellStyle name="Normal 10 5 3 6 2" xfId="19209" xr:uid="{00000000-0005-0000-0000-0000B23A0000}"/>
    <cellStyle name="Normal 10 5 3 6 2 2" xfId="44083" xr:uid="{00000000-0005-0000-0000-0000B33A0000}"/>
    <cellStyle name="Normal 10 5 3 6 3" xfId="31650" xr:uid="{00000000-0005-0000-0000-0000B43A0000}"/>
    <cellStyle name="Normal 10 5 3 7" xfId="3214" xr:uid="{00000000-0005-0000-0000-0000B53A0000}"/>
    <cellStyle name="Normal 10 5 3 7 2" xfId="15720" xr:uid="{00000000-0005-0000-0000-0000B63A0000}"/>
    <cellStyle name="Normal 10 5 3 7 2 2" xfId="40594" xr:uid="{00000000-0005-0000-0000-0000B73A0000}"/>
    <cellStyle name="Normal 10 5 3 7 3" xfId="28153" xr:uid="{00000000-0005-0000-0000-0000B83A0000}"/>
    <cellStyle name="Normal 10 5 3 8" xfId="13130" xr:uid="{00000000-0005-0000-0000-0000B93A0000}"/>
    <cellStyle name="Normal 10 5 3 8 2" xfId="38004" xr:uid="{00000000-0005-0000-0000-0000BA3A0000}"/>
    <cellStyle name="Normal 10 5 3 9" xfId="25563" xr:uid="{00000000-0005-0000-0000-0000BB3A0000}"/>
    <cellStyle name="Normal 10 5 4" xfId="674" xr:uid="{00000000-0005-0000-0000-0000BC3A0000}"/>
    <cellStyle name="Normal 10 5 4 2" xfId="1729" xr:uid="{00000000-0005-0000-0000-0000BD3A0000}"/>
    <cellStyle name="Normal 10 5 4 2 2" xfId="9485" xr:uid="{00000000-0005-0000-0000-0000BE3A0000}"/>
    <cellStyle name="Normal 10 5 4 2 2 2" xfId="21928" xr:uid="{00000000-0005-0000-0000-0000BF3A0000}"/>
    <cellStyle name="Normal 10 5 4 2 2 2 2" xfId="46802" xr:uid="{00000000-0005-0000-0000-0000C03A0000}"/>
    <cellStyle name="Normal 10 5 4 2 2 3" xfId="34369" xr:uid="{00000000-0005-0000-0000-0000C13A0000}"/>
    <cellStyle name="Normal 10 5 4 2 3" xfId="4467" xr:uid="{00000000-0005-0000-0000-0000C23A0000}"/>
    <cellStyle name="Normal 10 5 4 2 3 2" xfId="16921" xr:uid="{00000000-0005-0000-0000-0000C33A0000}"/>
    <cellStyle name="Normal 10 5 4 2 3 2 2" xfId="41795" xr:uid="{00000000-0005-0000-0000-0000C43A0000}"/>
    <cellStyle name="Normal 10 5 4 2 3 3" xfId="29362" xr:uid="{00000000-0005-0000-0000-0000C53A0000}"/>
    <cellStyle name="Normal 10 5 4 2 4" xfId="14529" xr:uid="{00000000-0005-0000-0000-0000C63A0000}"/>
    <cellStyle name="Normal 10 5 4 2 4 2" xfId="39403" xr:uid="{00000000-0005-0000-0000-0000C73A0000}"/>
    <cellStyle name="Normal 10 5 4 2 5" xfId="26962" xr:uid="{00000000-0005-0000-0000-0000C83A0000}"/>
    <cellStyle name="Normal 10 5 4 3" xfId="5875" xr:uid="{00000000-0005-0000-0000-0000C93A0000}"/>
    <cellStyle name="Normal 10 5 4 3 2" xfId="10890" xr:uid="{00000000-0005-0000-0000-0000CA3A0000}"/>
    <cellStyle name="Normal 10 5 4 3 2 2" xfId="23333" xr:uid="{00000000-0005-0000-0000-0000CB3A0000}"/>
    <cellStyle name="Normal 10 5 4 3 2 2 2" xfId="48207" xr:uid="{00000000-0005-0000-0000-0000CC3A0000}"/>
    <cellStyle name="Normal 10 5 4 3 2 3" xfId="35774" xr:uid="{00000000-0005-0000-0000-0000CD3A0000}"/>
    <cellStyle name="Normal 10 5 4 3 3" xfId="18326" xr:uid="{00000000-0005-0000-0000-0000CE3A0000}"/>
    <cellStyle name="Normal 10 5 4 3 3 2" xfId="43200" xr:uid="{00000000-0005-0000-0000-0000CF3A0000}"/>
    <cellStyle name="Normal 10 5 4 3 4" xfId="30767" xr:uid="{00000000-0005-0000-0000-0000D03A0000}"/>
    <cellStyle name="Normal 10 5 4 4" xfId="8601" xr:uid="{00000000-0005-0000-0000-0000D13A0000}"/>
    <cellStyle name="Normal 10 5 4 4 2" xfId="21045" xr:uid="{00000000-0005-0000-0000-0000D23A0000}"/>
    <cellStyle name="Normal 10 5 4 4 2 2" xfId="45919" xr:uid="{00000000-0005-0000-0000-0000D33A0000}"/>
    <cellStyle name="Normal 10 5 4 4 3" xfId="33486" xr:uid="{00000000-0005-0000-0000-0000D43A0000}"/>
    <cellStyle name="Normal 10 5 4 5" xfId="12344" xr:uid="{00000000-0005-0000-0000-0000D53A0000}"/>
    <cellStyle name="Normal 10 5 4 5 2" xfId="24778" xr:uid="{00000000-0005-0000-0000-0000D63A0000}"/>
    <cellStyle name="Normal 10 5 4 5 2 2" xfId="49652" xr:uid="{00000000-0005-0000-0000-0000D73A0000}"/>
    <cellStyle name="Normal 10 5 4 5 3" xfId="37219" xr:uid="{00000000-0005-0000-0000-0000D83A0000}"/>
    <cellStyle name="Normal 10 5 4 6" xfId="7078" xr:uid="{00000000-0005-0000-0000-0000D93A0000}"/>
    <cellStyle name="Normal 10 5 4 6 2" xfId="19527" xr:uid="{00000000-0005-0000-0000-0000DA3A0000}"/>
    <cellStyle name="Normal 10 5 4 6 2 2" xfId="44401" xr:uid="{00000000-0005-0000-0000-0000DB3A0000}"/>
    <cellStyle name="Normal 10 5 4 6 3" xfId="31968" xr:uid="{00000000-0005-0000-0000-0000DC3A0000}"/>
    <cellStyle name="Normal 10 5 4 7" xfId="3532" xr:uid="{00000000-0005-0000-0000-0000DD3A0000}"/>
    <cellStyle name="Normal 10 5 4 7 2" xfId="16038" xr:uid="{00000000-0005-0000-0000-0000DE3A0000}"/>
    <cellStyle name="Normal 10 5 4 7 2 2" xfId="40912" xr:uid="{00000000-0005-0000-0000-0000DF3A0000}"/>
    <cellStyle name="Normal 10 5 4 7 3" xfId="28471" xr:uid="{00000000-0005-0000-0000-0000E03A0000}"/>
    <cellStyle name="Normal 10 5 4 8" xfId="13477" xr:uid="{00000000-0005-0000-0000-0000E13A0000}"/>
    <cellStyle name="Normal 10 5 4 8 2" xfId="38351" xr:uid="{00000000-0005-0000-0000-0000E23A0000}"/>
    <cellStyle name="Normal 10 5 4 9" xfId="25910" xr:uid="{00000000-0005-0000-0000-0000E33A0000}"/>
    <cellStyle name="Normal 10 5 5" xfId="2231" xr:uid="{00000000-0005-0000-0000-0000E43A0000}"/>
    <cellStyle name="Normal 10 5 5 2" xfId="4859" xr:uid="{00000000-0005-0000-0000-0000E53A0000}"/>
    <cellStyle name="Normal 10 5 5 2 2" xfId="9876" xr:uid="{00000000-0005-0000-0000-0000E63A0000}"/>
    <cellStyle name="Normal 10 5 5 2 2 2" xfId="22319" xr:uid="{00000000-0005-0000-0000-0000E73A0000}"/>
    <cellStyle name="Normal 10 5 5 2 2 2 2" xfId="47193" xr:uid="{00000000-0005-0000-0000-0000E83A0000}"/>
    <cellStyle name="Normal 10 5 5 2 2 3" xfId="34760" xr:uid="{00000000-0005-0000-0000-0000E93A0000}"/>
    <cellStyle name="Normal 10 5 5 2 3" xfId="17312" xr:uid="{00000000-0005-0000-0000-0000EA3A0000}"/>
    <cellStyle name="Normal 10 5 5 2 3 2" xfId="42186" xr:uid="{00000000-0005-0000-0000-0000EB3A0000}"/>
    <cellStyle name="Normal 10 5 5 2 4" xfId="29753" xr:uid="{00000000-0005-0000-0000-0000EC3A0000}"/>
    <cellStyle name="Normal 10 5 5 3" xfId="6257" xr:uid="{00000000-0005-0000-0000-0000ED3A0000}"/>
    <cellStyle name="Normal 10 5 5 3 2" xfId="11272" xr:uid="{00000000-0005-0000-0000-0000EE3A0000}"/>
    <cellStyle name="Normal 10 5 5 3 2 2" xfId="23715" xr:uid="{00000000-0005-0000-0000-0000EF3A0000}"/>
    <cellStyle name="Normal 10 5 5 3 2 2 2" xfId="48589" xr:uid="{00000000-0005-0000-0000-0000F03A0000}"/>
    <cellStyle name="Normal 10 5 5 3 2 3" xfId="36156" xr:uid="{00000000-0005-0000-0000-0000F13A0000}"/>
    <cellStyle name="Normal 10 5 5 3 3" xfId="18708" xr:uid="{00000000-0005-0000-0000-0000F23A0000}"/>
    <cellStyle name="Normal 10 5 5 3 3 2" xfId="43582" xr:uid="{00000000-0005-0000-0000-0000F33A0000}"/>
    <cellStyle name="Normal 10 5 5 3 4" xfId="31149" xr:uid="{00000000-0005-0000-0000-0000F43A0000}"/>
    <cellStyle name="Normal 10 5 5 4" xfId="8064" xr:uid="{00000000-0005-0000-0000-0000F53A0000}"/>
    <cellStyle name="Normal 10 5 5 4 2" xfId="20510" xr:uid="{00000000-0005-0000-0000-0000F63A0000}"/>
    <cellStyle name="Normal 10 5 5 4 2 2" xfId="45384" xr:uid="{00000000-0005-0000-0000-0000F73A0000}"/>
    <cellStyle name="Normal 10 5 5 4 3" xfId="32951" xr:uid="{00000000-0005-0000-0000-0000F83A0000}"/>
    <cellStyle name="Normal 10 5 5 5" xfId="12726" xr:uid="{00000000-0005-0000-0000-0000F93A0000}"/>
    <cellStyle name="Normal 10 5 5 5 2" xfId="25160" xr:uid="{00000000-0005-0000-0000-0000FA3A0000}"/>
    <cellStyle name="Normal 10 5 5 5 2 2" xfId="50034" xr:uid="{00000000-0005-0000-0000-0000FB3A0000}"/>
    <cellStyle name="Normal 10 5 5 5 3" xfId="37601" xr:uid="{00000000-0005-0000-0000-0000FC3A0000}"/>
    <cellStyle name="Normal 10 5 5 6" xfId="7470" xr:uid="{00000000-0005-0000-0000-0000FD3A0000}"/>
    <cellStyle name="Normal 10 5 5 6 2" xfId="19918" xr:uid="{00000000-0005-0000-0000-0000FE3A0000}"/>
    <cellStyle name="Normal 10 5 5 6 2 2" xfId="44792" xr:uid="{00000000-0005-0000-0000-0000FF3A0000}"/>
    <cellStyle name="Normal 10 5 5 6 3" xfId="32359" xr:uid="{00000000-0005-0000-0000-0000003B0000}"/>
    <cellStyle name="Normal 10 5 5 7" xfId="2993" xr:uid="{00000000-0005-0000-0000-0000013B0000}"/>
    <cellStyle name="Normal 10 5 5 7 2" xfId="15503" xr:uid="{00000000-0005-0000-0000-0000023B0000}"/>
    <cellStyle name="Normal 10 5 5 7 2 2" xfId="40377" xr:uid="{00000000-0005-0000-0000-0000033B0000}"/>
    <cellStyle name="Normal 10 5 5 7 3" xfId="27936" xr:uid="{00000000-0005-0000-0000-0000043B0000}"/>
    <cellStyle name="Normal 10 5 5 8" xfId="14911" xr:uid="{00000000-0005-0000-0000-0000053B0000}"/>
    <cellStyle name="Normal 10 5 5 8 2" xfId="39785" xr:uid="{00000000-0005-0000-0000-0000063B0000}"/>
    <cellStyle name="Normal 10 5 5 9" xfId="27344" xr:uid="{00000000-0005-0000-0000-0000073B0000}"/>
    <cellStyle name="Normal 10 5 6" xfId="1068" xr:uid="{00000000-0005-0000-0000-0000083B0000}"/>
    <cellStyle name="Normal 10 5 6 2" xfId="8950" xr:uid="{00000000-0005-0000-0000-0000093B0000}"/>
    <cellStyle name="Normal 10 5 6 2 2" xfId="21393" xr:uid="{00000000-0005-0000-0000-00000A3B0000}"/>
    <cellStyle name="Normal 10 5 6 2 2 2" xfId="46267" xr:uid="{00000000-0005-0000-0000-00000B3B0000}"/>
    <cellStyle name="Normal 10 5 6 2 3" xfId="33834" xr:uid="{00000000-0005-0000-0000-00000C3B0000}"/>
    <cellStyle name="Normal 10 5 6 3" xfId="3932" xr:uid="{00000000-0005-0000-0000-00000D3B0000}"/>
    <cellStyle name="Normal 10 5 6 3 2" xfId="16386" xr:uid="{00000000-0005-0000-0000-00000E3B0000}"/>
    <cellStyle name="Normal 10 5 6 3 2 2" xfId="41260" xr:uid="{00000000-0005-0000-0000-00000F3B0000}"/>
    <cellStyle name="Normal 10 5 6 3 3" xfId="28827" xr:uid="{00000000-0005-0000-0000-0000103B0000}"/>
    <cellStyle name="Normal 10 5 6 4" xfId="13868" xr:uid="{00000000-0005-0000-0000-0000113B0000}"/>
    <cellStyle name="Normal 10 5 6 4 2" xfId="38742" xr:uid="{00000000-0005-0000-0000-0000123B0000}"/>
    <cellStyle name="Normal 10 5 6 5" xfId="26301" xr:uid="{00000000-0005-0000-0000-0000133B0000}"/>
    <cellStyle name="Normal 10 5 7" xfId="5213" xr:uid="{00000000-0005-0000-0000-0000143B0000}"/>
    <cellStyle name="Normal 10 5 7 2" xfId="10229" xr:uid="{00000000-0005-0000-0000-0000153B0000}"/>
    <cellStyle name="Normal 10 5 7 2 2" xfId="22672" xr:uid="{00000000-0005-0000-0000-0000163B0000}"/>
    <cellStyle name="Normal 10 5 7 2 2 2" xfId="47546" xr:uid="{00000000-0005-0000-0000-0000173B0000}"/>
    <cellStyle name="Normal 10 5 7 2 3" xfId="35113" xr:uid="{00000000-0005-0000-0000-0000183B0000}"/>
    <cellStyle name="Normal 10 5 7 3" xfId="17665" xr:uid="{00000000-0005-0000-0000-0000193B0000}"/>
    <cellStyle name="Normal 10 5 7 3 2" xfId="42539" xr:uid="{00000000-0005-0000-0000-00001A3B0000}"/>
    <cellStyle name="Normal 10 5 7 4" xfId="30106" xr:uid="{00000000-0005-0000-0000-00001B3B0000}"/>
    <cellStyle name="Normal 10 5 8" xfId="7790" xr:uid="{00000000-0005-0000-0000-00001C3B0000}"/>
    <cellStyle name="Normal 10 5 8 2" xfId="20236" xr:uid="{00000000-0005-0000-0000-00001D3B0000}"/>
    <cellStyle name="Normal 10 5 8 2 2" xfId="45110" xr:uid="{00000000-0005-0000-0000-00001E3B0000}"/>
    <cellStyle name="Normal 10 5 8 3" xfId="32677" xr:uid="{00000000-0005-0000-0000-00001F3B0000}"/>
    <cellStyle name="Normal 10 5 9" xfId="11683" xr:uid="{00000000-0005-0000-0000-0000203B0000}"/>
    <cellStyle name="Normal 10 5 9 2" xfId="24117" xr:uid="{00000000-0005-0000-0000-0000213B0000}"/>
    <cellStyle name="Normal 10 5 9 2 2" xfId="48991" xr:uid="{00000000-0005-0000-0000-0000223B0000}"/>
    <cellStyle name="Normal 10 5 9 3" xfId="36558" xr:uid="{00000000-0005-0000-0000-0000233B0000}"/>
    <cellStyle name="Normal 10 5_Degree data" xfId="2056" xr:uid="{00000000-0005-0000-0000-0000243B0000}"/>
    <cellStyle name="Normal 10 6" xfId="531" xr:uid="{00000000-0005-0000-0000-0000253B0000}"/>
    <cellStyle name="Normal 10 6 2" xfId="1356" xr:uid="{00000000-0005-0000-0000-0000263B0000}"/>
    <cellStyle name="Normal 10 6 2 2" xfId="9460" xr:uid="{00000000-0005-0000-0000-0000273B0000}"/>
    <cellStyle name="Normal 10 6 2 2 2" xfId="21903" xr:uid="{00000000-0005-0000-0000-0000283B0000}"/>
    <cellStyle name="Normal 10 6 2 2 2 2" xfId="46777" xr:uid="{00000000-0005-0000-0000-0000293B0000}"/>
    <cellStyle name="Normal 10 6 2 2 3" xfId="34344" xr:uid="{00000000-0005-0000-0000-00002A3B0000}"/>
    <cellStyle name="Normal 10 6 2 3" xfId="4442" xr:uid="{00000000-0005-0000-0000-00002B3B0000}"/>
    <cellStyle name="Normal 10 6 2 3 2" xfId="16896" xr:uid="{00000000-0005-0000-0000-00002C3B0000}"/>
    <cellStyle name="Normal 10 6 2 3 2 2" xfId="41770" xr:uid="{00000000-0005-0000-0000-00002D3B0000}"/>
    <cellStyle name="Normal 10 6 2 3 3" xfId="29337" xr:uid="{00000000-0005-0000-0000-00002E3B0000}"/>
    <cellStyle name="Normal 10 6 2 4" xfId="14156" xr:uid="{00000000-0005-0000-0000-00002F3B0000}"/>
    <cellStyle name="Normal 10 6 2 4 2" xfId="39030" xr:uid="{00000000-0005-0000-0000-0000303B0000}"/>
    <cellStyle name="Normal 10 6 2 5" xfId="26589" xr:uid="{00000000-0005-0000-0000-0000313B0000}"/>
    <cellStyle name="Normal 10 6 3" xfId="5501" xr:uid="{00000000-0005-0000-0000-0000323B0000}"/>
    <cellStyle name="Normal 10 6 3 2" xfId="10517" xr:uid="{00000000-0005-0000-0000-0000333B0000}"/>
    <cellStyle name="Normal 10 6 3 2 2" xfId="22960" xr:uid="{00000000-0005-0000-0000-0000343B0000}"/>
    <cellStyle name="Normal 10 6 3 2 2 2" xfId="47834" xr:uid="{00000000-0005-0000-0000-0000353B0000}"/>
    <cellStyle name="Normal 10 6 3 2 3" xfId="35401" xr:uid="{00000000-0005-0000-0000-0000363B0000}"/>
    <cellStyle name="Normal 10 6 3 3" xfId="17953" xr:uid="{00000000-0005-0000-0000-0000373B0000}"/>
    <cellStyle name="Normal 10 6 3 3 2" xfId="42827" xr:uid="{00000000-0005-0000-0000-0000383B0000}"/>
    <cellStyle name="Normal 10 6 3 4" xfId="30394" xr:uid="{00000000-0005-0000-0000-0000393B0000}"/>
    <cellStyle name="Normal 10 6 4" xfId="8576" xr:uid="{00000000-0005-0000-0000-00003A3B0000}"/>
    <cellStyle name="Normal 10 6 4 2" xfId="21020" xr:uid="{00000000-0005-0000-0000-00003B3B0000}"/>
    <cellStyle name="Normal 10 6 4 2 2" xfId="45894" xr:uid="{00000000-0005-0000-0000-00003C3B0000}"/>
    <cellStyle name="Normal 10 6 4 3" xfId="33461" xr:uid="{00000000-0005-0000-0000-00003D3B0000}"/>
    <cellStyle name="Normal 10 6 5" xfId="11971" xr:uid="{00000000-0005-0000-0000-00003E3B0000}"/>
    <cellStyle name="Normal 10 6 5 2" xfId="24405" xr:uid="{00000000-0005-0000-0000-00003F3B0000}"/>
    <cellStyle name="Normal 10 6 5 2 2" xfId="49279" xr:uid="{00000000-0005-0000-0000-0000403B0000}"/>
    <cellStyle name="Normal 10 6 5 3" xfId="36846" xr:uid="{00000000-0005-0000-0000-0000413B0000}"/>
    <cellStyle name="Normal 10 6 6" xfId="7053" xr:uid="{00000000-0005-0000-0000-0000423B0000}"/>
    <cellStyle name="Normal 10 6 6 2" xfId="19502" xr:uid="{00000000-0005-0000-0000-0000433B0000}"/>
    <cellStyle name="Normal 10 6 6 2 2" xfId="44376" xr:uid="{00000000-0005-0000-0000-0000443B0000}"/>
    <cellStyle name="Normal 10 6 6 3" xfId="31943" xr:uid="{00000000-0005-0000-0000-0000453B0000}"/>
    <cellStyle name="Normal 10 6 7" xfId="3507" xr:uid="{00000000-0005-0000-0000-0000463B0000}"/>
    <cellStyle name="Normal 10 6 7 2" xfId="16013" xr:uid="{00000000-0005-0000-0000-0000473B0000}"/>
    <cellStyle name="Normal 10 6 7 2 2" xfId="40887" xr:uid="{00000000-0005-0000-0000-0000483B0000}"/>
    <cellStyle name="Normal 10 6 7 3" xfId="28446" xr:uid="{00000000-0005-0000-0000-0000493B0000}"/>
    <cellStyle name="Normal 10 6 8" xfId="13341" xr:uid="{00000000-0005-0000-0000-00004A3B0000}"/>
    <cellStyle name="Normal 10 6 8 2" xfId="38215" xr:uid="{00000000-0005-0000-0000-00004B3B0000}"/>
    <cellStyle name="Normal 10 6 9" xfId="25774" xr:uid="{00000000-0005-0000-0000-00004C3B0000}"/>
    <cellStyle name="Normal 10 7" xfId="1704" xr:uid="{00000000-0005-0000-0000-00004D3B0000}"/>
    <cellStyle name="Normal 10 7 2" xfId="4723" xr:uid="{00000000-0005-0000-0000-00004E3B0000}"/>
    <cellStyle name="Normal 10 7 2 2" xfId="9740" xr:uid="{00000000-0005-0000-0000-00004F3B0000}"/>
    <cellStyle name="Normal 10 7 2 2 2" xfId="22183" xr:uid="{00000000-0005-0000-0000-0000503B0000}"/>
    <cellStyle name="Normal 10 7 2 2 2 2" xfId="47057" xr:uid="{00000000-0005-0000-0000-0000513B0000}"/>
    <cellStyle name="Normal 10 7 2 2 3" xfId="34624" xr:uid="{00000000-0005-0000-0000-0000523B0000}"/>
    <cellStyle name="Normal 10 7 2 3" xfId="17176" xr:uid="{00000000-0005-0000-0000-0000533B0000}"/>
    <cellStyle name="Normal 10 7 2 3 2" xfId="42050" xr:uid="{00000000-0005-0000-0000-0000543B0000}"/>
    <cellStyle name="Normal 10 7 2 4" xfId="29617" xr:uid="{00000000-0005-0000-0000-0000553B0000}"/>
    <cellStyle name="Normal 10 7 3" xfId="5850" xr:uid="{00000000-0005-0000-0000-0000563B0000}"/>
    <cellStyle name="Normal 10 7 3 2" xfId="10865" xr:uid="{00000000-0005-0000-0000-0000573B0000}"/>
    <cellStyle name="Normal 10 7 3 2 2" xfId="23308" xr:uid="{00000000-0005-0000-0000-0000583B0000}"/>
    <cellStyle name="Normal 10 7 3 2 2 2" xfId="48182" xr:uid="{00000000-0005-0000-0000-0000593B0000}"/>
    <cellStyle name="Normal 10 7 3 2 3" xfId="35749" xr:uid="{00000000-0005-0000-0000-00005A3B0000}"/>
    <cellStyle name="Normal 10 7 3 3" xfId="18301" xr:uid="{00000000-0005-0000-0000-00005B3B0000}"/>
    <cellStyle name="Normal 10 7 3 3 2" xfId="43175" xr:uid="{00000000-0005-0000-0000-00005C3B0000}"/>
    <cellStyle name="Normal 10 7 3 4" xfId="30742" xr:uid="{00000000-0005-0000-0000-00005D3B0000}"/>
    <cellStyle name="Normal 10 7 4" xfId="8866" xr:uid="{00000000-0005-0000-0000-00005E3B0000}"/>
    <cellStyle name="Normal 10 7 4 2" xfId="21309" xr:uid="{00000000-0005-0000-0000-00005F3B0000}"/>
    <cellStyle name="Normal 10 7 4 2 2" xfId="46183" xr:uid="{00000000-0005-0000-0000-0000603B0000}"/>
    <cellStyle name="Normal 10 7 4 3" xfId="33750" xr:uid="{00000000-0005-0000-0000-0000613B0000}"/>
    <cellStyle name="Normal 10 7 5" xfId="12319" xr:uid="{00000000-0005-0000-0000-0000623B0000}"/>
    <cellStyle name="Normal 10 7 5 2" xfId="24753" xr:uid="{00000000-0005-0000-0000-0000633B0000}"/>
    <cellStyle name="Normal 10 7 5 2 2" xfId="49627" xr:uid="{00000000-0005-0000-0000-0000643B0000}"/>
    <cellStyle name="Normal 10 7 5 3" xfId="37194" xr:uid="{00000000-0005-0000-0000-0000653B0000}"/>
    <cellStyle name="Normal 10 7 6" xfId="7334" xr:uid="{00000000-0005-0000-0000-0000663B0000}"/>
    <cellStyle name="Normal 10 7 6 2" xfId="19782" xr:uid="{00000000-0005-0000-0000-0000673B0000}"/>
    <cellStyle name="Normal 10 7 6 2 2" xfId="44656" xr:uid="{00000000-0005-0000-0000-0000683B0000}"/>
    <cellStyle name="Normal 10 7 6 3" xfId="32223" xr:uid="{00000000-0005-0000-0000-0000693B0000}"/>
    <cellStyle name="Normal 10 7 7" xfId="3848" xr:uid="{00000000-0005-0000-0000-00006A3B0000}"/>
    <cellStyle name="Normal 10 7 7 2" xfId="16302" xr:uid="{00000000-0005-0000-0000-00006B3B0000}"/>
    <cellStyle name="Normal 10 7 7 2 2" xfId="41176" xr:uid="{00000000-0005-0000-0000-00006C3B0000}"/>
    <cellStyle name="Normal 10 7 7 3" xfId="28743" xr:uid="{00000000-0005-0000-0000-00006D3B0000}"/>
    <cellStyle name="Normal 10 7 8" xfId="14504" xr:uid="{00000000-0005-0000-0000-00006E3B0000}"/>
    <cellStyle name="Normal 10 7 8 2" xfId="39378" xr:uid="{00000000-0005-0000-0000-00006F3B0000}"/>
    <cellStyle name="Normal 10 7 9" xfId="26937" xr:uid="{00000000-0005-0000-0000-0000703B0000}"/>
    <cellStyle name="Normal 10 8" xfId="2028" xr:uid="{00000000-0005-0000-0000-0000713B0000}"/>
    <cellStyle name="Normal 10 8 2" xfId="6121" xr:uid="{00000000-0005-0000-0000-0000723B0000}"/>
    <cellStyle name="Normal 10 8 2 2" xfId="11136" xr:uid="{00000000-0005-0000-0000-0000733B0000}"/>
    <cellStyle name="Normal 10 8 2 2 2" xfId="23579" xr:uid="{00000000-0005-0000-0000-0000743B0000}"/>
    <cellStyle name="Normal 10 8 2 2 2 2" xfId="48453" xr:uid="{00000000-0005-0000-0000-0000753B0000}"/>
    <cellStyle name="Normal 10 8 2 2 3" xfId="36020" xr:uid="{00000000-0005-0000-0000-0000763B0000}"/>
    <cellStyle name="Normal 10 8 2 3" xfId="18572" xr:uid="{00000000-0005-0000-0000-0000773B0000}"/>
    <cellStyle name="Normal 10 8 2 3 2" xfId="43446" xr:uid="{00000000-0005-0000-0000-0000783B0000}"/>
    <cellStyle name="Normal 10 8 2 4" xfId="31013" xr:uid="{00000000-0005-0000-0000-0000793B0000}"/>
    <cellStyle name="Normal 10 8 3" xfId="12590" xr:uid="{00000000-0005-0000-0000-00007A3B0000}"/>
    <cellStyle name="Normal 10 8 3 2" xfId="25024" xr:uid="{00000000-0005-0000-0000-00007B3B0000}"/>
    <cellStyle name="Normal 10 8 3 2 2" xfId="49898" xr:uid="{00000000-0005-0000-0000-00007C3B0000}"/>
    <cellStyle name="Normal 10 8 3 3" xfId="37465" xr:uid="{00000000-0005-0000-0000-00007D3B0000}"/>
    <cellStyle name="Normal 10 8 4" xfId="10086" xr:uid="{00000000-0005-0000-0000-00007E3B0000}"/>
    <cellStyle name="Normal 10 8 4 2" xfId="22529" xr:uid="{00000000-0005-0000-0000-00007F3B0000}"/>
    <cellStyle name="Normal 10 8 4 2 2" xfId="47403" xr:uid="{00000000-0005-0000-0000-0000803B0000}"/>
    <cellStyle name="Normal 10 8 4 3" xfId="34970" xr:uid="{00000000-0005-0000-0000-0000813B0000}"/>
    <cellStyle name="Normal 10 8 5" xfId="5069" xr:uid="{00000000-0005-0000-0000-0000823B0000}"/>
    <cellStyle name="Normal 10 8 5 2" xfId="17522" xr:uid="{00000000-0005-0000-0000-0000833B0000}"/>
    <cellStyle name="Normal 10 8 5 2 2" xfId="42396" xr:uid="{00000000-0005-0000-0000-0000843B0000}"/>
    <cellStyle name="Normal 10 8 5 3" xfId="29963" xr:uid="{00000000-0005-0000-0000-0000853B0000}"/>
    <cellStyle name="Normal 10 8 6" xfId="14775" xr:uid="{00000000-0005-0000-0000-0000863B0000}"/>
    <cellStyle name="Normal 10 8 6 2" xfId="39649" xr:uid="{00000000-0005-0000-0000-0000873B0000}"/>
    <cellStyle name="Normal 10 8 7" xfId="27208" xr:uid="{00000000-0005-0000-0000-0000883B0000}"/>
    <cellStyle name="Normal 10 9" xfId="932" xr:uid="{00000000-0005-0000-0000-0000893B0000}"/>
    <cellStyle name="Normal 10 9 2" xfId="11547" xr:uid="{00000000-0005-0000-0000-00008A3B0000}"/>
    <cellStyle name="Normal 10 9 2 2" xfId="23981" xr:uid="{00000000-0005-0000-0000-00008B3B0000}"/>
    <cellStyle name="Normal 10 9 2 2 2" xfId="48855" xr:uid="{00000000-0005-0000-0000-00008C3B0000}"/>
    <cellStyle name="Normal 10 9 2 3" xfId="36422" xr:uid="{00000000-0005-0000-0000-00008D3B0000}"/>
    <cellStyle name="Normal 10 9 3" xfId="10090" xr:uid="{00000000-0005-0000-0000-00008E3B0000}"/>
    <cellStyle name="Normal 10 9 3 2" xfId="22533" xr:uid="{00000000-0005-0000-0000-00008F3B0000}"/>
    <cellStyle name="Normal 10 9 3 2 2" xfId="47407" xr:uid="{00000000-0005-0000-0000-0000903B0000}"/>
    <cellStyle name="Normal 10 9 3 3" xfId="34974" xr:uid="{00000000-0005-0000-0000-0000913B0000}"/>
    <cellStyle name="Normal 10 9 4" xfId="5074" xr:uid="{00000000-0005-0000-0000-0000923B0000}"/>
    <cellStyle name="Normal 10 9 4 2" xfId="17526" xr:uid="{00000000-0005-0000-0000-0000933B0000}"/>
    <cellStyle name="Normal 10 9 4 2 2" xfId="42400" xr:uid="{00000000-0005-0000-0000-0000943B0000}"/>
    <cellStyle name="Normal 10 9 4 3" xfId="29967" xr:uid="{00000000-0005-0000-0000-0000953B0000}"/>
    <cellStyle name="Normal 10 9 5" xfId="13732" xr:uid="{00000000-0005-0000-0000-0000963B0000}"/>
    <cellStyle name="Normal 10 9 5 2" xfId="38606" xr:uid="{00000000-0005-0000-0000-0000973B0000}"/>
    <cellStyle name="Normal 10 9 6" xfId="26165" xr:uid="{00000000-0005-0000-0000-0000983B0000}"/>
    <cellStyle name="Normal 10_Degree data" xfId="1977" xr:uid="{00000000-0005-0000-0000-0000993B0000}"/>
    <cellStyle name="Normal 100" xfId="11499" xr:uid="{00000000-0005-0000-0000-00009A3B0000}"/>
    <cellStyle name="Normal 101" xfId="6478" xr:uid="{00000000-0005-0000-0000-00009B3B0000}"/>
    <cellStyle name="Normal 102" xfId="7330" xr:uid="{00000000-0005-0000-0000-00009C3B0000}"/>
    <cellStyle name="Normal 103" xfId="12935" xr:uid="{00000000-0005-0000-0000-00009D3B0000}"/>
    <cellStyle name="Normal 11" xfId="112" xr:uid="{00000000-0005-0000-0000-00009E3B0000}"/>
    <cellStyle name="Normal 12" xfId="67" xr:uid="{00000000-0005-0000-0000-00009F3B0000}"/>
    <cellStyle name="Normal 12 2" xfId="120" xr:uid="{00000000-0005-0000-0000-0000A03B0000}"/>
    <cellStyle name="Normal 12 3" xfId="103" xr:uid="{00000000-0005-0000-0000-0000A13B0000}"/>
    <cellStyle name="Normal 13" xfId="16" xr:uid="{00000000-0005-0000-0000-0000A23B0000}"/>
    <cellStyle name="Normal 13 2" xfId="68" xr:uid="{00000000-0005-0000-0000-0000A33B0000}"/>
    <cellStyle name="Normal 13 3" xfId="114" xr:uid="{00000000-0005-0000-0000-0000A43B0000}"/>
    <cellStyle name="Normal 13 3 2" xfId="205" xr:uid="{00000000-0005-0000-0000-0000A53B0000}"/>
    <cellStyle name="Normal 13 3 3" xfId="243" xr:uid="{00000000-0005-0000-0000-0000A63B0000}"/>
    <cellStyle name="Normal 14" xfId="66" xr:uid="{00000000-0005-0000-0000-0000A73B0000}"/>
    <cellStyle name="Normal 14 2" xfId="119" xr:uid="{00000000-0005-0000-0000-0000A83B0000}"/>
    <cellStyle name="Normal 14 3" xfId="101" xr:uid="{00000000-0005-0000-0000-0000A93B0000}"/>
    <cellStyle name="Normal 15" xfId="102" xr:uid="{00000000-0005-0000-0000-0000AA3B0000}"/>
    <cellStyle name="Normal 15 2" xfId="884" xr:uid="{00000000-0005-0000-0000-0000AB3B0000}"/>
    <cellStyle name="Normal 15 2 10" xfId="26118" xr:uid="{00000000-0005-0000-0000-0000AC3B0000}"/>
    <cellStyle name="Normal 15 2 2" xfId="1731" xr:uid="{00000000-0005-0000-0000-0000AD3B0000}"/>
    <cellStyle name="Normal 15 2 2 2" xfId="5067" xr:uid="{00000000-0005-0000-0000-0000AE3B0000}"/>
    <cellStyle name="Normal 15 2 2 2 2" xfId="10084" xr:uid="{00000000-0005-0000-0000-0000AF3B0000}"/>
    <cellStyle name="Normal 15 2 2 2 2 2" xfId="22527" xr:uid="{00000000-0005-0000-0000-0000B03B0000}"/>
    <cellStyle name="Normal 15 2 2 2 2 2 2" xfId="47401" xr:uid="{00000000-0005-0000-0000-0000B13B0000}"/>
    <cellStyle name="Normal 15 2 2 2 2 3" xfId="34968" xr:uid="{00000000-0005-0000-0000-0000B23B0000}"/>
    <cellStyle name="Normal 15 2 2 2 3" xfId="17520" xr:uid="{00000000-0005-0000-0000-0000B33B0000}"/>
    <cellStyle name="Normal 15 2 2 2 3 2" xfId="42394" xr:uid="{00000000-0005-0000-0000-0000B43B0000}"/>
    <cellStyle name="Normal 15 2 2 2 4" xfId="29961" xr:uid="{00000000-0005-0000-0000-0000B53B0000}"/>
    <cellStyle name="Normal 15 2 2 3" xfId="5877" xr:uid="{00000000-0005-0000-0000-0000B63B0000}"/>
    <cellStyle name="Normal 15 2 2 3 2" xfId="10892" xr:uid="{00000000-0005-0000-0000-0000B73B0000}"/>
    <cellStyle name="Normal 15 2 2 3 2 2" xfId="23335" xr:uid="{00000000-0005-0000-0000-0000B83B0000}"/>
    <cellStyle name="Normal 15 2 2 3 2 2 2" xfId="48209" xr:uid="{00000000-0005-0000-0000-0000B93B0000}"/>
    <cellStyle name="Normal 15 2 2 3 2 3" xfId="35776" xr:uid="{00000000-0005-0000-0000-0000BA3B0000}"/>
    <cellStyle name="Normal 15 2 2 3 3" xfId="18328" xr:uid="{00000000-0005-0000-0000-0000BB3B0000}"/>
    <cellStyle name="Normal 15 2 2 3 3 2" xfId="43202" xr:uid="{00000000-0005-0000-0000-0000BC3B0000}"/>
    <cellStyle name="Normal 15 2 2 3 4" xfId="30769" xr:uid="{00000000-0005-0000-0000-0000BD3B0000}"/>
    <cellStyle name="Normal 15 2 2 4" xfId="8863" xr:uid="{00000000-0005-0000-0000-0000BE3B0000}"/>
    <cellStyle name="Normal 15 2 2 4 2" xfId="21306" xr:uid="{00000000-0005-0000-0000-0000BF3B0000}"/>
    <cellStyle name="Normal 15 2 2 4 2 2" xfId="46180" xr:uid="{00000000-0005-0000-0000-0000C03B0000}"/>
    <cellStyle name="Normal 15 2 2 4 3" xfId="33747" xr:uid="{00000000-0005-0000-0000-0000C13B0000}"/>
    <cellStyle name="Normal 15 2 2 5" xfId="12346" xr:uid="{00000000-0005-0000-0000-0000C23B0000}"/>
    <cellStyle name="Normal 15 2 2 5 2" xfId="24780" xr:uid="{00000000-0005-0000-0000-0000C33B0000}"/>
    <cellStyle name="Normal 15 2 2 5 2 2" xfId="49654" xr:uid="{00000000-0005-0000-0000-0000C43B0000}"/>
    <cellStyle name="Normal 15 2 2 5 3" xfId="37221" xr:uid="{00000000-0005-0000-0000-0000C53B0000}"/>
    <cellStyle name="Normal 15 2 2 6" xfId="7678" xr:uid="{00000000-0005-0000-0000-0000C63B0000}"/>
    <cellStyle name="Normal 15 2 2 6 2" xfId="20126" xr:uid="{00000000-0005-0000-0000-0000C73B0000}"/>
    <cellStyle name="Normal 15 2 2 6 2 2" xfId="45000" xr:uid="{00000000-0005-0000-0000-0000C83B0000}"/>
    <cellStyle name="Normal 15 2 2 6 3" xfId="32567" xr:uid="{00000000-0005-0000-0000-0000C93B0000}"/>
    <cellStyle name="Normal 15 2 2 7" xfId="3845" xr:uid="{00000000-0005-0000-0000-0000CA3B0000}"/>
    <cellStyle name="Normal 15 2 2 7 2" xfId="16299" xr:uid="{00000000-0005-0000-0000-0000CB3B0000}"/>
    <cellStyle name="Normal 15 2 2 7 2 2" xfId="41173" xr:uid="{00000000-0005-0000-0000-0000CC3B0000}"/>
    <cellStyle name="Normal 15 2 2 7 3" xfId="28740" xr:uid="{00000000-0005-0000-0000-0000CD3B0000}"/>
    <cellStyle name="Normal 15 2 2 8" xfId="14531" xr:uid="{00000000-0005-0000-0000-0000CE3B0000}"/>
    <cellStyle name="Normal 15 2 2 8 2" xfId="39405" xr:uid="{00000000-0005-0000-0000-0000CF3B0000}"/>
    <cellStyle name="Normal 15 2 2 9" xfId="26964" xr:uid="{00000000-0005-0000-0000-0000D03B0000}"/>
    <cellStyle name="Normal 15 2 3" xfId="2446" xr:uid="{00000000-0005-0000-0000-0000D13B0000}"/>
    <cellStyle name="Normal 15 2 3 2" xfId="6465" xr:uid="{00000000-0005-0000-0000-0000D23B0000}"/>
    <cellStyle name="Normal 15 2 3 2 2" xfId="11480" xr:uid="{00000000-0005-0000-0000-0000D33B0000}"/>
    <cellStyle name="Normal 15 2 3 2 2 2" xfId="23923" xr:uid="{00000000-0005-0000-0000-0000D43B0000}"/>
    <cellStyle name="Normal 15 2 3 2 2 2 2" xfId="48797" xr:uid="{00000000-0005-0000-0000-0000D53B0000}"/>
    <cellStyle name="Normal 15 2 3 2 2 3" xfId="36364" xr:uid="{00000000-0005-0000-0000-0000D63B0000}"/>
    <cellStyle name="Normal 15 2 3 2 3" xfId="18916" xr:uid="{00000000-0005-0000-0000-0000D73B0000}"/>
    <cellStyle name="Normal 15 2 3 2 3 2" xfId="43790" xr:uid="{00000000-0005-0000-0000-0000D83B0000}"/>
    <cellStyle name="Normal 15 2 3 2 4" xfId="31357" xr:uid="{00000000-0005-0000-0000-0000D93B0000}"/>
    <cellStyle name="Normal 15 2 3 3" xfId="12934" xr:uid="{00000000-0005-0000-0000-0000DA3B0000}"/>
    <cellStyle name="Normal 15 2 3 3 2" xfId="25368" xr:uid="{00000000-0005-0000-0000-0000DB3B0000}"/>
    <cellStyle name="Normal 15 2 3 3 2 2" xfId="50242" xr:uid="{00000000-0005-0000-0000-0000DC3B0000}"/>
    <cellStyle name="Normal 15 2 3 3 3" xfId="37809" xr:uid="{00000000-0005-0000-0000-0000DD3B0000}"/>
    <cellStyle name="Normal 15 2 3 4" xfId="9487" xr:uid="{00000000-0005-0000-0000-0000DE3B0000}"/>
    <cellStyle name="Normal 15 2 3 4 2" xfId="21930" xr:uid="{00000000-0005-0000-0000-0000DF3B0000}"/>
    <cellStyle name="Normal 15 2 3 4 2 2" xfId="46804" xr:uid="{00000000-0005-0000-0000-0000E03B0000}"/>
    <cellStyle name="Normal 15 2 3 4 3" xfId="34371" xr:uid="{00000000-0005-0000-0000-0000E13B0000}"/>
    <cellStyle name="Normal 15 2 3 5" xfId="4469" xr:uid="{00000000-0005-0000-0000-0000E23B0000}"/>
    <cellStyle name="Normal 15 2 3 5 2" xfId="16923" xr:uid="{00000000-0005-0000-0000-0000E33B0000}"/>
    <cellStyle name="Normal 15 2 3 5 2 2" xfId="41797" xr:uid="{00000000-0005-0000-0000-0000E43B0000}"/>
    <cellStyle name="Normal 15 2 3 5 3" xfId="29364" xr:uid="{00000000-0005-0000-0000-0000E53B0000}"/>
    <cellStyle name="Normal 15 2 3 6" xfId="15119" xr:uid="{00000000-0005-0000-0000-0000E63B0000}"/>
    <cellStyle name="Normal 15 2 3 6 2" xfId="39993" xr:uid="{00000000-0005-0000-0000-0000E73B0000}"/>
    <cellStyle name="Normal 15 2 3 7" xfId="27552" xr:uid="{00000000-0005-0000-0000-0000E83B0000}"/>
    <cellStyle name="Normal 15 2 4" xfId="1383" xr:uid="{00000000-0005-0000-0000-0000E93B0000}"/>
    <cellStyle name="Normal 15 2 4 2" xfId="10544" xr:uid="{00000000-0005-0000-0000-0000EA3B0000}"/>
    <cellStyle name="Normal 15 2 4 2 2" xfId="22987" xr:uid="{00000000-0005-0000-0000-0000EB3B0000}"/>
    <cellStyle name="Normal 15 2 4 2 2 2" xfId="47861" xr:uid="{00000000-0005-0000-0000-0000EC3B0000}"/>
    <cellStyle name="Normal 15 2 4 2 3" xfId="35428" xr:uid="{00000000-0005-0000-0000-0000ED3B0000}"/>
    <cellStyle name="Normal 15 2 4 3" xfId="5528" xr:uid="{00000000-0005-0000-0000-0000EE3B0000}"/>
    <cellStyle name="Normal 15 2 4 3 2" xfId="17980" xr:uid="{00000000-0005-0000-0000-0000EF3B0000}"/>
    <cellStyle name="Normal 15 2 4 3 2 2" xfId="42854" xr:uid="{00000000-0005-0000-0000-0000F03B0000}"/>
    <cellStyle name="Normal 15 2 4 3 3" xfId="30421" xr:uid="{00000000-0005-0000-0000-0000F13B0000}"/>
    <cellStyle name="Normal 15 2 4 4" xfId="14183" xr:uid="{00000000-0005-0000-0000-0000F23B0000}"/>
    <cellStyle name="Normal 15 2 4 4 2" xfId="39057" xr:uid="{00000000-0005-0000-0000-0000F33B0000}"/>
    <cellStyle name="Normal 15 2 4 5" xfId="26616" xr:uid="{00000000-0005-0000-0000-0000F43B0000}"/>
    <cellStyle name="Normal 15 2 5" xfId="8603" xr:uid="{00000000-0005-0000-0000-0000F53B0000}"/>
    <cellStyle name="Normal 15 2 5 2" xfId="21047" xr:uid="{00000000-0005-0000-0000-0000F63B0000}"/>
    <cellStyle name="Normal 15 2 5 2 2" xfId="45921" xr:uid="{00000000-0005-0000-0000-0000F73B0000}"/>
    <cellStyle name="Normal 15 2 5 3" xfId="33488" xr:uid="{00000000-0005-0000-0000-0000F83B0000}"/>
    <cellStyle name="Normal 15 2 6" xfId="11998" xr:uid="{00000000-0005-0000-0000-0000F93B0000}"/>
    <cellStyle name="Normal 15 2 6 2" xfId="24432" xr:uid="{00000000-0005-0000-0000-0000FA3B0000}"/>
    <cellStyle name="Normal 15 2 6 2 2" xfId="49306" xr:uid="{00000000-0005-0000-0000-0000FB3B0000}"/>
    <cellStyle name="Normal 15 2 6 3" xfId="36873" xr:uid="{00000000-0005-0000-0000-0000FC3B0000}"/>
    <cellStyle name="Normal 15 2 7" xfId="7080" xr:uid="{00000000-0005-0000-0000-0000FD3B0000}"/>
    <cellStyle name="Normal 15 2 7 2" xfId="19529" xr:uid="{00000000-0005-0000-0000-0000FE3B0000}"/>
    <cellStyle name="Normal 15 2 7 2 2" xfId="44403" xr:uid="{00000000-0005-0000-0000-0000FF3B0000}"/>
    <cellStyle name="Normal 15 2 7 3" xfId="31970" xr:uid="{00000000-0005-0000-0000-0000003C0000}"/>
    <cellStyle name="Normal 15 2 8" xfId="3534" xr:uid="{00000000-0005-0000-0000-0000013C0000}"/>
    <cellStyle name="Normal 15 2 8 2" xfId="16040" xr:uid="{00000000-0005-0000-0000-0000023C0000}"/>
    <cellStyle name="Normal 15 2 8 2 2" xfId="40914" xr:uid="{00000000-0005-0000-0000-0000033C0000}"/>
    <cellStyle name="Normal 15 2 8 3" xfId="28473" xr:uid="{00000000-0005-0000-0000-0000043C0000}"/>
    <cellStyle name="Normal 15 2 9" xfId="13685" xr:uid="{00000000-0005-0000-0000-0000053C0000}"/>
    <cellStyle name="Normal 15 2 9 2" xfId="38559" xr:uid="{00000000-0005-0000-0000-0000063C0000}"/>
    <cellStyle name="Normal 15 2_Degree data" xfId="2354" xr:uid="{00000000-0005-0000-0000-0000073C0000}"/>
    <cellStyle name="Normal 16" xfId="17" xr:uid="{00000000-0005-0000-0000-0000083C0000}"/>
    <cellStyle name="Normal 17" xfId="18" xr:uid="{00000000-0005-0000-0000-0000093C0000}"/>
    <cellStyle name="Normal 18" xfId="19" xr:uid="{00000000-0005-0000-0000-00000A3C0000}"/>
    <cellStyle name="Normal 19" xfId="42" xr:uid="{00000000-0005-0000-0000-00000B3C0000}"/>
    <cellStyle name="Normal 19 2" xfId="128" xr:uid="{00000000-0005-0000-0000-00000C3C0000}"/>
    <cellStyle name="Normal 19 3" xfId="96" xr:uid="{00000000-0005-0000-0000-00000D3C0000}"/>
    <cellStyle name="Normal 2" xfId="2" xr:uid="{00000000-0005-0000-0000-00000E3C0000}"/>
    <cellStyle name="Normal 2 2" xfId="7" xr:uid="{00000000-0005-0000-0000-00000F3C0000}"/>
    <cellStyle name="Normal 2 2 2" xfId="10" xr:uid="{00000000-0005-0000-0000-0000103C0000}"/>
    <cellStyle name="Normal 2 2 3" xfId="55" xr:uid="{00000000-0005-0000-0000-0000113C0000}"/>
    <cellStyle name="Normal 2 3" xfId="8" xr:uid="{00000000-0005-0000-0000-0000123C0000}"/>
    <cellStyle name="Normal 2 3 2" xfId="11" xr:uid="{00000000-0005-0000-0000-0000133C0000}"/>
    <cellStyle name="Normal 2 4" xfId="89" xr:uid="{00000000-0005-0000-0000-0000143C0000}"/>
    <cellStyle name="Normal 2 4 2" xfId="521" xr:uid="{00000000-0005-0000-0000-0000153C0000}"/>
    <cellStyle name="Normal 2 4 2 2" xfId="885" xr:uid="{00000000-0005-0000-0000-0000163C0000}"/>
    <cellStyle name="Normal 2 5" xfId="12" xr:uid="{00000000-0005-0000-0000-0000173C0000}"/>
    <cellStyle name="Normal 2 5 10" xfId="194" xr:uid="{00000000-0005-0000-0000-0000183C0000}"/>
    <cellStyle name="Normal 2 5 10 10" xfId="13024" xr:uid="{00000000-0005-0000-0000-0000193C0000}"/>
    <cellStyle name="Normal 2 5 10 10 2" xfId="37898" xr:uid="{00000000-0005-0000-0000-00001A3C0000}"/>
    <cellStyle name="Normal 2 5 10 11" xfId="25457" xr:uid="{00000000-0005-0000-0000-00001B3C0000}"/>
    <cellStyle name="Normal 2 5 10 2" xfId="561" xr:uid="{00000000-0005-0000-0000-00001C3C0000}"/>
    <cellStyle name="Normal 2 5 10 2 2" xfId="1385" xr:uid="{00000000-0005-0000-0000-00001D3C0000}"/>
    <cellStyle name="Normal 2 5 10 2 2 2" xfId="9489" xr:uid="{00000000-0005-0000-0000-00001E3C0000}"/>
    <cellStyle name="Normal 2 5 10 2 2 2 2" xfId="21932" xr:uid="{00000000-0005-0000-0000-00001F3C0000}"/>
    <cellStyle name="Normal 2 5 10 2 2 2 2 2" xfId="46806" xr:uid="{00000000-0005-0000-0000-0000203C0000}"/>
    <cellStyle name="Normal 2 5 10 2 2 2 3" xfId="34373" xr:uid="{00000000-0005-0000-0000-0000213C0000}"/>
    <cellStyle name="Normal 2 5 10 2 2 3" xfId="4471" xr:uid="{00000000-0005-0000-0000-0000223C0000}"/>
    <cellStyle name="Normal 2 5 10 2 2 3 2" xfId="16925" xr:uid="{00000000-0005-0000-0000-0000233C0000}"/>
    <cellStyle name="Normal 2 5 10 2 2 3 2 2" xfId="41799" xr:uid="{00000000-0005-0000-0000-0000243C0000}"/>
    <cellStyle name="Normal 2 5 10 2 2 3 3" xfId="29366" xr:uid="{00000000-0005-0000-0000-0000253C0000}"/>
    <cellStyle name="Normal 2 5 10 2 2 4" xfId="14185" xr:uid="{00000000-0005-0000-0000-0000263C0000}"/>
    <cellStyle name="Normal 2 5 10 2 2 4 2" xfId="39059" xr:uid="{00000000-0005-0000-0000-0000273C0000}"/>
    <cellStyle name="Normal 2 5 10 2 2 5" xfId="26618" xr:uid="{00000000-0005-0000-0000-0000283C0000}"/>
    <cellStyle name="Normal 2 5 10 2 3" xfId="5530" xr:uid="{00000000-0005-0000-0000-0000293C0000}"/>
    <cellStyle name="Normal 2 5 10 2 3 2" xfId="10546" xr:uid="{00000000-0005-0000-0000-00002A3C0000}"/>
    <cellStyle name="Normal 2 5 10 2 3 2 2" xfId="22989" xr:uid="{00000000-0005-0000-0000-00002B3C0000}"/>
    <cellStyle name="Normal 2 5 10 2 3 2 2 2" xfId="47863" xr:uid="{00000000-0005-0000-0000-00002C3C0000}"/>
    <cellStyle name="Normal 2 5 10 2 3 2 3" xfId="35430" xr:uid="{00000000-0005-0000-0000-00002D3C0000}"/>
    <cellStyle name="Normal 2 5 10 2 3 3" xfId="17982" xr:uid="{00000000-0005-0000-0000-00002E3C0000}"/>
    <cellStyle name="Normal 2 5 10 2 3 3 2" xfId="42856" xr:uid="{00000000-0005-0000-0000-00002F3C0000}"/>
    <cellStyle name="Normal 2 5 10 2 3 4" xfId="30423" xr:uid="{00000000-0005-0000-0000-0000303C0000}"/>
    <cellStyle name="Normal 2 5 10 2 4" xfId="8605" xr:uid="{00000000-0005-0000-0000-0000313C0000}"/>
    <cellStyle name="Normal 2 5 10 2 4 2" xfId="21049" xr:uid="{00000000-0005-0000-0000-0000323C0000}"/>
    <cellStyle name="Normal 2 5 10 2 4 2 2" xfId="45923" xr:uid="{00000000-0005-0000-0000-0000333C0000}"/>
    <cellStyle name="Normal 2 5 10 2 4 3" xfId="33490" xr:uid="{00000000-0005-0000-0000-0000343C0000}"/>
    <cellStyle name="Normal 2 5 10 2 5" xfId="12000" xr:uid="{00000000-0005-0000-0000-0000353C0000}"/>
    <cellStyle name="Normal 2 5 10 2 5 2" xfId="24434" xr:uid="{00000000-0005-0000-0000-0000363C0000}"/>
    <cellStyle name="Normal 2 5 10 2 5 2 2" xfId="49308" xr:uid="{00000000-0005-0000-0000-0000373C0000}"/>
    <cellStyle name="Normal 2 5 10 2 5 3" xfId="36875" xr:uid="{00000000-0005-0000-0000-0000383C0000}"/>
    <cellStyle name="Normal 2 5 10 2 6" xfId="7082" xr:uid="{00000000-0005-0000-0000-0000393C0000}"/>
    <cellStyle name="Normal 2 5 10 2 6 2" xfId="19531" xr:uid="{00000000-0005-0000-0000-00003A3C0000}"/>
    <cellStyle name="Normal 2 5 10 2 6 2 2" xfId="44405" xr:uid="{00000000-0005-0000-0000-00003B3C0000}"/>
    <cellStyle name="Normal 2 5 10 2 6 3" xfId="31972" xr:uid="{00000000-0005-0000-0000-00003C3C0000}"/>
    <cellStyle name="Normal 2 5 10 2 7" xfId="3536" xr:uid="{00000000-0005-0000-0000-00003D3C0000}"/>
    <cellStyle name="Normal 2 5 10 2 7 2" xfId="16042" xr:uid="{00000000-0005-0000-0000-00003E3C0000}"/>
    <cellStyle name="Normal 2 5 10 2 7 2 2" xfId="40916" xr:uid="{00000000-0005-0000-0000-00003F3C0000}"/>
    <cellStyle name="Normal 2 5 10 2 7 3" xfId="28475" xr:uid="{00000000-0005-0000-0000-0000403C0000}"/>
    <cellStyle name="Normal 2 5 10 2 8" xfId="13371" xr:uid="{00000000-0005-0000-0000-0000413C0000}"/>
    <cellStyle name="Normal 2 5 10 2 8 2" xfId="38245" xr:uid="{00000000-0005-0000-0000-0000423C0000}"/>
    <cellStyle name="Normal 2 5 10 2 9" xfId="25804" xr:uid="{00000000-0005-0000-0000-0000433C0000}"/>
    <cellStyle name="Normal 2 5 10 3" xfId="1733" xr:uid="{00000000-0005-0000-0000-0000443C0000}"/>
    <cellStyle name="Normal 2 5 10 3 2" xfId="4753" xr:uid="{00000000-0005-0000-0000-0000453C0000}"/>
    <cellStyle name="Normal 2 5 10 3 2 2" xfId="9770" xr:uid="{00000000-0005-0000-0000-0000463C0000}"/>
    <cellStyle name="Normal 2 5 10 3 2 2 2" xfId="22213" xr:uid="{00000000-0005-0000-0000-0000473C0000}"/>
    <cellStyle name="Normal 2 5 10 3 2 2 2 2" xfId="47087" xr:uid="{00000000-0005-0000-0000-0000483C0000}"/>
    <cellStyle name="Normal 2 5 10 3 2 2 3" xfId="34654" xr:uid="{00000000-0005-0000-0000-0000493C0000}"/>
    <cellStyle name="Normal 2 5 10 3 2 3" xfId="17206" xr:uid="{00000000-0005-0000-0000-00004A3C0000}"/>
    <cellStyle name="Normal 2 5 10 3 2 3 2" xfId="42080" xr:uid="{00000000-0005-0000-0000-00004B3C0000}"/>
    <cellStyle name="Normal 2 5 10 3 2 4" xfId="29647" xr:uid="{00000000-0005-0000-0000-00004C3C0000}"/>
    <cellStyle name="Normal 2 5 10 3 3" xfId="5879" xr:uid="{00000000-0005-0000-0000-00004D3C0000}"/>
    <cellStyle name="Normal 2 5 10 3 3 2" xfId="10894" xr:uid="{00000000-0005-0000-0000-00004E3C0000}"/>
    <cellStyle name="Normal 2 5 10 3 3 2 2" xfId="23337" xr:uid="{00000000-0005-0000-0000-00004F3C0000}"/>
    <cellStyle name="Normal 2 5 10 3 3 2 2 2" xfId="48211" xr:uid="{00000000-0005-0000-0000-0000503C0000}"/>
    <cellStyle name="Normal 2 5 10 3 3 2 3" xfId="35778" xr:uid="{00000000-0005-0000-0000-0000513C0000}"/>
    <cellStyle name="Normal 2 5 10 3 3 3" xfId="18330" xr:uid="{00000000-0005-0000-0000-0000523C0000}"/>
    <cellStyle name="Normal 2 5 10 3 3 3 2" xfId="43204" xr:uid="{00000000-0005-0000-0000-0000533C0000}"/>
    <cellStyle name="Normal 2 5 10 3 3 4" xfId="30771" xr:uid="{00000000-0005-0000-0000-0000543C0000}"/>
    <cellStyle name="Normal 2 5 10 3 4" xfId="8857" xr:uid="{00000000-0005-0000-0000-0000553C0000}"/>
    <cellStyle name="Normal 2 5 10 3 4 2" xfId="21300" xr:uid="{00000000-0005-0000-0000-0000563C0000}"/>
    <cellStyle name="Normal 2 5 10 3 4 2 2" xfId="46174" xr:uid="{00000000-0005-0000-0000-0000573C0000}"/>
    <cellStyle name="Normal 2 5 10 3 4 3" xfId="33741" xr:uid="{00000000-0005-0000-0000-0000583C0000}"/>
    <cellStyle name="Normal 2 5 10 3 5" xfId="12348" xr:uid="{00000000-0005-0000-0000-0000593C0000}"/>
    <cellStyle name="Normal 2 5 10 3 5 2" xfId="24782" xr:uid="{00000000-0005-0000-0000-00005A3C0000}"/>
    <cellStyle name="Normal 2 5 10 3 5 2 2" xfId="49656" xr:uid="{00000000-0005-0000-0000-00005B3C0000}"/>
    <cellStyle name="Normal 2 5 10 3 5 3" xfId="37223" xr:uid="{00000000-0005-0000-0000-00005C3C0000}"/>
    <cellStyle name="Normal 2 5 10 3 6" xfId="7364" xr:uid="{00000000-0005-0000-0000-00005D3C0000}"/>
    <cellStyle name="Normal 2 5 10 3 6 2" xfId="19812" xr:uid="{00000000-0005-0000-0000-00005E3C0000}"/>
    <cellStyle name="Normal 2 5 10 3 6 2 2" xfId="44686" xr:uid="{00000000-0005-0000-0000-00005F3C0000}"/>
    <cellStyle name="Normal 2 5 10 3 6 3" xfId="32253" xr:uid="{00000000-0005-0000-0000-0000603C0000}"/>
    <cellStyle name="Normal 2 5 10 3 7" xfId="3839" xr:uid="{00000000-0005-0000-0000-0000613C0000}"/>
    <cellStyle name="Normal 2 5 10 3 7 2" xfId="16293" xr:uid="{00000000-0005-0000-0000-0000623C0000}"/>
    <cellStyle name="Normal 2 5 10 3 7 2 2" xfId="41167" xr:uid="{00000000-0005-0000-0000-0000633C0000}"/>
    <cellStyle name="Normal 2 5 10 3 7 3" xfId="28734" xr:uid="{00000000-0005-0000-0000-0000643C0000}"/>
    <cellStyle name="Normal 2 5 10 3 8" xfId="14533" xr:uid="{00000000-0005-0000-0000-0000653C0000}"/>
    <cellStyle name="Normal 2 5 10 3 8 2" xfId="39407" xr:uid="{00000000-0005-0000-0000-0000663C0000}"/>
    <cellStyle name="Normal 2 5 10 3 9" xfId="26966" xr:uid="{00000000-0005-0000-0000-0000673C0000}"/>
    <cellStyle name="Normal 2 5 10 4" xfId="2112" xr:uid="{00000000-0005-0000-0000-0000683C0000}"/>
    <cellStyle name="Normal 2 5 10 4 2" xfId="6151" xr:uid="{00000000-0005-0000-0000-0000693C0000}"/>
    <cellStyle name="Normal 2 5 10 4 2 2" xfId="11166" xr:uid="{00000000-0005-0000-0000-00006A3C0000}"/>
    <cellStyle name="Normal 2 5 10 4 2 2 2" xfId="23609" xr:uid="{00000000-0005-0000-0000-00006B3C0000}"/>
    <cellStyle name="Normal 2 5 10 4 2 2 2 2" xfId="48483" xr:uid="{00000000-0005-0000-0000-00006C3C0000}"/>
    <cellStyle name="Normal 2 5 10 4 2 2 3" xfId="36050" xr:uid="{00000000-0005-0000-0000-00006D3C0000}"/>
    <cellStyle name="Normal 2 5 10 4 2 3" xfId="18602" xr:uid="{00000000-0005-0000-0000-00006E3C0000}"/>
    <cellStyle name="Normal 2 5 10 4 2 3 2" xfId="43476" xr:uid="{00000000-0005-0000-0000-00006F3C0000}"/>
    <cellStyle name="Normal 2 5 10 4 2 4" xfId="31043" xr:uid="{00000000-0005-0000-0000-0000703C0000}"/>
    <cellStyle name="Normal 2 5 10 4 3" xfId="12620" xr:uid="{00000000-0005-0000-0000-0000713C0000}"/>
    <cellStyle name="Normal 2 5 10 4 3 2" xfId="25054" xr:uid="{00000000-0005-0000-0000-0000723C0000}"/>
    <cellStyle name="Normal 2 5 10 4 3 2 2" xfId="49928" xr:uid="{00000000-0005-0000-0000-0000733C0000}"/>
    <cellStyle name="Normal 2 5 10 4 3 3" xfId="37495" xr:uid="{00000000-0005-0000-0000-0000743C0000}"/>
    <cellStyle name="Normal 2 5 10 4 4" xfId="9061" xr:uid="{00000000-0005-0000-0000-0000753C0000}"/>
    <cellStyle name="Normal 2 5 10 4 4 2" xfId="21504" xr:uid="{00000000-0005-0000-0000-0000763C0000}"/>
    <cellStyle name="Normal 2 5 10 4 4 2 2" xfId="46378" xr:uid="{00000000-0005-0000-0000-0000773C0000}"/>
    <cellStyle name="Normal 2 5 10 4 4 3" xfId="33945" xr:uid="{00000000-0005-0000-0000-0000783C0000}"/>
    <cellStyle name="Normal 2 5 10 4 5" xfId="4043" xr:uid="{00000000-0005-0000-0000-0000793C0000}"/>
    <cellStyle name="Normal 2 5 10 4 5 2" xfId="16497" xr:uid="{00000000-0005-0000-0000-00007A3C0000}"/>
    <cellStyle name="Normal 2 5 10 4 5 2 2" xfId="41371" xr:uid="{00000000-0005-0000-0000-00007B3C0000}"/>
    <cellStyle name="Normal 2 5 10 4 5 3" xfId="28938" xr:uid="{00000000-0005-0000-0000-00007C3C0000}"/>
    <cellStyle name="Normal 2 5 10 4 6" xfId="14805" xr:uid="{00000000-0005-0000-0000-00007D3C0000}"/>
    <cellStyle name="Normal 2 5 10 4 6 2" xfId="39679" xr:uid="{00000000-0005-0000-0000-00007E3C0000}"/>
    <cellStyle name="Normal 2 5 10 4 7" xfId="27238" xr:uid="{00000000-0005-0000-0000-00007F3C0000}"/>
    <cellStyle name="Normal 2 5 10 5" xfId="962" xr:uid="{00000000-0005-0000-0000-0000803C0000}"/>
    <cellStyle name="Normal 2 5 10 5 2" xfId="10121" xr:uid="{00000000-0005-0000-0000-0000813C0000}"/>
    <cellStyle name="Normal 2 5 10 5 2 2" xfId="22564" xr:uid="{00000000-0005-0000-0000-0000823C0000}"/>
    <cellStyle name="Normal 2 5 10 5 2 2 2" xfId="47438" xr:uid="{00000000-0005-0000-0000-0000833C0000}"/>
    <cellStyle name="Normal 2 5 10 5 2 3" xfId="35005" xr:uid="{00000000-0005-0000-0000-0000843C0000}"/>
    <cellStyle name="Normal 2 5 10 5 3" xfId="5105" xr:uid="{00000000-0005-0000-0000-0000853C0000}"/>
    <cellStyle name="Normal 2 5 10 5 3 2" xfId="17557" xr:uid="{00000000-0005-0000-0000-0000863C0000}"/>
    <cellStyle name="Normal 2 5 10 5 3 2 2" xfId="42431" xr:uid="{00000000-0005-0000-0000-0000873C0000}"/>
    <cellStyle name="Normal 2 5 10 5 3 3" xfId="29998" xr:uid="{00000000-0005-0000-0000-0000883C0000}"/>
    <cellStyle name="Normal 2 5 10 5 4" xfId="13762" xr:uid="{00000000-0005-0000-0000-0000893C0000}"/>
    <cellStyle name="Normal 2 5 10 5 4 2" xfId="38636" xr:uid="{00000000-0005-0000-0000-00008A3C0000}"/>
    <cellStyle name="Normal 2 5 10 5 5" xfId="26195" xr:uid="{00000000-0005-0000-0000-00008B3C0000}"/>
    <cellStyle name="Normal 2 5 10 6" xfId="8177" xr:uid="{00000000-0005-0000-0000-00008C3C0000}"/>
    <cellStyle name="Normal 2 5 10 6 2" xfId="20621" xr:uid="{00000000-0005-0000-0000-00008D3C0000}"/>
    <cellStyle name="Normal 2 5 10 6 2 2" xfId="45495" xr:uid="{00000000-0005-0000-0000-00008E3C0000}"/>
    <cellStyle name="Normal 2 5 10 6 3" xfId="33062" xr:uid="{00000000-0005-0000-0000-00008F3C0000}"/>
    <cellStyle name="Normal 2 5 10 7" xfId="11577" xr:uid="{00000000-0005-0000-0000-0000903C0000}"/>
    <cellStyle name="Normal 2 5 10 7 2" xfId="24011" xr:uid="{00000000-0005-0000-0000-0000913C0000}"/>
    <cellStyle name="Normal 2 5 10 7 2 2" xfId="48885" xr:uid="{00000000-0005-0000-0000-0000923C0000}"/>
    <cellStyle name="Normal 2 5 10 7 3" xfId="36452" xr:uid="{00000000-0005-0000-0000-0000933C0000}"/>
    <cellStyle name="Normal 2 5 10 8" xfId="6654" xr:uid="{00000000-0005-0000-0000-0000943C0000}"/>
    <cellStyle name="Normal 2 5 10 8 2" xfId="19103" xr:uid="{00000000-0005-0000-0000-0000953C0000}"/>
    <cellStyle name="Normal 2 5 10 8 2 2" xfId="43977" xr:uid="{00000000-0005-0000-0000-0000963C0000}"/>
    <cellStyle name="Normal 2 5 10 8 3" xfId="31544" xr:uid="{00000000-0005-0000-0000-0000973C0000}"/>
    <cellStyle name="Normal 2 5 10 9" xfId="3108" xr:uid="{00000000-0005-0000-0000-0000983C0000}"/>
    <cellStyle name="Normal 2 5 10 9 2" xfId="15614" xr:uid="{00000000-0005-0000-0000-0000993C0000}"/>
    <cellStyle name="Normal 2 5 10 9 2 2" xfId="40488" xr:uid="{00000000-0005-0000-0000-00009A3C0000}"/>
    <cellStyle name="Normal 2 5 10 9 3" xfId="28047" xr:uid="{00000000-0005-0000-0000-00009B3C0000}"/>
    <cellStyle name="Normal 2 5 10_Degree data" xfId="2223" xr:uid="{00000000-0005-0000-0000-00009C3C0000}"/>
    <cellStyle name="Normal 2 5 11" xfId="529" xr:uid="{00000000-0005-0000-0000-00009D3C0000}"/>
    <cellStyle name="Normal 2 5 11 2" xfId="1384" xr:uid="{00000000-0005-0000-0000-00009E3C0000}"/>
    <cellStyle name="Normal 2 5 11 2 2" xfId="9488" xr:uid="{00000000-0005-0000-0000-00009F3C0000}"/>
    <cellStyle name="Normal 2 5 11 2 2 2" xfId="21931" xr:uid="{00000000-0005-0000-0000-0000A03C0000}"/>
    <cellStyle name="Normal 2 5 11 2 2 2 2" xfId="46805" xr:uid="{00000000-0005-0000-0000-0000A13C0000}"/>
    <cellStyle name="Normal 2 5 11 2 2 3" xfId="34372" xr:uid="{00000000-0005-0000-0000-0000A23C0000}"/>
    <cellStyle name="Normal 2 5 11 2 3" xfId="4470" xr:uid="{00000000-0005-0000-0000-0000A33C0000}"/>
    <cellStyle name="Normal 2 5 11 2 3 2" xfId="16924" xr:uid="{00000000-0005-0000-0000-0000A43C0000}"/>
    <cellStyle name="Normal 2 5 11 2 3 2 2" xfId="41798" xr:uid="{00000000-0005-0000-0000-0000A53C0000}"/>
    <cellStyle name="Normal 2 5 11 2 3 3" xfId="29365" xr:uid="{00000000-0005-0000-0000-0000A63C0000}"/>
    <cellStyle name="Normal 2 5 11 2 4" xfId="14184" xr:uid="{00000000-0005-0000-0000-0000A73C0000}"/>
    <cellStyle name="Normal 2 5 11 2 4 2" xfId="39058" xr:uid="{00000000-0005-0000-0000-0000A83C0000}"/>
    <cellStyle name="Normal 2 5 11 2 5" xfId="26617" xr:uid="{00000000-0005-0000-0000-0000A93C0000}"/>
    <cellStyle name="Normal 2 5 11 3" xfId="5529" xr:uid="{00000000-0005-0000-0000-0000AA3C0000}"/>
    <cellStyle name="Normal 2 5 11 3 2" xfId="10545" xr:uid="{00000000-0005-0000-0000-0000AB3C0000}"/>
    <cellStyle name="Normal 2 5 11 3 2 2" xfId="22988" xr:uid="{00000000-0005-0000-0000-0000AC3C0000}"/>
    <cellStyle name="Normal 2 5 11 3 2 2 2" xfId="47862" xr:uid="{00000000-0005-0000-0000-0000AD3C0000}"/>
    <cellStyle name="Normal 2 5 11 3 2 3" xfId="35429" xr:uid="{00000000-0005-0000-0000-0000AE3C0000}"/>
    <cellStyle name="Normal 2 5 11 3 3" xfId="17981" xr:uid="{00000000-0005-0000-0000-0000AF3C0000}"/>
    <cellStyle name="Normal 2 5 11 3 3 2" xfId="42855" xr:uid="{00000000-0005-0000-0000-0000B03C0000}"/>
    <cellStyle name="Normal 2 5 11 3 4" xfId="30422" xr:uid="{00000000-0005-0000-0000-0000B13C0000}"/>
    <cellStyle name="Normal 2 5 11 4" xfId="8604" xr:uid="{00000000-0005-0000-0000-0000B23C0000}"/>
    <cellStyle name="Normal 2 5 11 4 2" xfId="21048" xr:uid="{00000000-0005-0000-0000-0000B33C0000}"/>
    <cellStyle name="Normal 2 5 11 4 2 2" xfId="45922" xr:uid="{00000000-0005-0000-0000-0000B43C0000}"/>
    <cellStyle name="Normal 2 5 11 4 3" xfId="33489" xr:uid="{00000000-0005-0000-0000-0000B53C0000}"/>
    <cellStyle name="Normal 2 5 11 5" xfId="11999" xr:uid="{00000000-0005-0000-0000-0000B63C0000}"/>
    <cellStyle name="Normal 2 5 11 5 2" xfId="24433" xr:uid="{00000000-0005-0000-0000-0000B73C0000}"/>
    <cellStyle name="Normal 2 5 11 5 2 2" xfId="49307" xr:uid="{00000000-0005-0000-0000-0000B83C0000}"/>
    <cellStyle name="Normal 2 5 11 5 3" xfId="36874" xr:uid="{00000000-0005-0000-0000-0000B93C0000}"/>
    <cellStyle name="Normal 2 5 11 6" xfId="7081" xr:uid="{00000000-0005-0000-0000-0000BA3C0000}"/>
    <cellStyle name="Normal 2 5 11 6 2" xfId="19530" xr:uid="{00000000-0005-0000-0000-0000BB3C0000}"/>
    <cellStyle name="Normal 2 5 11 6 2 2" xfId="44404" xr:uid="{00000000-0005-0000-0000-0000BC3C0000}"/>
    <cellStyle name="Normal 2 5 11 6 3" xfId="31971" xr:uid="{00000000-0005-0000-0000-0000BD3C0000}"/>
    <cellStyle name="Normal 2 5 11 7" xfId="3535" xr:uid="{00000000-0005-0000-0000-0000BE3C0000}"/>
    <cellStyle name="Normal 2 5 11 7 2" xfId="16041" xr:uid="{00000000-0005-0000-0000-0000BF3C0000}"/>
    <cellStyle name="Normal 2 5 11 7 2 2" xfId="40915" xr:uid="{00000000-0005-0000-0000-0000C03C0000}"/>
    <cellStyle name="Normal 2 5 11 7 3" xfId="28474" xr:uid="{00000000-0005-0000-0000-0000C13C0000}"/>
    <cellStyle name="Normal 2 5 11 8" xfId="13339" xr:uid="{00000000-0005-0000-0000-0000C23C0000}"/>
    <cellStyle name="Normal 2 5 11 8 2" xfId="38213" xr:uid="{00000000-0005-0000-0000-0000C33C0000}"/>
    <cellStyle name="Normal 2 5 11 9" xfId="25772" xr:uid="{00000000-0005-0000-0000-0000C43C0000}"/>
    <cellStyle name="Normal 2 5 12" xfId="1732" xr:uid="{00000000-0005-0000-0000-0000C53C0000}"/>
    <cellStyle name="Normal 2 5 12 2" xfId="4721" xr:uid="{00000000-0005-0000-0000-0000C63C0000}"/>
    <cellStyle name="Normal 2 5 12 2 2" xfId="9738" xr:uid="{00000000-0005-0000-0000-0000C73C0000}"/>
    <cellStyle name="Normal 2 5 12 2 2 2" xfId="22181" xr:uid="{00000000-0005-0000-0000-0000C83C0000}"/>
    <cellStyle name="Normal 2 5 12 2 2 2 2" xfId="47055" xr:uid="{00000000-0005-0000-0000-0000C93C0000}"/>
    <cellStyle name="Normal 2 5 12 2 2 3" xfId="34622" xr:uid="{00000000-0005-0000-0000-0000CA3C0000}"/>
    <cellStyle name="Normal 2 5 12 2 3" xfId="17174" xr:uid="{00000000-0005-0000-0000-0000CB3C0000}"/>
    <cellStyle name="Normal 2 5 12 2 3 2" xfId="42048" xr:uid="{00000000-0005-0000-0000-0000CC3C0000}"/>
    <cellStyle name="Normal 2 5 12 2 4" xfId="29615" xr:uid="{00000000-0005-0000-0000-0000CD3C0000}"/>
    <cellStyle name="Normal 2 5 12 3" xfId="5878" xr:uid="{00000000-0005-0000-0000-0000CE3C0000}"/>
    <cellStyle name="Normal 2 5 12 3 2" xfId="10893" xr:uid="{00000000-0005-0000-0000-0000CF3C0000}"/>
    <cellStyle name="Normal 2 5 12 3 2 2" xfId="23336" xr:uid="{00000000-0005-0000-0000-0000D03C0000}"/>
    <cellStyle name="Normal 2 5 12 3 2 2 2" xfId="48210" xr:uid="{00000000-0005-0000-0000-0000D13C0000}"/>
    <cellStyle name="Normal 2 5 12 3 2 3" xfId="35777" xr:uid="{00000000-0005-0000-0000-0000D23C0000}"/>
    <cellStyle name="Normal 2 5 12 3 3" xfId="18329" xr:uid="{00000000-0005-0000-0000-0000D33C0000}"/>
    <cellStyle name="Normal 2 5 12 3 3 2" xfId="43203" xr:uid="{00000000-0005-0000-0000-0000D43C0000}"/>
    <cellStyle name="Normal 2 5 12 3 4" xfId="30770" xr:uid="{00000000-0005-0000-0000-0000D53C0000}"/>
    <cellStyle name="Normal 2 5 12 4" xfId="8004" xr:uid="{00000000-0005-0000-0000-0000D63C0000}"/>
    <cellStyle name="Normal 2 5 12 4 2" xfId="20450" xr:uid="{00000000-0005-0000-0000-0000D73C0000}"/>
    <cellStyle name="Normal 2 5 12 4 2 2" xfId="45324" xr:uid="{00000000-0005-0000-0000-0000D83C0000}"/>
    <cellStyle name="Normal 2 5 12 4 3" xfId="32891" xr:uid="{00000000-0005-0000-0000-0000D93C0000}"/>
    <cellStyle name="Normal 2 5 12 5" xfId="12347" xr:uid="{00000000-0005-0000-0000-0000DA3C0000}"/>
    <cellStyle name="Normal 2 5 12 5 2" xfId="24781" xr:uid="{00000000-0005-0000-0000-0000DB3C0000}"/>
    <cellStyle name="Normal 2 5 12 5 2 2" xfId="49655" xr:uid="{00000000-0005-0000-0000-0000DC3C0000}"/>
    <cellStyle name="Normal 2 5 12 5 3" xfId="37222" xr:uid="{00000000-0005-0000-0000-0000DD3C0000}"/>
    <cellStyle name="Normal 2 5 12 6" xfId="7332" xr:uid="{00000000-0005-0000-0000-0000DE3C0000}"/>
    <cellStyle name="Normal 2 5 12 6 2" xfId="19780" xr:uid="{00000000-0005-0000-0000-0000DF3C0000}"/>
    <cellStyle name="Normal 2 5 12 6 2 2" xfId="44654" xr:uid="{00000000-0005-0000-0000-0000E03C0000}"/>
    <cellStyle name="Normal 2 5 12 6 3" xfId="32221" xr:uid="{00000000-0005-0000-0000-0000E13C0000}"/>
    <cellStyle name="Normal 2 5 12 7" xfId="2925" xr:uid="{00000000-0005-0000-0000-0000E23C0000}"/>
    <cellStyle name="Normal 2 5 12 7 2" xfId="15443" xr:uid="{00000000-0005-0000-0000-0000E33C0000}"/>
    <cellStyle name="Normal 2 5 12 7 2 2" xfId="40317" xr:uid="{00000000-0005-0000-0000-0000E43C0000}"/>
    <cellStyle name="Normal 2 5 12 7 3" xfId="27876" xr:uid="{00000000-0005-0000-0000-0000E53C0000}"/>
    <cellStyle name="Normal 2 5 12 8" xfId="14532" xr:uid="{00000000-0005-0000-0000-0000E63C0000}"/>
    <cellStyle name="Normal 2 5 12 8 2" xfId="39406" xr:uid="{00000000-0005-0000-0000-0000E73C0000}"/>
    <cellStyle name="Normal 2 5 12 9" xfId="26965" xr:uid="{00000000-0005-0000-0000-0000E83C0000}"/>
    <cellStyle name="Normal 2 5 13" xfId="2025" xr:uid="{00000000-0005-0000-0000-0000E93C0000}"/>
    <cellStyle name="Normal 2 5 13 2" xfId="6119" xr:uid="{00000000-0005-0000-0000-0000EA3C0000}"/>
    <cellStyle name="Normal 2 5 13 2 2" xfId="11134" xr:uid="{00000000-0005-0000-0000-0000EB3C0000}"/>
    <cellStyle name="Normal 2 5 13 2 2 2" xfId="23577" xr:uid="{00000000-0005-0000-0000-0000EC3C0000}"/>
    <cellStyle name="Normal 2 5 13 2 2 2 2" xfId="48451" xr:uid="{00000000-0005-0000-0000-0000ED3C0000}"/>
    <cellStyle name="Normal 2 5 13 2 2 3" xfId="36018" xr:uid="{00000000-0005-0000-0000-0000EE3C0000}"/>
    <cellStyle name="Normal 2 5 13 2 3" xfId="18570" xr:uid="{00000000-0005-0000-0000-0000EF3C0000}"/>
    <cellStyle name="Normal 2 5 13 2 3 2" xfId="43444" xr:uid="{00000000-0005-0000-0000-0000F03C0000}"/>
    <cellStyle name="Normal 2 5 13 2 4" xfId="31011" xr:uid="{00000000-0005-0000-0000-0000F13C0000}"/>
    <cellStyle name="Normal 2 5 13 3" xfId="12588" xr:uid="{00000000-0005-0000-0000-0000F23C0000}"/>
    <cellStyle name="Normal 2 5 13 3 2" xfId="25022" xr:uid="{00000000-0005-0000-0000-0000F33C0000}"/>
    <cellStyle name="Normal 2 5 13 3 2 2" xfId="49896" xr:uid="{00000000-0005-0000-0000-0000F43C0000}"/>
    <cellStyle name="Normal 2 5 13 3 3" xfId="37463" xr:uid="{00000000-0005-0000-0000-0000F53C0000}"/>
    <cellStyle name="Normal 2 5 13 4" xfId="8890" xr:uid="{00000000-0005-0000-0000-0000F63C0000}"/>
    <cellStyle name="Normal 2 5 13 4 2" xfId="21333" xr:uid="{00000000-0005-0000-0000-0000F73C0000}"/>
    <cellStyle name="Normal 2 5 13 4 2 2" xfId="46207" xr:uid="{00000000-0005-0000-0000-0000F83C0000}"/>
    <cellStyle name="Normal 2 5 13 4 3" xfId="33774" xr:uid="{00000000-0005-0000-0000-0000F93C0000}"/>
    <cellStyle name="Normal 2 5 13 5" xfId="3872" xr:uid="{00000000-0005-0000-0000-0000FA3C0000}"/>
    <cellStyle name="Normal 2 5 13 5 2" xfId="16326" xr:uid="{00000000-0005-0000-0000-0000FB3C0000}"/>
    <cellStyle name="Normal 2 5 13 5 2 2" xfId="41200" xr:uid="{00000000-0005-0000-0000-0000FC3C0000}"/>
    <cellStyle name="Normal 2 5 13 5 3" xfId="28767" xr:uid="{00000000-0005-0000-0000-0000FD3C0000}"/>
    <cellStyle name="Normal 2 5 13 6" xfId="14773" xr:uid="{00000000-0005-0000-0000-0000FE3C0000}"/>
    <cellStyle name="Normal 2 5 13 6 2" xfId="39647" xr:uid="{00000000-0005-0000-0000-0000FF3C0000}"/>
    <cellStyle name="Normal 2 5 13 7" xfId="27206" xr:uid="{00000000-0005-0000-0000-0000003D0000}"/>
    <cellStyle name="Normal 2 5 14" xfId="930" xr:uid="{00000000-0005-0000-0000-0000013D0000}"/>
    <cellStyle name="Normal 2 5 14 2" xfId="11545" xr:uid="{00000000-0005-0000-0000-0000023D0000}"/>
    <cellStyle name="Normal 2 5 14 2 2" xfId="23979" xr:uid="{00000000-0005-0000-0000-0000033D0000}"/>
    <cellStyle name="Normal 2 5 14 2 2 2" xfId="48853" xr:uid="{00000000-0005-0000-0000-0000043D0000}"/>
    <cellStyle name="Normal 2 5 14 2 3" xfId="36420" xr:uid="{00000000-0005-0000-0000-0000053D0000}"/>
    <cellStyle name="Normal 2 5 14 3" xfId="10088" xr:uid="{00000000-0005-0000-0000-0000063D0000}"/>
    <cellStyle name="Normal 2 5 14 3 2" xfId="22531" xr:uid="{00000000-0005-0000-0000-0000073D0000}"/>
    <cellStyle name="Normal 2 5 14 3 2 2" xfId="47405" xr:uid="{00000000-0005-0000-0000-0000083D0000}"/>
    <cellStyle name="Normal 2 5 14 3 3" xfId="34972" xr:uid="{00000000-0005-0000-0000-0000093D0000}"/>
    <cellStyle name="Normal 2 5 14 4" xfId="5072" xr:uid="{00000000-0005-0000-0000-00000A3D0000}"/>
    <cellStyle name="Normal 2 5 14 4 2" xfId="17524" xr:uid="{00000000-0005-0000-0000-00000B3D0000}"/>
    <cellStyle name="Normal 2 5 14 4 2 2" xfId="42398" xr:uid="{00000000-0005-0000-0000-00000C3D0000}"/>
    <cellStyle name="Normal 2 5 14 4 3" xfId="29965" xr:uid="{00000000-0005-0000-0000-00000D3D0000}"/>
    <cellStyle name="Normal 2 5 14 5" xfId="13730" xr:uid="{00000000-0005-0000-0000-00000E3D0000}"/>
    <cellStyle name="Normal 2 5 14 5 2" xfId="38604" xr:uid="{00000000-0005-0000-0000-00000F3D0000}"/>
    <cellStyle name="Normal 2 5 14 6" xfId="26163" xr:uid="{00000000-0005-0000-0000-0000103D0000}"/>
    <cellStyle name="Normal 2 5 15" xfId="890" xr:uid="{00000000-0005-0000-0000-0000113D0000}"/>
    <cellStyle name="Normal 2 5 15 2" xfId="7684" xr:uid="{00000000-0005-0000-0000-0000123D0000}"/>
    <cellStyle name="Normal 2 5 15 2 2" xfId="20130" xr:uid="{00000000-0005-0000-0000-0000133D0000}"/>
    <cellStyle name="Normal 2 5 15 2 2 2" xfId="45004" xr:uid="{00000000-0005-0000-0000-0000143D0000}"/>
    <cellStyle name="Normal 2 5 15 2 3" xfId="32571" xr:uid="{00000000-0005-0000-0000-0000153D0000}"/>
    <cellStyle name="Normal 2 5 15 3" xfId="13690" xr:uid="{00000000-0005-0000-0000-0000163D0000}"/>
    <cellStyle name="Normal 2 5 15 3 2" xfId="38564" xr:uid="{00000000-0005-0000-0000-0000173D0000}"/>
    <cellStyle name="Normal 2 5 15 4" xfId="26123" xr:uid="{00000000-0005-0000-0000-0000183D0000}"/>
    <cellStyle name="Normal 2 5 16" xfId="11505" xr:uid="{00000000-0005-0000-0000-0000193D0000}"/>
    <cellStyle name="Normal 2 5 16 2" xfId="23939" xr:uid="{00000000-0005-0000-0000-00001A3D0000}"/>
    <cellStyle name="Normal 2 5 16 2 2" xfId="48813" xr:uid="{00000000-0005-0000-0000-00001B3D0000}"/>
    <cellStyle name="Normal 2 5 16 3" xfId="36380" xr:uid="{00000000-0005-0000-0000-00001C3D0000}"/>
    <cellStyle name="Normal 2 5 17" xfId="6484" xr:uid="{00000000-0005-0000-0000-00001D3D0000}"/>
    <cellStyle name="Normal 2 5 17 2" xfId="18933" xr:uid="{00000000-0005-0000-0000-00001E3D0000}"/>
    <cellStyle name="Normal 2 5 17 2 2" xfId="43807" xr:uid="{00000000-0005-0000-0000-00001F3D0000}"/>
    <cellStyle name="Normal 2 5 17 3" xfId="31374" xr:uid="{00000000-0005-0000-0000-0000203D0000}"/>
    <cellStyle name="Normal 2 5 18" xfId="2601" xr:uid="{00000000-0005-0000-0000-0000213D0000}"/>
    <cellStyle name="Normal 2 5 18 2" xfId="15123" xr:uid="{00000000-0005-0000-0000-0000223D0000}"/>
    <cellStyle name="Normal 2 5 18 2 2" xfId="39997" xr:uid="{00000000-0005-0000-0000-0000233D0000}"/>
    <cellStyle name="Normal 2 5 18 3" xfId="27556" xr:uid="{00000000-0005-0000-0000-0000243D0000}"/>
    <cellStyle name="Normal 2 5 19" xfId="12936" xr:uid="{00000000-0005-0000-0000-0000253D0000}"/>
    <cellStyle name="Normal 2 5 19 2" xfId="37810" xr:uid="{00000000-0005-0000-0000-0000263D0000}"/>
    <cellStyle name="Normal 2 5 2" xfId="82" xr:uid="{00000000-0005-0000-0000-0000273D0000}"/>
    <cellStyle name="Normal 2 5 2 10" xfId="2054" xr:uid="{00000000-0005-0000-0000-0000283D0000}"/>
    <cellStyle name="Normal 2 5 2 10 2" xfId="6127" xr:uid="{00000000-0005-0000-0000-0000293D0000}"/>
    <cellStyle name="Normal 2 5 2 10 2 2" xfId="11142" xr:uid="{00000000-0005-0000-0000-00002A3D0000}"/>
    <cellStyle name="Normal 2 5 2 10 2 2 2" xfId="23585" xr:uid="{00000000-0005-0000-0000-00002B3D0000}"/>
    <cellStyle name="Normal 2 5 2 10 2 2 2 2" xfId="48459" xr:uid="{00000000-0005-0000-0000-00002C3D0000}"/>
    <cellStyle name="Normal 2 5 2 10 2 2 3" xfId="36026" xr:uid="{00000000-0005-0000-0000-00002D3D0000}"/>
    <cellStyle name="Normal 2 5 2 10 2 3" xfId="18578" xr:uid="{00000000-0005-0000-0000-00002E3D0000}"/>
    <cellStyle name="Normal 2 5 2 10 2 3 2" xfId="43452" xr:uid="{00000000-0005-0000-0000-00002F3D0000}"/>
    <cellStyle name="Normal 2 5 2 10 2 4" xfId="31019" xr:uid="{00000000-0005-0000-0000-0000303D0000}"/>
    <cellStyle name="Normal 2 5 2 10 3" xfId="12596" xr:uid="{00000000-0005-0000-0000-0000313D0000}"/>
    <cellStyle name="Normal 2 5 2 10 3 2" xfId="25030" xr:uid="{00000000-0005-0000-0000-0000323D0000}"/>
    <cellStyle name="Normal 2 5 2 10 3 2 2" xfId="49904" xr:uid="{00000000-0005-0000-0000-0000333D0000}"/>
    <cellStyle name="Normal 2 5 2 10 3 3" xfId="37471" xr:uid="{00000000-0005-0000-0000-0000343D0000}"/>
    <cellStyle name="Normal 2 5 2 10 4" xfId="8903" xr:uid="{00000000-0005-0000-0000-0000353D0000}"/>
    <cellStyle name="Normal 2 5 2 10 4 2" xfId="21346" xr:uid="{00000000-0005-0000-0000-0000363D0000}"/>
    <cellStyle name="Normal 2 5 2 10 4 2 2" xfId="46220" xr:uid="{00000000-0005-0000-0000-0000373D0000}"/>
    <cellStyle name="Normal 2 5 2 10 4 3" xfId="33787" xr:uid="{00000000-0005-0000-0000-0000383D0000}"/>
    <cellStyle name="Normal 2 5 2 10 5" xfId="3885" xr:uid="{00000000-0005-0000-0000-0000393D0000}"/>
    <cellStyle name="Normal 2 5 2 10 5 2" xfId="16339" xr:uid="{00000000-0005-0000-0000-00003A3D0000}"/>
    <cellStyle name="Normal 2 5 2 10 5 2 2" xfId="41213" xr:uid="{00000000-0005-0000-0000-00003B3D0000}"/>
    <cellStyle name="Normal 2 5 2 10 5 3" xfId="28780" xr:uid="{00000000-0005-0000-0000-00003C3D0000}"/>
    <cellStyle name="Normal 2 5 2 10 6" xfId="14781" xr:uid="{00000000-0005-0000-0000-00003D3D0000}"/>
    <cellStyle name="Normal 2 5 2 10 6 2" xfId="39655" xr:uid="{00000000-0005-0000-0000-00003E3D0000}"/>
    <cellStyle name="Normal 2 5 2 10 7" xfId="27214" xr:uid="{00000000-0005-0000-0000-00003F3D0000}"/>
    <cellStyle name="Normal 2 5 2 11" xfId="938" xr:uid="{00000000-0005-0000-0000-0000403D0000}"/>
    <cellStyle name="Normal 2 5 2 11 2" xfId="11553" xr:uid="{00000000-0005-0000-0000-0000413D0000}"/>
    <cellStyle name="Normal 2 5 2 11 2 2" xfId="23987" xr:uid="{00000000-0005-0000-0000-0000423D0000}"/>
    <cellStyle name="Normal 2 5 2 11 2 2 2" xfId="48861" xr:uid="{00000000-0005-0000-0000-0000433D0000}"/>
    <cellStyle name="Normal 2 5 2 11 2 3" xfId="36428" xr:uid="{00000000-0005-0000-0000-0000443D0000}"/>
    <cellStyle name="Normal 2 5 2 11 3" xfId="10097" xr:uid="{00000000-0005-0000-0000-0000453D0000}"/>
    <cellStyle name="Normal 2 5 2 11 3 2" xfId="22540" xr:uid="{00000000-0005-0000-0000-0000463D0000}"/>
    <cellStyle name="Normal 2 5 2 11 3 2 2" xfId="47414" xr:uid="{00000000-0005-0000-0000-0000473D0000}"/>
    <cellStyle name="Normal 2 5 2 11 3 3" xfId="34981" xr:uid="{00000000-0005-0000-0000-0000483D0000}"/>
    <cellStyle name="Normal 2 5 2 11 4" xfId="5081" xr:uid="{00000000-0005-0000-0000-0000493D0000}"/>
    <cellStyle name="Normal 2 5 2 11 4 2" xfId="17533" xr:uid="{00000000-0005-0000-0000-00004A3D0000}"/>
    <cellStyle name="Normal 2 5 2 11 4 2 2" xfId="42407" xr:uid="{00000000-0005-0000-0000-00004B3D0000}"/>
    <cellStyle name="Normal 2 5 2 11 4 3" xfId="29974" xr:uid="{00000000-0005-0000-0000-00004C3D0000}"/>
    <cellStyle name="Normal 2 5 2 11 5" xfId="13738" xr:uid="{00000000-0005-0000-0000-00004D3D0000}"/>
    <cellStyle name="Normal 2 5 2 11 5 2" xfId="38612" xr:uid="{00000000-0005-0000-0000-00004E3D0000}"/>
    <cellStyle name="Normal 2 5 2 11 6" xfId="26171" xr:uid="{00000000-0005-0000-0000-00004F3D0000}"/>
    <cellStyle name="Normal 2 5 2 12" xfId="898" xr:uid="{00000000-0005-0000-0000-0000503D0000}"/>
    <cellStyle name="Normal 2 5 2 12 2" xfId="7692" xr:uid="{00000000-0005-0000-0000-0000513D0000}"/>
    <cellStyle name="Normal 2 5 2 12 2 2" xfId="20138" xr:uid="{00000000-0005-0000-0000-0000523D0000}"/>
    <cellStyle name="Normal 2 5 2 12 2 2 2" xfId="45012" xr:uid="{00000000-0005-0000-0000-0000533D0000}"/>
    <cellStyle name="Normal 2 5 2 12 2 3" xfId="32579" xr:uid="{00000000-0005-0000-0000-0000543D0000}"/>
    <cellStyle name="Normal 2 5 2 12 3" xfId="13698" xr:uid="{00000000-0005-0000-0000-0000553D0000}"/>
    <cellStyle name="Normal 2 5 2 12 3 2" xfId="38572" xr:uid="{00000000-0005-0000-0000-0000563D0000}"/>
    <cellStyle name="Normal 2 5 2 12 4" xfId="26131" xr:uid="{00000000-0005-0000-0000-0000573D0000}"/>
    <cellStyle name="Normal 2 5 2 13" xfId="11513" xr:uid="{00000000-0005-0000-0000-0000583D0000}"/>
    <cellStyle name="Normal 2 5 2 13 2" xfId="23947" xr:uid="{00000000-0005-0000-0000-0000593D0000}"/>
    <cellStyle name="Normal 2 5 2 13 2 2" xfId="48821" xr:uid="{00000000-0005-0000-0000-00005A3D0000}"/>
    <cellStyle name="Normal 2 5 2 13 3" xfId="36388" xr:uid="{00000000-0005-0000-0000-00005B3D0000}"/>
    <cellStyle name="Normal 2 5 2 14" xfId="6497" xr:uid="{00000000-0005-0000-0000-00005C3D0000}"/>
    <cellStyle name="Normal 2 5 2 14 2" xfId="18946" xr:uid="{00000000-0005-0000-0000-00005D3D0000}"/>
    <cellStyle name="Normal 2 5 2 14 2 2" xfId="43820" xr:uid="{00000000-0005-0000-0000-00005E3D0000}"/>
    <cellStyle name="Normal 2 5 2 14 3" xfId="31387" xr:uid="{00000000-0005-0000-0000-00005F3D0000}"/>
    <cellStyle name="Normal 2 5 2 15" xfId="2612" xr:uid="{00000000-0005-0000-0000-0000603D0000}"/>
    <cellStyle name="Normal 2 5 2 15 2" xfId="15131" xr:uid="{00000000-0005-0000-0000-0000613D0000}"/>
    <cellStyle name="Normal 2 5 2 15 2 2" xfId="40005" xr:uid="{00000000-0005-0000-0000-0000623D0000}"/>
    <cellStyle name="Normal 2 5 2 15 3" xfId="27564" xr:uid="{00000000-0005-0000-0000-0000633D0000}"/>
    <cellStyle name="Normal 2 5 2 16" xfId="12946" xr:uid="{00000000-0005-0000-0000-0000643D0000}"/>
    <cellStyle name="Normal 2 5 2 16 2" xfId="37820" xr:uid="{00000000-0005-0000-0000-0000653D0000}"/>
    <cellStyle name="Normal 2 5 2 17" xfId="25379" xr:uid="{00000000-0005-0000-0000-0000663D0000}"/>
    <cellStyle name="Normal 2 5 2 2" xfId="126" xr:uid="{00000000-0005-0000-0000-0000673D0000}"/>
    <cellStyle name="Normal 2 5 2 2 10" xfId="920" xr:uid="{00000000-0005-0000-0000-0000683D0000}"/>
    <cellStyle name="Normal 2 5 2 2 10 2" xfId="7717" xr:uid="{00000000-0005-0000-0000-0000693D0000}"/>
    <cellStyle name="Normal 2 5 2 2 10 2 2" xfId="20163" xr:uid="{00000000-0005-0000-0000-00006A3D0000}"/>
    <cellStyle name="Normal 2 5 2 2 10 2 2 2" xfId="45037" xr:uid="{00000000-0005-0000-0000-00006B3D0000}"/>
    <cellStyle name="Normal 2 5 2 2 10 2 3" xfId="32604" xr:uid="{00000000-0005-0000-0000-00006C3D0000}"/>
    <cellStyle name="Normal 2 5 2 2 10 3" xfId="13720" xr:uid="{00000000-0005-0000-0000-00006D3D0000}"/>
    <cellStyle name="Normal 2 5 2 2 10 3 2" xfId="38594" xr:uid="{00000000-0005-0000-0000-00006E3D0000}"/>
    <cellStyle name="Normal 2 5 2 2 10 4" xfId="26153" xr:uid="{00000000-0005-0000-0000-00006F3D0000}"/>
    <cellStyle name="Normal 2 5 2 2 11" xfId="11535" xr:uid="{00000000-0005-0000-0000-0000703D0000}"/>
    <cellStyle name="Normal 2 5 2 2 11 2" xfId="23969" xr:uid="{00000000-0005-0000-0000-0000713D0000}"/>
    <cellStyle name="Normal 2 5 2 2 11 2 2" xfId="48843" xr:uid="{00000000-0005-0000-0000-0000723D0000}"/>
    <cellStyle name="Normal 2 5 2 2 11 3" xfId="36410" xr:uid="{00000000-0005-0000-0000-0000733D0000}"/>
    <cellStyle name="Normal 2 5 2 2 12" xfId="6527" xr:uid="{00000000-0005-0000-0000-0000743D0000}"/>
    <cellStyle name="Normal 2 5 2 2 12 2" xfId="18976" xr:uid="{00000000-0005-0000-0000-0000753D0000}"/>
    <cellStyle name="Normal 2 5 2 2 12 2 2" xfId="43850" xr:uid="{00000000-0005-0000-0000-0000763D0000}"/>
    <cellStyle name="Normal 2 5 2 2 12 3" xfId="31417" xr:uid="{00000000-0005-0000-0000-0000773D0000}"/>
    <cellStyle name="Normal 2 5 2 2 13" xfId="2638" xr:uid="{00000000-0005-0000-0000-0000783D0000}"/>
    <cellStyle name="Normal 2 5 2 2 13 2" xfId="15156" xr:uid="{00000000-0005-0000-0000-0000793D0000}"/>
    <cellStyle name="Normal 2 5 2 2 13 2 2" xfId="40030" xr:uid="{00000000-0005-0000-0000-00007A3D0000}"/>
    <cellStyle name="Normal 2 5 2 2 13 3" xfId="27589" xr:uid="{00000000-0005-0000-0000-00007B3D0000}"/>
    <cellStyle name="Normal 2 5 2 2 14" xfId="12958" xr:uid="{00000000-0005-0000-0000-00007C3D0000}"/>
    <cellStyle name="Normal 2 5 2 2 14 2" xfId="37832" xr:uid="{00000000-0005-0000-0000-00007D3D0000}"/>
    <cellStyle name="Normal 2 5 2 2 15" xfId="25391" xr:uid="{00000000-0005-0000-0000-00007E3D0000}"/>
    <cellStyle name="Normal 2 5 2 2 2" xfId="152" xr:uid="{00000000-0005-0000-0000-00007F3D0000}"/>
    <cellStyle name="Normal 2 5 2 2 2 10" xfId="6570" xr:uid="{00000000-0005-0000-0000-0000803D0000}"/>
    <cellStyle name="Normal 2 5 2 2 2 10 2" xfId="19019" xr:uid="{00000000-0005-0000-0000-0000813D0000}"/>
    <cellStyle name="Normal 2 5 2 2 2 10 2 2" xfId="43893" xr:uid="{00000000-0005-0000-0000-0000823D0000}"/>
    <cellStyle name="Normal 2 5 2 2 2 10 3" xfId="31460" xr:uid="{00000000-0005-0000-0000-0000833D0000}"/>
    <cellStyle name="Normal 2 5 2 2 2 11" xfId="2738" xr:uid="{00000000-0005-0000-0000-0000843D0000}"/>
    <cellStyle name="Normal 2 5 2 2 2 11 2" xfId="15256" xr:uid="{00000000-0005-0000-0000-0000853D0000}"/>
    <cellStyle name="Normal 2 5 2 2 2 11 2 2" xfId="40130" xr:uid="{00000000-0005-0000-0000-0000863D0000}"/>
    <cellStyle name="Normal 2 5 2 2 2 11 3" xfId="27689" xr:uid="{00000000-0005-0000-0000-0000873D0000}"/>
    <cellStyle name="Normal 2 5 2 2 2 12" xfId="12982" xr:uid="{00000000-0005-0000-0000-0000883D0000}"/>
    <cellStyle name="Normal 2 5 2 2 2 12 2" xfId="37856" xr:uid="{00000000-0005-0000-0000-0000893D0000}"/>
    <cellStyle name="Normal 2 5 2 2 2 13" xfId="25415" xr:uid="{00000000-0005-0000-0000-00008A3D0000}"/>
    <cellStyle name="Normal 2 5 2 2 2 2" xfId="443" xr:uid="{00000000-0005-0000-0000-00008B3D0000}"/>
    <cellStyle name="Normal 2 5 2 2 2 2 10" xfId="13257" xr:uid="{00000000-0005-0000-0000-00008C3D0000}"/>
    <cellStyle name="Normal 2 5 2 2 2 2 10 2" xfId="38131" xr:uid="{00000000-0005-0000-0000-00008D3D0000}"/>
    <cellStyle name="Normal 2 5 2 2 2 2 11" xfId="25690" xr:uid="{00000000-0005-0000-0000-00008E3D0000}"/>
    <cellStyle name="Normal 2 5 2 2 2 2 2" xfId="803" xr:uid="{00000000-0005-0000-0000-00008F3D0000}"/>
    <cellStyle name="Normal 2 5 2 2 2 2 2 2" xfId="1389" xr:uid="{00000000-0005-0000-0000-0000903D0000}"/>
    <cellStyle name="Normal 2 5 2 2 2 2 2 2 2" xfId="9493" xr:uid="{00000000-0005-0000-0000-0000913D0000}"/>
    <cellStyle name="Normal 2 5 2 2 2 2 2 2 2 2" xfId="21936" xr:uid="{00000000-0005-0000-0000-0000923D0000}"/>
    <cellStyle name="Normal 2 5 2 2 2 2 2 2 2 2 2" xfId="46810" xr:uid="{00000000-0005-0000-0000-0000933D0000}"/>
    <cellStyle name="Normal 2 5 2 2 2 2 2 2 2 3" xfId="34377" xr:uid="{00000000-0005-0000-0000-0000943D0000}"/>
    <cellStyle name="Normal 2 5 2 2 2 2 2 2 3" xfId="4475" xr:uid="{00000000-0005-0000-0000-0000953D0000}"/>
    <cellStyle name="Normal 2 5 2 2 2 2 2 2 3 2" xfId="16929" xr:uid="{00000000-0005-0000-0000-0000963D0000}"/>
    <cellStyle name="Normal 2 5 2 2 2 2 2 2 3 2 2" xfId="41803" xr:uid="{00000000-0005-0000-0000-0000973D0000}"/>
    <cellStyle name="Normal 2 5 2 2 2 2 2 2 3 3" xfId="29370" xr:uid="{00000000-0005-0000-0000-0000983D0000}"/>
    <cellStyle name="Normal 2 5 2 2 2 2 2 2 4" xfId="14189" xr:uid="{00000000-0005-0000-0000-0000993D0000}"/>
    <cellStyle name="Normal 2 5 2 2 2 2 2 2 4 2" xfId="39063" xr:uid="{00000000-0005-0000-0000-00009A3D0000}"/>
    <cellStyle name="Normal 2 5 2 2 2 2 2 2 5" xfId="26622" xr:uid="{00000000-0005-0000-0000-00009B3D0000}"/>
    <cellStyle name="Normal 2 5 2 2 2 2 2 3" xfId="5534" xr:uid="{00000000-0005-0000-0000-00009C3D0000}"/>
    <cellStyle name="Normal 2 5 2 2 2 2 2 3 2" xfId="10550" xr:uid="{00000000-0005-0000-0000-00009D3D0000}"/>
    <cellStyle name="Normal 2 5 2 2 2 2 2 3 2 2" xfId="22993" xr:uid="{00000000-0005-0000-0000-00009E3D0000}"/>
    <cellStyle name="Normal 2 5 2 2 2 2 2 3 2 2 2" xfId="47867" xr:uid="{00000000-0005-0000-0000-00009F3D0000}"/>
    <cellStyle name="Normal 2 5 2 2 2 2 2 3 2 3" xfId="35434" xr:uid="{00000000-0005-0000-0000-0000A03D0000}"/>
    <cellStyle name="Normal 2 5 2 2 2 2 2 3 3" xfId="17986" xr:uid="{00000000-0005-0000-0000-0000A13D0000}"/>
    <cellStyle name="Normal 2 5 2 2 2 2 2 3 3 2" xfId="42860" xr:uid="{00000000-0005-0000-0000-0000A23D0000}"/>
    <cellStyle name="Normal 2 5 2 2 2 2 2 3 4" xfId="30427" xr:uid="{00000000-0005-0000-0000-0000A33D0000}"/>
    <cellStyle name="Normal 2 5 2 2 2 2 2 4" xfId="8609" xr:uid="{00000000-0005-0000-0000-0000A43D0000}"/>
    <cellStyle name="Normal 2 5 2 2 2 2 2 4 2" xfId="21053" xr:uid="{00000000-0005-0000-0000-0000A53D0000}"/>
    <cellStyle name="Normal 2 5 2 2 2 2 2 4 2 2" xfId="45927" xr:uid="{00000000-0005-0000-0000-0000A63D0000}"/>
    <cellStyle name="Normal 2 5 2 2 2 2 2 4 3" xfId="33494" xr:uid="{00000000-0005-0000-0000-0000A73D0000}"/>
    <cellStyle name="Normal 2 5 2 2 2 2 2 5" xfId="12004" xr:uid="{00000000-0005-0000-0000-0000A83D0000}"/>
    <cellStyle name="Normal 2 5 2 2 2 2 2 5 2" xfId="24438" xr:uid="{00000000-0005-0000-0000-0000A93D0000}"/>
    <cellStyle name="Normal 2 5 2 2 2 2 2 5 2 2" xfId="49312" xr:uid="{00000000-0005-0000-0000-0000AA3D0000}"/>
    <cellStyle name="Normal 2 5 2 2 2 2 2 5 3" xfId="36879" xr:uid="{00000000-0005-0000-0000-0000AB3D0000}"/>
    <cellStyle name="Normal 2 5 2 2 2 2 2 6" xfId="7086" xr:uid="{00000000-0005-0000-0000-0000AC3D0000}"/>
    <cellStyle name="Normal 2 5 2 2 2 2 2 6 2" xfId="19535" xr:uid="{00000000-0005-0000-0000-0000AD3D0000}"/>
    <cellStyle name="Normal 2 5 2 2 2 2 2 6 2 2" xfId="44409" xr:uid="{00000000-0005-0000-0000-0000AE3D0000}"/>
    <cellStyle name="Normal 2 5 2 2 2 2 2 6 3" xfId="31976" xr:uid="{00000000-0005-0000-0000-0000AF3D0000}"/>
    <cellStyle name="Normal 2 5 2 2 2 2 2 7" xfId="3540" xr:uid="{00000000-0005-0000-0000-0000B03D0000}"/>
    <cellStyle name="Normal 2 5 2 2 2 2 2 7 2" xfId="16046" xr:uid="{00000000-0005-0000-0000-0000B13D0000}"/>
    <cellStyle name="Normal 2 5 2 2 2 2 2 7 2 2" xfId="40920" xr:uid="{00000000-0005-0000-0000-0000B23D0000}"/>
    <cellStyle name="Normal 2 5 2 2 2 2 2 7 3" xfId="28479" xr:uid="{00000000-0005-0000-0000-0000B33D0000}"/>
    <cellStyle name="Normal 2 5 2 2 2 2 2 8" xfId="13604" xr:uid="{00000000-0005-0000-0000-0000B43D0000}"/>
    <cellStyle name="Normal 2 5 2 2 2 2 2 8 2" xfId="38478" xr:uid="{00000000-0005-0000-0000-0000B53D0000}"/>
    <cellStyle name="Normal 2 5 2 2 2 2 2 9" xfId="26037" xr:uid="{00000000-0005-0000-0000-0000B63D0000}"/>
    <cellStyle name="Normal 2 5 2 2 2 2 3" xfId="1737" xr:uid="{00000000-0005-0000-0000-0000B73D0000}"/>
    <cellStyle name="Normal 2 5 2 2 2 2 3 2" xfId="4986" xr:uid="{00000000-0005-0000-0000-0000B83D0000}"/>
    <cellStyle name="Normal 2 5 2 2 2 2 3 2 2" xfId="10003" xr:uid="{00000000-0005-0000-0000-0000B93D0000}"/>
    <cellStyle name="Normal 2 5 2 2 2 2 3 2 2 2" xfId="22446" xr:uid="{00000000-0005-0000-0000-0000BA3D0000}"/>
    <cellStyle name="Normal 2 5 2 2 2 2 3 2 2 2 2" xfId="47320" xr:uid="{00000000-0005-0000-0000-0000BB3D0000}"/>
    <cellStyle name="Normal 2 5 2 2 2 2 3 2 2 3" xfId="34887" xr:uid="{00000000-0005-0000-0000-0000BC3D0000}"/>
    <cellStyle name="Normal 2 5 2 2 2 2 3 2 3" xfId="17439" xr:uid="{00000000-0005-0000-0000-0000BD3D0000}"/>
    <cellStyle name="Normal 2 5 2 2 2 2 3 2 3 2" xfId="42313" xr:uid="{00000000-0005-0000-0000-0000BE3D0000}"/>
    <cellStyle name="Normal 2 5 2 2 2 2 3 2 4" xfId="29880" xr:uid="{00000000-0005-0000-0000-0000BF3D0000}"/>
    <cellStyle name="Normal 2 5 2 2 2 2 3 3" xfId="5883" xr:uid="{00000000-0005-0000-0000-0000C03D0000}"/>
    <cellStyle name="Normal 2 5 2 2 2 2 3 3 2" xfId="10898" xr:uid="{00000000-0005-0000-0000-0000C13D0000}"/>
    <cellStyle name="Normal 2 5 2 2 2 2 3 3 2 2" xfId="23341" xr:uid="{00000000-0005-0000-0000-0000C23D0000}"/>
    <cellStyle name="Normal 2 5 2 2 2 2 3 3 2 2 2" xfId="48215" xr:uid="{00000000-0005-0000-0000-0000C33D0000}"/>
    <cellStyle name="Normal 2 5 2 2 2 2 3 3 2 3" xfId="35782" xr:uid="{00000000-0005-0000-0000-0000C43D0000}"/>
    <cellStyle name="Normal 2 5 2 2 2 2 3 3 3" xfId="18334" xr:uid="{00000000-0005-0000-0000-0000C53D0000}"/>
    <cellStyle name="Normal 2 5 2 2 2 2 3 3 3 2" xfId="43208" xr:uid="{00000000-0005-0000-0000-0000C63D0000}"/>
    <cellStyle name="Normal 2 5 2 2 2 2 3 3 4" xfId="30775" xr:uid="{00000000-0005-0000-0000-0000C73D0000}"/>
    <cellStyle name="Normal 2 5 2 2 2 2 3 4" xfId="8410" xr:uid="{00000000-0005-0000-0000-0000C83D0000}"/>
    <cellStyle name="Normal 2 5 2 2 2 2 3 4 2" xfId="20854" xr:uid="{00000000-0005-0000-0000-0000C93D0000}"/>
    <cellStyle name="Normal 2 5 2 2 2 2 3 4 2 2" xfId="45728" xr:uid="{00000000-0005-0000-0000-0000CA3D0000}"/>
    <cellStyle name="Normal 2 5 2 2 2 2 3 4 3" xfId="33295" xr:uid="{00000000-0005-0000-0000-0000CB3D0000}"/>
    <cellStyle name="Normal 2 5 2 2 2 2 3 5" xfId="12352" xr:uid="{00000000-0005-0000-0000-0000CC3D0000}"/>
    <cellStyle name="Normal 2 5 2 2 2 2 3 5 2" xfId="24786" xr:uid="{00000000-0005-0000-0000-0000CD3D0000}"/>
    <cellStyle name="Normal 2 5 2 2 2 2 3 5 2 2" xfId="49660" xr:uid="{00000000-0005-0000-0000-0000CE3D0000}"/>
    <cellStyle name="Normal 2 5 2 2 2 2 3 5 3" xfId="37227" xr:uid="{00000000-0005-0000-0000-0000CF3D0000}"/>
    <cellStyle name="Normal 2 5 2 2 2 2 3 6" xfId="7597" xr:uid="{00000000-0005-0000-0000-0000D03D0000}"/>
    <cellStyle name="Normal 2 5 2 2 2 2 3 6 2" xfId="20045" xr:uid="{00000000-0005-0000-0000-0000D13D0000}"/>
    <cellStyle name="Normal 2 5 2 2 2 2 3 6 2 2" xfId="44919" xr:uid="{00000000-0005-0000-0000-0000D23D0000}"/>
    <cellStyle name="Normal 2 5 2 2 2 2 3 6 3" xfId="32486" xr:uid="{00000000-0005-0000-0000-0000D33D0000}"/>
    <cellStyle name="Normal 2 5 2 2 2 2 3 7" xfId="3341" xr:uid="{00000000-0005-0000-0000-0000D43D0000}"/>
    <cellStyle name="Normal 2 5 2 2 2 2 3 7 2" xfId="15847" xr:uid="{00000000-0005-0000-0000-0000D53D0000}"/>
    <cellStyle name="Normal 2 5 2 2 2 2 3 7 2 2" xfId="40721" xr:uid="{00000000-0005-0000-0000-0000D63D0000}"/>
    <cellStyle name="Normal 2 5 2 2 2 2 3 7 3" xfId="28280" xr:uid="{00000000-0005-0000-0000-0000D73D0000}"/>
    <cellStyle name="Normal 2 5 2 2 2 2 3 8" xfId="14537" xr:uid="{00000000-0005-0000-0000-0000D83D0000}"/>
    <cellStyle name="Normal 2 5 2 2 2 2 3 8 2" xfId="39411" xr:uid="{00000000-0005-0000-0000-0000D93D0000}"/>
    <cellStyle name="Normal 2 5 2 2 2 2 3 9" xfId="26970" xr:uid="{00000000-0005-0000-0000-0000DA3D0000}"/>
    <cellStyle name="Normal 2 5 2 2 2 2 4" xfId="2361" xr:uid="{00000000-0005-0000-0000-0000DB3D0000}"/>
    <cellStyle name="Normal 2 5 2 2 2 2 4 2" xfId="6384" xr:uid="{00000000-0005-0000-0000-0000DC3D0000}"/>
    <cellStyle name="Normal 2 5 2 2 2 2 4 2 2" xfId="11399" xr:uid="{00000000-0005-0000-0000-0000DD3D0000}"/>
    <cellStyle name="Normal 2 5 2 2 2 2 4 2 2 2" xfId="23842" xr:uid="{00000000-0005-0000-0000-0000DE3D0000}"/>
    <cellStyle name="Normal 2 5 2 2 2 2 4 2 2 2 2" xfId="48716" xr:uid="{00000000-0005-0000-0000-0000DF3D0000}"/>
    <cellStyle name="Normal 2 5 2 2 2 2 4 2 2 3" xfId="36283" xr:uid="{00000000-0005-0000-0000-0000E03D0000}"/>
    <cellStyle name="Normal 2 5 2 2 2 2 4 2 3" xfId="18835" xr:uid="{00000000-0005-0000-0000-0000E13D0000}"/>
    <cellStyle name="Normal 2 5 2 2 2 2 4 2 3 2" xfId="43709" xr:uid="{00000000-0005-0000-0000-0000E23D0000}"/>
    <cellStyle name="Normal 2 5 2 2 2 2 4 2 4" xfId="31276" xr:uid="{00000000-0005-0000-0000-0000E33D0000}"/>
    <cellStyle name="Normal 2 5 2 2 2 2 4 3" xfId="12853" xr:uid="{00000000-0005-0000-0000-0000E43D0000}"/>
    <cellStyle name="Normal 2 5 2 2 2 2 4 3 2" xfId="25287" xr:uid="{00000000-0005-0000-0000-0000E53D0000}"/>
    <cellStyle name="Normal 2 5 2 2 2 2 4 3 2 2" xfId="50161" xr:uid="{00000000-0005-0000-0000-0000E63D0000}"/>
    <cellStyle name="Normal 2 5 2 2 2 2 4 3 3" xfId="37728" xr:uid="{00000000-0005-0000-0000-0000E73D0000}"/>
    <cellStyle name="Normal 2 5 2 2 2 2 4 4" xfId="9294" xr:uid="{00000000-0005-0000-0000-0000E83D0000}"/>
    <cellStyle name="Normal 2 5 2 2 2 2 4 4 2" xfId="21737" xr:uid="{00000000-0005-0000-0000-0000E93D0000}"/>
    <cellStyle name="Normal 2 5 2 2 2 2 4 4 2 2" xfId="46611" xr:uid="{00000000-0005-0000-0000-0000EA3D0000}"/>
    <cellStyle name="Normal 2 5 2 2 2 2 4 4 3" xfId="34178" xr:uid="{00000000-0005-0000-0000-0000EB3D0000}"/>
    <cellStyle name="Normal 2 5 2 2 2 2 4 5" xfId="4276" xr:uid="{00000000-0005-0000-0000-0000EC3D0000}"/>
    <cellStyle name="Normal 2 5 2 2 2 2 4 5 2" xfId="16730" xr:uid="{00000000-0005-0000-0000-0000ED3D0000}"/>
    <cellStyle name="Normal 2 5 2 2 2 2 4 5 2 2" xfId="41604" xr:uid="{00000000-0005-0000-0000-0000EE3D0000}"/>
    <cellStyle name="Normal 2 5 2 2 2 2 4 5 3" xfId="29171" xr:uid="{00000000-0005-0000-0000-0000EF3D0000}"/>
    <cellStyle name="Normal 2 5 2 2 2 2 4 6" xfId="15038" xr:uid="{00000000-0005-0000-0000-0000F03D0000}"/>
    <cellStyle name="Normal 2 5 2 2 2 2 4 6 2" xfId="39912" xr:uid="{00000000-0005-0000-0000-0000F13D0000}"/>
    <cellStyle name="Normal 2 5 2 2 2 2 4 7" xfId="27471" xr:uid="{00000000-0005-0000-0000-0000F23D0000}"/>
    <cellStyle name="Normal 2 5 2 2 2 2 5" xfId="1195" xr:uid="{00000000-0005-0000-0000-0000F33D0000}"/>
    <cellStyle name="Normal 2 5 2 2 2 2 5 2" xfId="10356" xr:uid="{00000000-0005-0000-0000-0000F43D0000}"/>
    <cellStyle name="Normal 2 5 2 2 2 2 5 2 2" xfId="22799" xr:uid="{00000000-0005-0000-0000-0000F53D0000}"/>
    <cellStyle name="Normal 2 5 2 2 2 2 5 2 2 2" xfId="47673" xr:uid="{00000000-0005-0000-0000-0000F63D0000}"/>
    <cellStyle name="Normal 2 5 2 2 2 2 5 2 3" xfId="35240" xr:uid="{00000000-0005-0000-0000-0000F73D0000}"/>
    <cellStyle name="Normal 2 5 2 2 2 2 5 3" xfId="5340" xr:uid="{00000000-0005-0000-0000-0000F83D0000}"/>
    <cellStyle name="Normal 2 5 2 2 2 2 5 3 2" xfId="17792" xr:uid="{00000000-0005-0000-0000-0000F93D0000}"/>
    <cellStyle name="Normal 2 5 2 2 2 2 5 3 2 2" xfId="42666" xr:uid="{00000000-0005-0000-0000-0000FA3D0000}"/>
    <cellStyle name="Normal 2 5 2 2 2 2 5 3 3" xfId="30233" xr:uid="{00000000-0005-0000-0000-0000FB3D0000}"/>
    <cellStyle name="Normal 2 5 2 2 2 2 5 4" xfId="13995" xr:uid="{00000000-0005-0000-0000-0000FC3D0000}"/>
    <cellStyle name="Normal 2 5 2 2 2 2 5 4 2" xfId="38869" xr:uid="{00000000-0005-0000-0000-0000FD3D0000}"/>
    <cellStyle name="Normal 2 5 2 2 2 2 5 5" xfId="26428" xr:uid="{00000000-0005-0000-0000-0000FE3D0000}"/>
    <cellStyle name="Normal 2 5 2 2 2 2 6" xfId="7917" xr:uid="{00000000-0005-0000-0000-0000FF3D0000}"/>
    <cellStyle name="Normal 2 5 2 2 2 2 6 2" xfId="20363" xr:uid="{00000000-0005-0000-0000-0000003E0000}"/>
    <cellStyle name="Normal 2 5 2 2 2 2 6 2 2" xfId="45237" xr:uid="{00000000-0005-0000-0000-0000013E0000}"/>
    <cellStyle name="Normal 2 5 2 2 2 2 6 3" xfId="32804" xr:uid="{00000000-0005-0000-0000-0000023E0000}"/>
    <cellStyle name="Normal 2 5 2 2 2 2 7" xfId="11810" xr:uid="{00000000-0005-0000-0000-0000033E0000}"/>
    <cellStyle name="Normal 2 5 2 2 2 2 7 2" xfId="24244" xr:uid="{00000000-0005-0000-0000-0000043E0000}"/>
    <cellStyle name="Normal 2 5 2 2 2 2 7 2 2" xfId="49118" xr:uid="{00000000-0005-0000-0000-0000053E0000}"/>
    <cellStyle name="Normal 2 5 2 2 2 2 7 3" xfId="36685" xr:uid="{00000000-0005-0000-0000-0000063E0000}"/>
    <cellStyle name="Normal 2 5 2 2 2 2 8" xfId="6887" xr:uid="{00000000-0005-0000-0000-0000073E0000}"/>
    <cellStyle name="Normal 2 5 2 2 2 2 8 2" xfId="19336" xr:uid="{00000000-0005-0000-0000-0000083E0000}"/>
    <cellStyle name="Normal 2 5 2 2 2 2 8 2 2" xfId="44210" xr:uid="{00000000-0005-0000-0000-0000093E0000}"/>
    <cellStyle name="Normal 2 5 2 2 2 2 8 3" xfId="31777" xr:uid="{00000000-0005-0000-0000-00000A3E0000}"/>
    <cellStyle name="Normal 2 5 2 2 2 2 9" xfId="2838" xr:uid="{00000000-0005-0000-0000-00000B3E0000}"/>
    <cellStyle name="Normal 2 5 2 2 2 2 9 2" xfId="15356" xr:uid="{00000000-0005-0000-0000-00000C3E0000}"/>
    <cellStyle name="Normal 2 5 2 2 2 2 9 2 2" xfId="40230" xr:uid="{00000000-0005-0000-0000-00000D3E0000}"/>
    <cellStyle name="Normal 2 5 2 2 2 2 9 3" xfId="27789" xr:uid="{00000000-0005-0000-0000-00000E3E0000}"/>
    <cellStyle name="Normal 2 5 2 2 2 2_Degree data" xfId="2122" xr:uid="{00000000-0005-0000-0000-00000F3E0000}"/>
    <cellStyle name="Normal 2 5 2 2 2 3" xfId="341" xr:uid="{00000000-0005-0000-0000-0000103E0000}"/>
    <cellStyle name="Normal 2 5 2 2 2 3 2" xfId="1388" xr:uid="{00000000-0005-0000-0000-0000113E0000}"/>
    <cellStyle name="Normal 2 5 2 2 2 3 2 2" xfId="9194" xr:uid="{00000000-0005-0000-0000-0000123E0000}"/>
    <cellStyle name="Normal 2 5 2 2 2 3 2 2 2" xfId="21637" xr:uid="{00000000-0005-0000-0000-0000133E0000}"/>
    <cellStyle name="Normal 2 5 2 2 2 3 2 2 2 2" xfId="46511" xr:uid="{00000000-0005-0000-0000-0000143E0000}"/>
    <cellStyle name="Normal 2 5 2 2 2 3 2 2 3" xfId="34078" xr:uid="{00000000-0005-0000-0000-0000153E0000}"/>
    <cellStyle name="Normal 2 5 2 2 2 3 2 3" xfId="4176" xr:uid="{00000000-0005-0000-0000-0000163E0000}"/>
    <cellStyle name="Normal 2 5 2 2 2 3 2 3 2" xfId="16630" xr:uid="{00000000-0005-0000-0000-0000173E0000}"/>
    <cellStyle name="Normal 2 5 2 2 2 3 2 3 2 2" xfId="41504" xr:uid="{00000000-0005-0000-0000-0000183E0000}"/>
    <cellStyle name="Normal 2 5 2 2 2 3 2 3 3" xfId="29071" xr:uid="{00000000-0005-0000-0000-0000193E0000}"/>
    <cellStyle name="Normal 2 5 2 2 2 3 2 4" xfId="14188" xr:uid="{00000000-0005-0000-0000-00001A3E0000}"/>
    <cellStyle name="Normal 2 5 2 2 2 3 2 4 2" xfId="39062" xr:uid="{00000000-0005-0000-0000-00001B3E0000}"/>
    <cellStyle name="Normal 2 5 2 2 2 3 2 5" xfId="26621" xr:uid="{00000000-0005-0000-0000-00001C3E0000}"/>
    <cellStyle name="Normal 2 5 2 2 2 3 3" xfId="5533" xr:uid="{00000000-0005-0000-0000-00001D3E0000}"/>
    <cellStyle name="Normal 2 5 2 2 2 3 3 2" xfId="10549" xr:uid="{00000000-0005-0000-0000-00001E3E0000}"/>
    <cellStyle name="Normal 2 5 2 2 2 3 3 2 2" xfId="22992" xr:uid="{00000000-0005-0000-0000-00001F3E0000}"/>
    <cellStyle name="Normal 2 5 2 2 2 3 3 2 2 2" xfId="47866" xr:uid="{00000000-0005-0000-0000-0000203E0000}"/>
    <cellStyle name="Normal 2 5 2 2 2 3 3 2 3" xfId="35433" xr:uid="{00000000-0005-0000-0000-0000213E0000}"/>
    <cellStyle name="Normal 2 5 2 2 2 3 3 3" xfId="17985" xr:uid="{00000000-0005-0000-0000-0000223E0000}"/>
    <cellStyle name="Normal 2 5 2 2 2 3 3 3 2" xfId="42859" xr:uid="{00000000-0005-0000-0000-0000233E0000}"/>
    <cellStyle name="Normal 2 5 2 2 2 3 3 4" xfId="30426" xr:uid="{00000000-0005-0000-0000-0000243E0000}"/>
    <cellStyle name="Normal 2 5 2 2 2 3 4" xfId="8310" xr:uid="{00000000-0005-0000-0000-0000253E0000}"/>
    <cellStyle name="Normal 2 5 2 2 2 3 4 2" xfId="20754" xr:uid="{00000000-0005-0000-0000-0000263E0000}"/>
    <cellStyle name="Normal 2 5 2 2 2 3 4 2 2" xfId="45628" xr:uid="{00000000-0005-0000-0000-0000273E0000}"/>
    <cellStyle name="Normal 2 5 2 2 2 3 4 3" xfId="33195" xr:uid="{00000000-0005-0000-0000-0000283E0000}"/>
    <cellStyle name="Normal 2 5 2 2 2 3 5" xfId="12003" xr:uid="{00000000-0005-0000-0000-0000293E0000}"/>
    <cellStyle name="Normal 2 5 2 2 2 3 5 2" xfId="24437" xr:uid="{00000000-0005-0000-0000-00002A3E0000}"/>
    <cellStyle name="Normal 2 5 2 2 2 3 5 2 2" xfId="49311" xr:uid="{00000000-0005-0000-0000-00002B3E0000}"/>
    <cellStyle name="Normal 2 5 2 2 2 3 5 3" xfId="36878" xr:uid="{00000000-0005-0000-0000-00002C3E0000}"/>
    <cellStyle name="Normal 2 5 2 2 2 3 6" xfId="6787" xr:uid="{00000000-0005-0000-0000-00002D3E0000}"/>
    <cellStyle name="Normal 2 5 2 2 2 3 6 2" xfId="19236" xr:uid="{00000000-0005-0000-0000-00002E3E0000}"/>
    <cellStyle name="Normal 2 5 2 2 2 3 6 2 2" xfId="44110" xr:uid="{00000000-0005-0000-0000-00002F3E0000}"/>
    <cellStyle name="Normal 2 5 2 2 2 3 6 3" xfId="31677" xr:uid="{00000000-0005-0000-0000-0000303E0000}"/>
    <cellStyle name="Normal 2 5 2 2 2 3 7" xfId="3241" xr:uid="{00000000-0005-0000-0000-0000313E0000}"/>
    <cellStyle name="Normal 2 5 2 2 2 3 7 2" xfId="15747" xr:uid="{00000000-0005-0000-0000-0000323E0000}"/>
    <cellStyle name="Normal 2 5 2 2 2 3 7 2 2" xfId="40621" xr:uid="{00000000-0005-0000-0000-0000333E0000}"/>
    <cellStyle name="Normal 2 5 2 2 2 3 7 3" xfId="28180" xr:uid="{00000000-0005-0000-0000-0000343E0000}"/>
    <cellStyle name="Normal 2 5 2 2 2 3 8" xfId="13157" xr:uid="{00000000-0005-0000-0000-0000353E0000}"/>
    <cellStyle name="Normal 2 5 2 2 2 3 8 2" xfId="38031" xr:uid="{00000000-0005-0000-0000-0000363E0000}"/>
    <cellStyle name="Normal 2 5 2 2 2 3 9" xfId="25590" xr:uid="{00000000-0005-0000-0000-0000373E0000}"/>
    <cellStyle name="Normal 2 5 2 2 2 4" xfId="701" xr:uid="{00000000-0005-0000-0000-0000383E0000}"/>
    <cellStyle name="Normal 2 5 2 2 2 4 2" xfId="1736" xr:uid="{00000000-0005-0000-0000-0000393E0000}"/>
    <cellStyle name="Normal 2 5 2 2 2 4 2 2" xfId="9492" xr:uid="{00000000-0005-0000-0000-00003A3E0000}"/>
    <cellStyle name="Normal 2 5 2 2 2 4 2 2 2" xfId="21935" xr:uid="{00000000-0005-0000-0000-00003B3E0000}"/>
    <cellStyle name="Normal 2 5 2 2 2 4 2 2 2 2" xfId="46809" xr:uid="{00000000-0005-0000-0000-00003C3E0000}"/>
    <cellStyle name="Normal 2 5 2 2 2 4 2 2 3" xfId="34376" xr:uid="{00000000-0005-0000-0000-00003D3E0000}"/>
    <cellStyle name="Normal 2 5 2 2 2 4 2 3" xfId="4474" xr:uid="{00000000-0005-0000-0000-00003E3E0000}"/>
    <cellStyle name="Normal 2 5 2 2 2 4 2 3 2" xfId="16928" xr:uid="{00000000-0005-0000-0000-00003F3E0000}"/>
    <cellStyle name="Normal 2 5 2 2 2 4 2 3 2 2" xfId="41802" xr:uid="{00000000-0005-0000-0000-0000403E0000}"/>
    <cellStyle name="Normal 2 5 2 2 2 4 2 3 3" xfId="29369" xr:uid="{00000000-0005-0000-0000-0000413E0000}"/>
    <cellStyle name="Normal 2 5 2 2 2 4 2 4" xfId="14536" xr:uid="{00000000-0005-0000-0000-0000423E0000}"/>
    <cellStyle name="Normal 2 5 2 2 2 4 2 4 2" xfId="39410" xr:uid="{00000000-0005-0000-0000-0000433E0000}"/>
    <cellStyle name="Normal 2 5 2 2 2 4 2 5" xfId="26969" xr:uid="{00000000-0005-0000-0000-0000443E0000}"/>
    <cellStyle name="Normal 2 5 2 2 2 4 3" xfId="5882" xr:uid="{00000000-0005-0000-0000-0000453E0000}"/>
    <cellStyle name="Normal 2 5 2 2 2 4 3 2" xfId="10897" xr:uid="{00000000-0005-0000-0000-0000463E0000}"/>
    <cellStyle name="Normal 2 5 2 2 2 4 3 2 2" xfId="23340" xr:uid="{00000000-0005-0000-0000-0000473E0000}"/>
    <cellStyle name="Normal 2 5 2 2 2 4 3 2 2 2" xfId="48214" xr:uid="{00000000-0005-0000-0000-0000483E0000}"/>
    <cellStyle name="Normal 2 5 2 2 2 4 3 2 3" xfId="35781" xr:uid="{00000000-0005-0000-0000-0000493E0000}"/>
    <cellStyle name="Normal 2 5 2 2 2 4 3 3" xfId="18333" xr:uid="{00000000-0005-0000-0000-00004A3E0000}"/>
    <cellStyle name="Normal 2 5 2 2 2 4 3 3 2" xfId="43207" xr:uid="{00000000-0005-0000-0000-00004B3E0000}"/>
    <cellStyle name="Normal 2 5 2 2 2 4 3 4" xfId="30774" xr:uid="{00000000-0005-0000-0000-00004C3E0000}"/>
    <cellStyle name="Normal 2 5 2 2 2 4 4" xfId="8608" xr:uid="{00000000-0005-0000-0000-00004D3E0000}"/>
    <cellStyle name="Normal 2 5 2 2 2 4 4 2" xfId="21052" xr:uid="{00000000-0005-0000-0000-00004E3E0000}"/>
    <cellStyle name="Normal 2 5 2 2 2 4 4 2 2" xfId="45926" xr:uid="{00000000-0005-0000-0000-00004F3E0000}"/>
    <cellStyle name="Normal 2 5 2 2 2 4 4 3" xfId="33493" xr:uid="{00000000-0005-0000-0000-0000503E0000}"/>
    <cellStyle name="Normal 2 5 2 2 2 4 5" xfId="12351" xr:uid="{00000000-0005-0000-0000-0000513E0000}"/>
    <cellStyle name="Normal 2 5 2 2 2 4 5 2" xfId="24785" xr:uid="{00000000-0005-0000-0000-0000523E0000}"/>
    <cellStyle name="Normal 2 5 2 2 2 4 5 2 2" xfId="49659" xr:uid="{00000000-0005-0000-0000-0000533E0000}"/>
    <cellStyle name="Normal 2 5 2 2 2 4 5 3" xfId="37226" xr:uid="{00000000-0005-0000-0000-0000543E0000}"/>
    <cellStyle name="Normal 2 5 2 2 2 4 6" xfId="7085" xr:uid="{00000000-0005-0000-0000-0000553E0000}"/>
    <cellStyle name="Normal 2 5 2 2 2 4 6 2" xfId="19534" xr:uid="{00000000-0005-0000-0000-0000563E0000}"/>
    <cellStyle name="Normal 2 5 2 2 2 4 6 2 2" xfId="44408" xr:uid="{00000000-0005-0000-0000-0000573E0000}"/>
    <cellStyle name="Normal 2 5 2 2 2 4 6 3" xfId="31975" xr:uid="{00000000-0005-0000-0000-0000583E0000}"/>
    <cellStyle name="Normal 2 5 2 2 2 4 7" xfId="3539" xr:uid="{00000000-0005-0000-0000-0000593E0000}"/>
    <cellStyle name="Normal 2 5 2 2 2 4 7 2" xfId="16045" xr:uid="{00000000-0005-0000-0000-00005A3E0000}"/>
    <cellStyle name="Normal 2 5 2 2 2 4 7 2 2" xfId="40919" xr:uid="{00000000-0005-0000-0000-00005B3E0000}"/>
    <cellStyle name="Normal 2 5 2 2 2 4 7 3" xfId="28478" xr:uid="{00000000-0005-0000-0000-00005C3E0000}"/>
    <cellStyle name="Normal 2 5 2 2 2 4 8" xfId="13504" xr:uid="{00000000-0005-0000-0000-00005D3E0000}"/>
    <cellStyle name="Normal 2 5 2 2 2 4 8 2" xfId="38378" xr:uid="{00000000-0005-0000-0000-00005E3E0000}"/>
    <cellStyle name="Normal 2 5 2 2 2 4 9" xfId="25937" xr:uid="{00000000-0005-0000-0000-00005F3E0000}"/>
    <cellStyle name="Normal 2 5 2 2 2 5" xfId="2259" xr:uid="{00000000-0005-0000-0000-0000603E0000}"/>
    <cellStyle name="Normal 2 5 2 2 2 5 2" xfId="4886" xr:uid="{00000000-0005-0000-0000-0000613E0000}"/>
    <cellStyle name="Normal 2 5 2 2 2 5 2 2" xfId="9903" xr:uid="{00000000-0005-0000-0000-0000623E0000}"/>
    <cellStyle name="Normal 2 5 2 2 2 5 2 2 2" xfId="22346" xr:uid="{00000000-0005-0000-0000-0000633E0000}"/>
    <cellStyle name="Normal 2 5 2 2 2 5 2 2 2 2" xfId="47220" xr:uid="{00000000-0005-0000-0000-0000643E0000}"/>
    <cellStyle name="Normal 2 5 2 2 2 5 2 2 3" xfId="34787" xr:uid="{00000000-0005-0000-0000-0000653E0000}"/>
    <cellStyle name="Normal 2 5 2 2 2 5 2 3" xfId="17339" xr:uid="{00000000-0005-0000-0000-0000663E0000}"/>
    <cellStyle name="Normal 2 5 2 2 2 5 2 3 2" xfId="42213" xr:uid="{00000000-0005-0000-0000-0000673E0000}"/>
    <cellStyle name="Normal 2 5 2 2 2 5 2 4" xfId="29780" xr:uid="{00000000-0005-0000-0000-0000683E0000}"/>
    <cellStyle name="Normal 2 5 2 2 2 5 3" xfId="6284" xr:uid="{00000000-0005-0000-0000-0000693E0000}"/>
    <cellStyle name="Normal 2 5 2 2 2 5 3 2" xfId="11299" xr:uid="{00000000-0005-0000-0000-00006A3E0000}"/>
    <cellStyle name="Normal 2 5 2 2 2 5 3 2 2" xfId="23742" xr:uid="{00000000-0005-0000-0000-00006B3E0000}"/>
    <cellStyle name="Normal 2 5 2 2 2 5 3 2 2 2" xfId="48616" xr:uid="{00000000-0005-0000-0000-00006C3E0000}"/>
    <cellStyle name="Normal 2 5 2 2 2 5 3 2 3" xfId="36183" xr:uid="{00000000-0005-0000-0000-00006D3E0000}"/>
    <cellStyle name="Normal 2 5 2 2 2 5 3 3" xfId="18735" xr:uid="{00000000-0005-0000-0000-00006E3E0000}"/>
    <cellStyle name="Normal 2 5 2 2 2 5 3 3 2" xfId="43609" xr:uid="{00000000-0005-0000-0000-00006F3E0000}"/>
    <cellStyle name="Normal 2 5 2 2 2 5 3 4" xfId="31176" xr:uid="{00000000-0005-0000-0000-0000703E0000}"/>
    <cellStyle name="Normal 2 5 2 2 2 5 4" xfId="8091" xr:uid="{00000000-0005-0000-0000-0000713E0000}"/>
    <cellStyle name="Normal 2 5 2 2 2 5 4 2" xfId="20537" xr:uid="{00000000-0005-0000-0000-0000723E0000}"/>
    <cellStyle name="Normal 2 5 2 2 2 5 4 2 2" xfId="45411" xr:uid="{00000000-0005-0000-0000-0000733E0000}"/>
    <cellStyle name="Normal 2 5 2 2 2 5 4 3" xfId="32978" xr:uid="{00000000-0005-0000-0000-0000743E0000}"/>
    <cellStyle name="Normal 2 5 2 2 2 5 5" xfId="12753" xr:uid="{00000000-0005-0000-0000-0000753E0000}"/>
    <cellStyle name="Normal 2 5 2 2 2 5 5 2" xfId="25187" xr:uid="{00000000-0005-0000-0000-0000763E0000}"/>
    <cellStyle name="Normal 2 5 2 2 2 5 5 2 2" xfId="50061" xr:uid="{00000000-0005-0000-0000-0000773E0000}"/>
    <cellStyle name="Normal 2 5 2 2 2 5 5 3" xfId="37628" xr:uid="{00000000-0005-0000-0000-0000783E0000}"/>
    <cellStyle name="Normal 2 5 2 2 2 5 6" xfId="7497" xr:uid="{00000000-0005-0000-0000-0000793E0000}"/>
    <cellStyle name="Normal 2 5 2 2 2 5 6 2" xfId="19945" xr:uid="{00000000-0005-0000-0000-00007A3E0000}"/>
    <cellStyle name="Normal 2 5 2 2 2 5 6 2 2" xfId="44819" xr:uid="{00000000-0005-0000-0000-00007B3E0000}"/>
    <cellStyle name="Normal 2 5 2 2 2 5 6 3" xfId="32386" xr:uid="{00000000-0005-0000-0000-00007C3E0000}"/>
    <cellStyle name="Normal 2 5 2 2 2 5 7" xfId="3021" xr:uid="{00000000-0005-0000-0000-00007D3E0000}"/>
    <cellStyle name="Normal 2 5 2 2 2 5 7 2" xfId="15530" xr:uid="{00000000-0005-0000-0000-00007E3E0000}"/>
    <cellStyle name="Normal 2 5 2 2 2 5 7 2 2" xfId="40404" xr:uid="{00000000-0005-0000-0000-00007F3E0000}"/>
    <cellStyle name="Normal 2 5 2 2 2 5 7 3" xfId="27963" xr:uid="{00000000-0005-0000-0000-0000803E0000}"/>
    <cellStyle name="Normal 2 5 2 2 2 5 8" xfId="14938" xr:uid="{00000000-0005-0000-0000-0000813E0000}"/>
    <cellStyle name="Normal 2 5 2 2 2 5 8 2" xfId="39812" xr:uid="{00000000-0005-0000-0000-0000823E0000}"/>
    <cellStyle name="Normal 2 5 2 2 2 5 9" xfId="27371" xr:uid="{00000000-0005-0000-0000-0000833E0000}"/>
    <cellStyle name="Normal 2 5 2 2 2 6" xfId="1095" xr:uid="{00000000-0005-0000-0000-0000843E0000}"/>
    <cellStyle name="Normal 2 5 2 2 2 6 2" xfId="8977" xr:uid="{00000000-0005-0000-0000-0000853E0000}"/>
    <cellStyle name="Normal 2 5 2 2 2 6 2 2" xfId="21420" xr:uid="{00000000-0005-0000-0000-0000863E0000}"/>
    <cellStyle name="Normal 2 5 2 2 2 6 2 2 2" xfId="46294" xr:uid="{00000000-0005-0000-0000-0000873E0000}"/>
    <cellStyle name="Normal 2 5 2 2 2 6 2 3" xfId="33861" xr:uid="{00000000-0005-0000-0000-0000883E0000}"/>
    <cellStyle name="Normal 2 5 2 2 2 6 3" xfId="3959" xr:uid="{00000000-0005-0000-0000-0000893E0000}"/>
    <cellStyle name="Normal 2 5 2 2 2 6 3 2" xfId="16413" xr:uid="{00000000-0005-0000-0000-00008A3E0000}"/>
    <cellStyle name="Normal 2 5 2 2 2 6 3 2 2" xfId="41287" xr:uid="{00000000-0005-0000-0000-00008B3E0000}"/>
    <cellStyle name="Normal 2 5 2 2 2 6 3 3" xfId="28854" xr:uid="{00000000-0005-0000-0000-00008C3E0000}"/>
    <cellStyle name="Normal 2 5 2 2 2 6 4" xfId="13895" xr:uid="{00000000-0005-0000-0000-00008D3E0000}"/>
    <cellStyle name="Normal 2 5 2 2 2 6 4 2" xfId="38769" xr:uid="{00000000-0005-0000-0000-00008E3E0000}"/>
    <cellStyle name="Normal 2 5 2 2 2 6 5" xfId="26328" xr:uid="{00000000-0005-0000-0000-00008F3E0000}"/>
    <cellStyle name="Normal 2 5 2 2 2 7" xfId="5240" xr:uid="{00000000-0005-0000-0000-0000903E0000}"/>
    <cellStyle name="Normal 2 5 2 2 2 7 2" xfId="10256" xr:uid="{00000000-0005-0000-0000-0000913E0000}"/>
    <cellStyle name="Normal 2 5 2 2 2 7 2 2" xfId="22699" xr:uid="{00000000-0005-0000-0000-0000923E0000}"/>
    <cellStyle name="Normal 2 5 2 2 2 7 2 2 2" xfId="47573" xr:uid="{00000000-0005-0000-0000-0000933E0000}"/>
    <cellStyle name="Normal 2 5 2 2 2 7 2 3" xfId="35140" xr:uid="{00000000-0005-0000-0000-0000943E0000}"/>
    <cellStyle name="Normal 2 5 2 2 2 7 3" xfId="17692" xr:uid="{00000000-0005-0000-0000-0000953E0000}"/>
    <cellStyle name="Normal 2 5 2 2 2 7 3 2" xfId="42566" xr:uid="{00000000-0005-0000-0000-0000963E0000}"/>
    <cellStyle name="Normal 2 5 2 2 2 7 4" xfId="30133" xr:uid="{00000000-0005-0000-0000-0000973E0000}"/>
    <cellStyle name="Normal 2 5 2 2 2 8" xfId="7817" xr:uid="{00000000-0005-0000-0000-0000983E0000}"/>
    <cellStyle name="Normal 2 5 2 2 2 8 2" xfId="20263" xr:uid="{00000000-0005-0000-0000-0000993E0000}"/>
    <cellStyle name="Normal 2 5 2 2 2 8 2 2" xfId="45137" xr:uid="{00000000-0005-0000-0000-00009A3E0000}"/>
    <cellStyle name="Normal 2 5 2 2 2 8 3" xfId="32704" xr:uid="{00000000-0005-0000-0000-00009B3E0000}"/>
    <cellStyle name="Normal 2 5 2 2 2 9" xfId="11710" xr:uid="{00000000-0005-0000-0000-00009C3E0000}"/>
    <cellStyle name="Normal 2 5 2 2 2 9 2" xfId="24144" xr:uid="{00000000-0005-0000-0000-00009D3E0000}"/>
    <cellStyle name="Normal 2 5 2 2 2 9 2 2" xfId="49018" xr:uid="{00000000-0005-0000-0000-00009E3E0000}"/>
    <cellStyle name="Normal 2 5 2 2 2 9 3" xfId="36585" xr:uid="{00000000-0005-0000-0000-00009F3E0000}"/>
    <cellStyle name="Normal 2 5 2 2 2_Degree data" xfId="2189" xr:uid="{00000000-0005-0000-0000-0000A03E0000}"/>
    <cellStyle name="Normal 2 5 2 2 3" xfId="182" xr:uid="{00000000-0005-0000-0000-0000A13E0000}"/>
    <cellStyle name="Normal 2 5 2 2 3 10" xfId="6631" xr:uid="{00000000-0005-0000-0000-0000A23E0000}"/>
    <cellStyle name="Normal 2 5 2 2 3 10 2" xfId="19080" xr:uid="{00000000-0005-0000-0000-0000A33E0000}"/>
    <cellStyle name="Normal 2 5 2 2 3 10 2 2" xfId="43954" xr:uid="{00000000-0005-0000-0000-0000A43E0000}"/>
    <cellStyle name="Normal 2 5 2 2 3 10 3" xfId="31521" xr:uid="{00000000-0005-0000-0000-0000A53E0000}"/>
    <cellStyle name="Normal 2 5 2 2 3 11" xfId="2695" xr:uid="{00000000-0005-0000-0000-0000A63E0000}"/>
    <cellStyle name="Normal 2 5 2 2 3 11 2" xfId="15213" xr:uid="{00000000-0005-0000-0000-0000A73E0000}"/>
    <cellStyle name="Normal 2 5 2 2 3 11 2 2" xfId="40087" xr:uid="{00000000-0005-0000-0000-0000A83E0000}"/>
    <cellStyle name="Normal 2 5 2 2 3 11 3" xfId="27646" xr:uid="{00000000-0005-0000-0000-0000A93E0000}"/>
    <cellStyle name="Normal 2 5 2 2 3 12" xfId="13012" xr:uid="{00000000-0005-0000-0000-0000AA3E0000}"/>
    <cellStyle name="Normal 2 5 2 2 3 12 2" xfId="37886" xr:uid="{00000000-0005-0000-0000-0000AB3E0000}"/>
    <cellStyle name="Normal 2 5 2 2 3 13" xfId="25445" xr:uid="{00000000-0005-0000-0000-0000AC3E0000}"/>
    <cellStyle name="Normal 2 5 2 2 3 2" xfId="505" xr:uid="{00000000-0005-0000-0000-0000AD3E0000}"/>
    <cellStyle name="Normal 2 5 2 2 3 2 10" xfId="13318" xr:uid="{00000000-0005-0000-0000-0000AE3E0000}"/>
    <cellStyle name="Normal 2 5 2 2 3 2 10 2" xfId="38192" xr:uid="{00000000-0005-0000-0000-0000AF3E0000}"/>
    <cellStyle name="Normal 2 5 2 2 3 2 11" xfId="25751" xr:uid="{00000000-0005-0000-0000-0000B03E0000}"/>
    <cellStyle name="Normal 2 5 2 2 3 2 2" xfId="864" xr:uid="{00000000-0005-0000-0000-0000B13E0000}"/>
    <cellStyle name="Normal 2 5 2 2 3 2 2 2" xfId="1391" xr:uid="{00000000-0005-0000-0000-0000B23E0000}"/>
    <cellStyle name="Normal 2 5 2 2 3 2 2 2 2" xfId="9495" xr:uid="{00000000-0005-0000-0000-0000B33E0000}"/>
    <cellStyle name="Normal 2 5 2 2 3 2 2 2 2 2" xfId="21938" xr:uid="{00000000-0005-0000-0000-0000B43E0000}"/>
    <cellStyle name="Normal 2 5 2 2 3 2 2 2 2 2 2" xfId="46812" xr:uid="{00000000-0005-0000-0000-0000B53E0000}"/>
    <cellStyle name="Normal 2 5 2 2 3 2 2 2 2 3" xfId="34379" xr:uid="{00000000-0005-0000-0000-0000B63E0000}"/>
    <cellStyle name="Normal 2 5 2 2 3 2 2 2 3" xfId="4477" xr:uid="{00000000-0005-0000-0000-0000B73E0000}"/>
    <cellStyle name="Normal 2 5 2 2 3 2 2 2 3 2" xfId="16931" xr:uid="{00000000-0005-0000-0000-0000B83E0000}"/>
    <cellStyle name="Normal 2 5 2 2 3 2 2 2 3 2 2" xfId="41805" xr:uid="{00000000-0005-0000-0000-0000B93E0000}"/>
    <cellStyle name="Normal 2 5 2 2 3 2 2 2 3 3" xfId="29372" xr:uid="{00000000-0005-0000-0000-0000BA3E0000}"/>
    <cellStyle name="Normal 2 5 2 2 3 2 2 2 4" xfId="14191" xr:uid="{00000000-0005-0000-0000-0000BB3E0000}"/>
    <cellStyle name="Normal 2 5 2 2 3 2 2 2 4 2" xfId="39065" xr:uid="{00000000-0005-0000-0000-0000BC3E0000}"/>
    <cellStyle name="Normal 2 5 2 2 3 2 2 2 5" xfId="26624" xr:uid="{00000000-0005-0000-0000-0000BD3E0000}"/>
    <cellStyle name="Normal 2 5 2 2 3 2 2 3" xfId="5536" xr:uid="{00000000-0005-0000-0000-0000BE3E0000}"/>
    <cellStyle name="Normal 2 5 2 2 3 2 2 3 2" xfId="10552" xr:uid="{00000000-0005-0000-0000-0000BF3E0000}"/>
    <cellStyle name="Normal 2 5 2 2 3 2 2 3 2 2" xfId="22995" xr:uid="{00000000-0005-0000-0000-0000C03E0000}"/>
    <cellStyle name="Normal 2 5 2 2 3 2 2 3 2 2 2" xfId="47869" xr:uid="{00000000-0005-0000-0000-0000C13E0000}"/>
    <cellStyle name="Normal 2 5 2 2 3 2 2 3 2 3" xfId="35436" xr:uid="{00000000-0005-0000-0000-0000C23E0000}"/>
    <cellStyle name="Normal 2 5 2 2 3 2 2 3 3" xfId="17988" xr:uid="{00000000-0005-0000-0000-0000C33E0000}"/>
    <cellStyle name="Normal 2 5 2 2 3 2 2 3 3 2" xfId="42862" xr:uid="{00000000-0005-0000-0000-0000C43E0000}"/>
    <cellStyle name="Normal 2 5 2 2 3 2 2 3 4" xfId="30429" xr:uid="{00000000-0005-0000-0000-0000C53E0000}"/>
    <cellStyle name="Normal 2 5 2 2 3 2 2 4" xfId="8611" xr:uid="{00000000-0005-0000-0000-0000C63E0000}"/>
    <cellStyle name="Normal 2 5 2 2 3 2 2 4 2" xfId="21055" xr:uid="{00000000-0005-0000-0000-0000C73E0000}"/>
    <cellStyle name="Normal 2 5 2 2 3 2 2 4 2 2" xfId="45929" xr:uid="{00000000-0005-0000-0000-0000C83E0000}"/>
    <cellStyle name="Normal 2 5 2 2 3 2 2 4 3" xfId="33496" xr:uid="{00000000-0005-0000-0000-0000C93E0000}"/>
    <cellStyle name="Normal 2 5 2 2 3 2 2 5" xfId="12006" xr:uid="{00000000-0005-0000-0000-0000CA3E0000}"/>
    <cellStyle name="Normal 2 5 2 2 3 2 2 5 2" xfId="24440" xr:uid="{00000000-0005-0000-0000-0000CB3E0000}"/>
    <cellStyle name="Normal 2 5 2 2 3 2 2 5 2 2" xfId="49314" xr:uid="{00000000-0005-0000-0000-0000CC3E0000}"/>
    <cellStyle name="Normal 2 5 2 2 3 2 2 5 3" xfId="36881" xr:uid="{00000000-0005-0000-0000-0000CD3E0000}"/>
    <cellStyle name="Normal 2 5 2 2 3 2 2 6" xfId="7088" xr:uid="{00000000-0005-0000-0000-0000CE3E0000}"/>
    <cellStyle name="Normal 2 5 2 2 3 2 2 6 2" xfId="19537" xr:uid="{00000000-0005-0000-0000-0000CF3E0000}"/>
    <cellStyle name="Normal 2 5 2 2 3 2 2 6 2 2" xfId="44411" xr:uid="{00000000-0005-0000-0000-0000D03E0000}"/>
    <cellStyle name="Normal 2 5 2 2 3 2 2 6 3" xfId="31978" xr:uid="{00000000-0005-0000-0000-0000D13E0000}"/>
    <cellStyle name="Normal 2 5 2 2 3 2 2 7" xfId="3542" xr:uid="{00000000-0005-0000-0000-0000D23E0000}"/>
    <cellStyle name="Normal 2 5 2 2 3 2 2 7 2" xfId="16048" xr:uid="{00000000-0005-0000-0000-0000D33E0000}"/>
    <cellStyle name="Normal 2 5 2 2 3 2 2 7 2 2" xfId="40922" xr:uid="{00000000-0005-0000-0000-0000D43E0000}"/>
    <cellStyle name="Normal 2 5 2 2 3 2 2 7 3" xfId="28481" xr:uid="{00000000-0005-0000-0000-0000D53E0000}"/>
    <cellStyle name="Normal 2 5 2 2 3 2 2 8" xfId="13665" xr:uid="{00000000-0005-0000-0000-0000D63E0000}"/>
    <cellStyle name="Normal 2 5 2 2 3 2 2 8 2" xfId="38539" xr:uid="{00000000-0005-0000-0000-0000D73E0000}"/>
    <cellStyle name="Normal 2 5 2 2 3 2 2 9" xfId="26098" xr:uid="{00000000-0005-0000-0000-0000D83E0000}"/>
    <cellStyle name="Normal 2 5 2 2 3 2 3" xfId="1739" xr:uid="{00000000-0005-0000-0000-0000D93E0000}"/>
    <cellStyle name="Normal 2 5 2 2 3 2 3 2" xfId="5047" xr:uid="{00000000-0005-0000-0000-0000DA3E0000}"/>
    <cellStyle name="Normal 2 5 2 2 3 2 3 2 2" xfId="10064" xr:uid="{00000000-0005-0000-0000-0000DB3E0000}"/>
    <cellStyle name="Normal 2 5 2 2 3 2 3 2 2 2" xfId="22507" xr:uid="{00000000-0005-0000-0000-0000DC3E0000}"/>
    <cellStyle name="Normal 2 5 2 2 3 2 3 2 2 2 2" xfId="47381" xr:uid="{00000000-0005-0000-0000-0000DD3E0000}"/>
    <cellStyle name="Normal 2 5 2 2 3 2 3 2 2 3" xfId="34948" xr:uid="{00000000-0005-0000-0000-0000DE3E0000}"/>
    <cellStyle name="Normal 2 5 2 2 3 2 3 2 3" xfId="17500" xr:uid="{00000000-0005-0000-0000-0000DF3E0000}"/>
    <cellStyle name="Normal 2 5 2 2 3 2 3 2 3 2" xfId="42374" xr:uid="{00000000-0005-0000-0000-0000E03E0000}"/>
    <cellStyle name="Normal 2 5 2 2 3 2 3 2 4" xfId="29941" xr:uid="{00000000-0005-0000-0000-0000E13E0000}"/>
    <cellStyle name="Normal 2 5 2 2 3 2 3 3" xfId="5885" xr:uid="{00000000-0005-0000-0000-0000E23E0000}"/>
    <cellStyle name="Normal 2 5 2 2 3 2 3 3 2" xfId="10900" xr:uid="{00000000-0005-0000-0000-0000E33E0000}"/>
    <cellStyle name="Normal 2 5 2 2 3 2 3 3 2 2" xfId="23343" xr:uid="{00000000-0005-0000-0000-0000E43E0000}"/>
    <cellStyle name="Normal 2 5 2 2 3 2 3 3 2 2 2" xfId="48217" xr:uid="{00000000-0005-0000-0000-0000E53E0000}"/>
    <cellStyle name="Normal 2 5 2 2 3 2 3 3 2 3" xfId="35784" xr:uid="{00000000-0005-0000-0000-0000E63E0000}"/>
    <cellStyle name="Normal 2 5 2 2 3 2 3 3 3" xfId="18336" xr:uid="{00000000-0005-0000-0000-0000E73E0000}"/>
    <cellStyle name="Normal 2 5 2 2 3 2 3 3 3 2" xfId="43210" xr:uid="{00000000-0005-0000-0000-0000E83E0000}"/>
    <cellStyle name="Normal 2 5 2 2 3 2 3 3 4" xfId="30777" xr:uid="{00000000-0005-0000-0000-0000E93E0000}"/>
    <cellStyle name="Normal 2 5 2 2 3 2 3 4" xfId="8471" xr:uid="{00000000-0005-0000-0000-0000EA3E0000}"/>
    <cellStyle name="Normal 2 5 2 2 3 2 3 4 2" xfId="20915" xr:uid="{00000000-0005-0000-0000-0000EB3E0000}"/>
    <cellStyle name="Normal 2 5 2 2 3 2 3 4 2 2" xfId="45789" xr:uid="{00000000-0005-0000-0000-0000EC3E0000}"/>
    <cellStyle name="Normal 2 5 2 2 3 2 3 4 3" xfId="33356" xr:uid="{00000000-0005-0000-0000-0000ED3E0000}"/>
    <cellStyle name="Normal 2 5 2 2 3 2 3 5" xfId="12354" xr:uid="{00000000-0005-0000-0000-0000EE3E0000}"/>
    <cellStyle name="Normal 2 5 2 2 3 2 3 5 2" xfId="24788" xr:uid="{00000000-0005-0000-0000-0000EF3E0000}"/>
    <cellStyle name="Normal 2 5 2 2 3 2 3 5 2 2" xfId="49662" xr:uid="{00000000-0005-0000-0000-0000F03E0000}"/>
    <cellStyle name="Normal 2 5 2 2 3 2 3 5 3" xfId="37229" xr:uid="{00000000-0005-0000-0000-0000F13E0000}"/>
    <cellStyle name="Normal 2 5 2 2 3 2 3 6" xfId="7658" xr:uid="{00000000-0005-0000-0000-0000F23E0000}"/>
    <cellStyle name="Normal 2 5 2 2 3 2 3 6 2" xfId="20106" xr:uid="{00000000-0005-0000-0000-0000F33E0000}"/>
    <cellStyle name="Normal 2 5 2 2 3 2 3 6 2 2" xfId="44980" xr:uid="{00000000-0005-0000-0000-0000F43E0000}"/>
    <cellStyle name="Normal 2 5 2 2 3 2 3 6 3" xfId="32547" xr:uid="{00000000-0005-0000-0000-0000F53E0000}"/>
    <cellStyle name="Normal 2 5 2 2 3 2 3 7" xfId="3402" xr:uid="{00000000-0005-0000-0000-0000F63E0000}"/>
    <cellStyle name="Normal 2 5 2 2 3 2 3 7 2" xfId="15908" xr:uid="{00000000-0005-0000-0000-0000F73E0000}"/>
    <cellStyle name="Normal 2 5 2 2 3 2 3 7 2 2" xfId="40782" xr:uid="{00000000-0005-0000-0000-0000F83E0000}"/>
    <cellStyle name="Normal 2 5 2 2 3 2 3 7 3" xfId="28341" xr:uid="{00000000-0005-0000-0000-0000F93E0000}"/>
    <cellStyle name="Normal 2 5 2 2 3 2 3 8" xfId="14539" xr:uid="{00000000-0005-0000-0000-0000FA3E0000}"/>
    <cellStyle name="Normal 2 5 2 2 3 2 3 8 2" xfId="39413" xr:uid="{00000000-0005-0000-0000-0000FB3E0000}"/>
    <cellStyle name="Normal 2 5 2 2 3 2 3 9" xfId="26972" xr:uid="{00000000-0005-0000-0000-0000FC3E0000}"/>
    <cellStyle name="Normal 2 5 2 2 3 2 4" xfId="2423" xr:uid="{00000000-0005-0000-0000-0000FD3E0000}"/>
    <cellStyle name="Normal 2 5 2 2 3 2 4 2" xfId="6445" xr:uid="{00000000-0005-0000-0000-0000FE3E0000}"/>
    <cellStyle name="Normal 2 5 2 2 3 2 4 2 2" xfId="11460" xr:uid="{00000000-0005-0000-0000-0000FF3E0000}"/>
    <cellStyle name="Normal 2 5 2 2 3 2 4 2 2 2" xfId="23903" xr:uid="{00000000-0005-0000-0000-0000003F0000}"/>
    <cellStyle name="Normal 2 5 2 2 3 2 4 2 2 2 2" xfId="48777" xr:uid="{00000000-0005-0000-0000-0000013F0000}"/>
    <cellStyle name="Normal 2 5 2 2 3 2 4 2 2 3" xfId="36344" xr:uid="{00000000-0005-0000-0000-0000023F0000}"/>
    <cellStyle name="Normal 2 5 2 2 3 2 4 2 3" xfId="18896" xr:uid="{00000000-0005-0000-0000-0000033F0000}"/>
    <cellStyle name="Normal 2 5 2 2 3 2 4 2 3 2" xfId="43770" xr:uid="{00000000-0005-0000-0000-0000043F0000}"/>
    <cellStyle name="Normal 2 5 2 2 3 2 4 2 4" xfId="31337" xr:uid="{00000000-0005-0000-0000-0000053F0000}"/>
    <cellStyle name="Normal 2 5 2 2 3 2 4 3" xfId="12914" xr:uid="{00000000-0005-0000-0000-0000063F0000}"/>
    <cellStyle name="Normal 2 5 2 2 3 2 4 3 2" xfId="25348" xr:uid="{00000000-0005-0000-0000-0000073F0000}"/>
    <cellStyle name="Normal 2 5 2 2 3 2 4 3 2 2" xfId="50222" xr:uid="{00000000-0005-0000-0000-0000083F0000}"/>
    <cellStyle name="Normal 2 5 2 2 3 2 4 3 3" xfId="37789" xr:uid="{00000000-0005-0000-0000-0000093F0000}"/>
    <cellStyle name="Normal 2 5 2 2 3 2 4 4" xfId="9355" xr:uid="{00000000-0005-0000-0000-00000A3F0000}"/>
    <cellStyle name="Normal 2 5 2 2 3 2 4 4 2" xfId="21798" xr:uid="{00000000-0005-0000-0000-00000B3F0000}"/>
    <cellStyle name="Normal 2 5 2 2 3 2 4 4 2 2" xfId="46672" xr:uid="{00000000-0005-0000-0000-00000C3F0000}"/>
    <cellStyle name="Normal 2 5 2 2 3 2 4 4 3" xfId="34239" xr:uid="{00000000-0005-0000-0000-00000D3F0000}"/>
    <cellStyle name="Normal 2 5 2 2 3 2 4 5" xfId="4337" xr:uid="{00000000-0005-0000-0000-00000E3F0000}"/>
    <cellStyle name="Normal 2 5 2 2 3 2 4 5 2" xfId="16791" xr:uid="{00000000-0005-0000-0000-00000F3F0000}"/>
    <cellStyle name="Normal 2 5 2 2 3 2 4 5 2 2" xfId="41665" xr:uid="{00000000-0005-0000-0000-0000103F0000}"/>
    <cellStyle name="Normal 2 5 2 2 3 2 4 5 3" xfId="29232" xr:uid="{00000000-0005-0000-0000-0000113F0000}"/>
    <cellStyle name="Normal 2 5 2 2 3 2 4 6" xfId="15099" xr:uid="{00000000-0005-0000-0000-0000123F0000}"/>
    <cellStyle name="Normal 2 5 2 2 3 2 4 6 2" xfId="39973" xr:uid="{00000000-0005-0000-0000-0000133F0000}"/>
    <cellStyle name="Normal 2 5 2 2 3 2 4 7" xfId="27532" xr:uid="{00000000-0005-0000-0000-0000143F0000}"/>
    <cellStyle name="Normal 2 5 2 2 3 2 5" xfId="1256" xr:uid="{00000000-0005-0000-0000-0000153F0000}"/>
    <cellStyle name="Normal 2 5 2 2 3 2 5 2" xfId="10417" xr:uid="{00000000-0005-0000-0000-0000163F0000}"/>
    <cellStyle name="Normal 2 5 2 2 3 2 5 2 2" xfId="22860" xr:uid="{00000000-0005-0000-0000-0000173F0000}"/>
    <cellStyle name="Normal 2 5 2 2 3 2 5 2 2 2" xfId="47734" xr:uid="{00000000-0005-0000-0000-0000183F0000}"/>
    <cellStyle name="Normal 2 5 2 2 3 2 5 2 3" xfId="35301" xr:uid="{00000000-0005-0000-0000-0000193F0000}"/>
    <cellStyle name="Normal 2 5 2 2 3 2 5 3" xfId="5401" xr:uid="{00000000-0005-0000-0000-00001A3F0000}"/>
    <cellStyle name="Normal 2 5 2 2 3 2 5 3 2" xfId="17853" xr:uid="{00000000-0005-0000-0000-00001B3F0000}"/>
    <cellStyle name="Normal 2 5 2 2 3 2 5 3 2 2" xfId="42727" xr:uid="{00000000-0005-0000-0000-00001C3F0000}"/>
    <cellStyle name="Normal 2 5 2 2 3 2 5 3 3" xfId="30294" xr:uid="{00000000-0005-0000-0000-00001D3F0000}"/>
    <cellStyle name="Normal 2 5 2 2 3 2 5 4" xfId="14056" xr:uid="{00000000-0005-0000-0000-00001E3F0000}"/>
    <cellStyle name="Normal 2 5 2 2 3 2 5 4 2" xfId="38930" xr:uid="{00000000-0005-0000-0000-00001F3F0000}"/>
    <cellStyle name="Normal 2 5 2 2 3 2 5 5" xfId="26489" xr:uid="{00000000-0005-0000-0000-0000203F0000}"/>
    <cellStyle name="Normal 2 5 2 2 3 2 6" xfId="7978" xr:uid="{00000000-0005-0000-0000-0000213F0000}"/>
    <cellStyle name="Normal 2 5 2 2 3 2 6 2" xfId="20424" xr:uid="{00000000-0005-0000-0000-0000223F0000}"/>
    <cellStyle name="Normal 2 5 2 2 3 2 6 2 2" xfId="45298" xr:uid="{00000000-0005-0000-0000-0000233F0000}"/>
    <cellStyle name="Normal 2 5 2 2 3 2 6 3" xfId="32865" xr:uid="{00000000-0005-0000-0000-0000243F0000}"/>
    <cellStyle name="Normal 2 5 2 2 3 2 7" xfId="11871" xr:uid="{00000000-0005-0000-0000-0000253F0000}"/>
    <cellStyle name="Normal 2 5 2 2 3 2 7 2" xfId="24305" xr:uid="{00000000-0005-0000-0000-0000263F0000}"/>
    <cellStyle name="Normal 2 5 2 2 3 2 7 2 2" xfId="49179" xr:uid="{00000000-0005-0000-0000-0000273F0000}"/>
    <cellStyle name="Normal 2 5 2 2 3 2 7 3" xfId="36746" xr:uid="{00000000-0005-0000-0000-0000283F0000}"/>
    <cellStyle name="Normal 2 5 2 2 3 2 8" xfId="6948" xr:uid="{00000000-0005-0000-0000-0000293F0000}"/>
    <cellStyle name="Normal 2 5 2 2 3 2 8 2" xfId="19397" xr:uid="{00000000-0005-0000-0000-00002A3F0000}"/>
    <cellStyle name="Normal 2 5 2 2 3 2 8 2 2" xfId="44271" xr:uid="{00000000-0005-0000-0000-00002B3F0000}"/>
    <cellStyle name="Normal 2 5 2 2 3 2 8 3" xfId="31838" xr:uid="{00000000-0005-0000-0000-00002C3F0000}"/>
    <cellStyle name="Normal 2 5 2 2 3 2 9" xfId="2899" xr:uid="{00000000-0005-0000-0000-00002D3F0000}"/>
    <cellStyle name="Normal 2 5 2 2 3 2 9 2" xfId="15417" xr:uid="{00000000-0005-0000-0000-00002E3F0000}"/>
    <cellStyle name="Normal 2 5 2 2 3 2 9 2 2" xfId="40291" xr:uid="{00000000-0005-0000-0000-00002F3F0000}"/>
    <cellStyle name="Normal 2 5 2 2 3 2 9 3" xfId="27850" xr:uid="{00000000-0005-0000-0000-0000303F0000}"/>
    <cellStyle name="Normal 2 5 2 2 3 2_Degree data" xfId="2160" xr:uid="{00000000-0005-0000-0000-0000313F0000}"/>
    <cellStyle name="Normal 2 5 2 2 3 3" xfId="296" xr:uid="{00000000-0005-0000-0000-0000323F0000}"/>
    <cellStyle name="Normal 2 5 2 2 3 3 2" xfId="1390" xr:uid="{00000000-0005-0000-0000-0000333F0000}"/>
    <cellStyle name="Normal 2 5 2 2 3 3 2 2" xfId="9151" xr:uid="{00000000-0005-0000-0000-0000343F0000}"/>
    <cellStyle name="Normal 2 5 2 2 3 3 2 2 2" xfId="21594" xr:uid="{00000000-0005-0000-0000-0000353F0000}"/>
    <cellStyle name="Normal 2 5 2 2 3 3 2 2 2 2" xfId="46468" xr:uid="{00000000-0005-0000-0000-0000363F0000}"/>
    <cellStyle name="Normal 2 5 2 2 3 3 2 2 3" xfId="34035" xr:uid="{00000000-0005-0000-0000-0000373F0000}"/>
    <cellStyle name="Normal 2 5 2 2 3 3 2 3" xfId="4133" xr:uid="{00000000-0005-0000-0000-0000383F0000}"/>
    <cellStyle name="Normal 2 5 2 2 3 3 2 3 2" xfId="16587" xr:uid="{00000000-0005-0000-0000-0000393F0000}"/>
    <cellStyle name="Normal 2 5 2 2 3 3 2 3 2 2" xfId="41461" xr:uid="{00000000-0005-0000-0000-00003A3F0000}"/>
    <cellStyle name="Normal 2 5 2 2 3 3 2 3 3" xfId="29028" xr:uid="{00000000-0005-0000-0000-00003B3F0000}"/>
    <cellStyle name="Normal 2 5 2 2 3 3 2 4" xfId="14190" xr:uid="{00000000-0005-0000-0000-00003C3F0000}"/>
    <cellStyle name="Normal 2 5 2 2 3 3 2 4 2" xfId="39064" xr:uid="{00000000-0005-0000-0000-00003D3F0000}"/>
    <cellStyle name="Normal 2 5 2 2 3 3 2 5" xfId="26623" xr:uid="{00000000-0005-0000-0000-00003E3F0000}"/>
    <cellStyle name="Normal 2 5 2 2 3 3 3" xfId="5535" xr:uid="{00000000-0005-0000-0000-00003F3F0000}"/>
    <cellStyle name="Normal 2 5 2 2 3 3 3 2" xfId="10551" xr:uid="{00000000-0005-0000-0000-0000403F0000}"/>
    <cellStyle name="Normal 2 5 2 2 3 3 3 2 2" xfId="22994" xr:uid="{00000000-0005-0000-0000-0000413F0000}"/>
    <cellStyle name="Normal 2 5 2 2 3 3 3 2 2 2" xfId="47868" xr:uid="{00000000-0005-0000-0000-0000423F0000}"/>
    <cellStyle name="Normal 2 5 2 2 3 3 3 2 3" xfId="35435" xr:uid="{00000000-0005-0000-0000-0000433F0000}"/>
    <cellStyle name="Normal 2 5 2 2 3 3 3 3" xfId="17987" xr:uid="{00000000-0005-0000-0000-0000443F0000}"/>
    <cellStyle name="Normal 2 5 2 2 3 3 3 3 2" xfId="42861" xr:uid="{00000000-0005-0000-0000-0000453F0000}"/>
    <cellStyle name="Normal 2 5 2 2 3 3 3 4" xfId="30428" xr:uid="{00000000-0005-0000-0000-0000463F0000}"/>
    <cellStyle name="Normal 2 5 2 2 3 3 4" xfId="8267" xr:uid="{00000000-0005-0000-0000-0000473F0000}"/>
    <cellStyle name="Normal 2 5 2 2 3 3 4 2" xfId="20711" xr:uid="{00000000-0005-0000-0000-0000483F0000}"/>
    <cellStyle name="Normal 2 5 2 2 3 3 4 2 2" xfId="45585" xr:uid="{00000000-0005-0000-0000-0000493F0000}"/>
    <cellStyle name="Normal 2 5 2 2 3 3 4 3" xfId="33152" xr:uid="{00000000-0005-0000-0000-00004A3F0000}"/>
    <cellStyle name="Normal 2 5 2 2 3 3 5" xfId="12005" xr:uid="{00000000-0005-0000-0000-00004B3F0000}"/>
    <cellStyle name="Normal 2 5 2 2 3 3 5 2" xfId="24439" xr:uid="{00000000-0005-0000-0000-00004C3F0000}"/>
    <cellStyle name="Normal 2 5 2 2 3 3 5 2 2" xfId="49313" xr:uid="{00000000-0005-0000-0000-00004D3F0000}"/>
    <cellStyle name="Normal 2 5 2 2 3 3 5 3" xfId="36880" xr:uid="{00000000-0005-0000-0000-00004E3F0000}"/>
    <cellStyle name="Normal 2 5 2 2 3 3 6" xfId="6744" xr:uid="{00000000-0005-0000-0000-00004F3F0000}"/>
    <cellStyle name="Normal 2 5 2 2 3 3 6 2" xfId="19193" xr:uid="{00000000-0005-0000-0000-0000503F0000}"/>
    <cellStyle name="Normal 2 5 2 2 3 3 6 2 2" xfId="44067" xr:uid="{00000000-0005-0000-0000-0000513F0000}"/>
    <cellStyle name="Normal 2 5 2 2 3 3 6 3" xfId="31634" xr:uid="{00000000-0005-0000-0000-0000523F0000}"/>
    <cellStyle name="Normal 2 5 2 2 3 3 7" xfId="3198" xr:uid="{00000000-0005-0000-0000-0000533F0000}"/>
    <cellStyle name="Normal 2 5 2 2 3 3 7 2" xfId="15704" xr:uid="{00000000-0005-0000-0000-0000543F0000}"/>
    <cellStyle name="Normal 2 5 2 2 3 3 7 2 2" xfId="40578" xr:uid="{00000000-0005-0000-0000-0000553F0000}"/>
    <cellStyle name="Normal 2 5 2 2 3 3 7 3" xfId="28137" xr:uid="{00000000-0005-0000-0000-0000563F0000}"/>
    <cellStyle name="Normal 2 5 2 2 3 3 8" xfId="13114" xr:uid="{00000000-0005-0000-0000-0000573F0000}"/>
    <cellStyle name="Normal 2 5 2 2 3 3 8 2" xfId="37988" xr:uid="{00000000-0005-0000-0000-0000583F0000}"/>
    <cellStyle name="Normal 2 5 2 2 3 3 9" xfId="25547" xr:uid="{00000000-0005-0000-0000-0000593F0000}"/>
    <cellStyle name="Normal 2 5 2 2 3 4" xfId="657" xr:uid="{00000000-0005-0000-0000-00005A3F0000}"/>
    <cellStyle name="Normal 2 5 2 2 3 4 2" xfId="1738" xr:uid="{00000000-0005-0000-0000-00005B3F0000}"/>
    <cellStyle name="Normal 2 5 2 2 3 4 2 2" xfId="9494" xr:uid="{00000000-0005-0000-0000-00005C3F0000}"/>
    <cellStyle name="Normal 2 5 2 2 3 4 2 2 2" xfId="21937" xr:uid="{00000000-0005-0000-0000-00005D3F0000}"/>
    <cellStyle name="Normal 2 5 2 2 3 4 2 2 2 2" xfId="46811" xr:uid="{00000000-0005-0000-0000-00005E3F0000}"/>
    <cellStyle name="Normal 2 5 2 2 3 4 2 2 3" xfId="34378" xr:uid="{00000000-0005-0000-0000-00005F3F0000}"/>
    <cellStyle name="Normal 2 5 2 2 3 4 2 3" xfId="4476" xr:uid="{00000000-0005-0000-0000-0000603F0000}"/>
    <cellStyle name="Normal 2 5 2 2 3 4 2 3 2" xfId="16930" xr:uid="{00000000-0005-0000-0000-0000613F0000}"/>
    <cellStyle name="Normal 2 5 2 2 3 4 2 3 2 2" xfId="41804" xr:uid="{00000000-0005-0000-0000-0000623F0000}"/>
    <cellStyle name="Normal 2 5 2 2 3 4 2 3 3" xfId="29371" xr:uid="{00000000-0005-0000-0000-0000633F0000}"/>
    <cellStyle name="Normal 2 5 2 2 3 4 2 4" xfId="14538" xr:uid="{00000000-0005-0000-0000-0000643F0000}"/>
    <cellStyle name="Normal 2 5 2 2 3 4 2 4 2" xfId="39412" xr:uid="{00000000-0005-0000-0000-0000653F0000}"/>
    <cellStyle name="Normal 2 5 2 2 3 4 2 5" xfId="26971" xr:uid="{00000000-0005-0000-0000-0000663F0000}"/>
    <cellStyle name="Normal 2 5 2 2 3 4 3" xfId="5884" xr:uid="{00000000-0005-0000-0000-0000673F0000}"/>
    <cellStyle name="Normal 2 5 2 2 3 4 3 2" xfId="10899" xr:uid="{00000000-0005-0000-0000-0000683F0000}"/>
    <cellStyle name="Normal 2 5 2 2 3 4 3 2 2" xfId="23342" xr:uid="{00000000-0005-0000-0000-0000693F0000}"/>
    <cellStyle name="Normal 2 5 2 2 3 4 3 2 2 2" xfId="48216" xr:uid="{00000000-0005-0000-0000-00006A3F0000}"/>
    <cellStyle name="Normal 2 5 2 2 3 4 3 2 3" xfId="35783" xr:uid="{00000000-0005-0000-0000-00006B3F0000}"/>
    <cellStyle name="Normal 2 5 2 2 3 4 3 3" xfId="18335" xr:uid="{00000000-0005-0000-0000-00006C3F0000}"/>
    <cellStyle name="Normal 2 5 2 2 3 4 3 3 2" xfId="43209" xr:uid="{00000000-0005-0000-0000-00006D3F0000}"/>
    <cellStyle name="Normal 2 5 2 2 3 4 3 4" xfId="30776" xr:uid="{00000000-0005-0000-0000-00006E3F0000}"/>
    <cellStyle name="Normal 2 5 2 2 3 4 4" xfId="8610" xr:uid="{00000000-0005-0000-0000-00006F3F0000}"/>
    <cellStyle name="Normal 2 5 2 2 3 4 4 2" xfId="21054" xr:uid="{00000000-0005-0000-0000-0000703F0000}"/>
    <cellStyle name="Normal 2 5 2 2 3 4 4 2 2" xfId="45928" xr:uid="{00000000-0005-0000-0000-0000713F0000}"/>
    <cellStyle name="Normal 2 5 2 2 3 4 4 3" xfId="33495" xr:uid="{00000000-0005-0000-0000-0000723F0000}"/>
    <cellStyle name="Normal 2 5 2 2 3 4 5" xfId="12353" xr:uid="{00000000-0005-0000-0000-0000733F0000}"/>
    <cellStyle name="Normal 2 5 2 2 3 4 5 2" xfId="24787" xr:uid="{00000000-0005-0000-0000-0000743F0000}"/>
    <cellStyle name="Normal 2 5 2 2 3 4 5 2 2" xfId="49661" xr:uid="{00000000-0005-0000-0000-0000753F0000}"/>
    <cellStyle name="Normal 2 5 2 2 3 4 5 3" xfId="37228" xr:uid="{00000000-0005-0000-0000-0000763F0000}"/>
    <cellStyle name="Normal 2 5 2 2 3 4 6" xfId="7087" xr:uid="{00000000-0005-0000-0000-0000773F0000}"/>
    <cellStyle name="Normal 2 5 2 2 3 4 6 2" xfId="19536" xr:uid="{00000000-0005-0000-0000-0000783F0000}"/>
    <cellStyle name="Normal 2 5 2 2 3 4 6 2 2" xfId="44410" xr:uid="{00000000-0005-0000-0000-0000793F0000}"/>
    <cellStyle name="Normal 2 5 2 2 3 4 6 3" xfId="31977" xr:uid="{00000000-0005-0000-0000-00007A3F0000}"/>
    <cellStyle name="Normal 2 5 2 2 3 4 7" xfId="3541" xr:uid="{00000000-0005-0000-0000-00007B3F0000}"/>
    <cellStyle name="Normal 2 5 2 2 3 4 7 2" xfId="16047" xr:uid="{00000000-0005-0000-0000-00007C3F0000}"/>
    <cellStyle name="Normal 2 5 2 2 3 4 7 2 2" xfId="40921" xr:uid="{00000000-0005-0000-0000-00007D3F0000}"/>
    <cellStyle name="Normal 2 5 2 2 3 4 7 3" xfId="28480" xr:uid="{00000000-0005-0000-0000-00007E3F0000}"/>
    <cellStyle name="Normal 2 5 2 2 3 4 8" xfId="13461" xr:uid="{00000000-0005-0000-0000-00007F3F0000}"/>
    <cellStyle name="Normal 2 5 2 2 3 4 8 2" xfId="38335" xr:uid="{00000000-0005-0000-0000-0000803F0000}"/>
    <cellStyle name="Normal 2 5 2 2 3 4 9" xfId="25894" xr:uid="{00000000-0005-0000-0000-0000813F0000}"/>
    <cellStyle name="Normal 2 5 2 2 3 5" xfId="2214" xr:uid="{00000000-0005-0000-0000-0000823F0000}"/>
    <cellStyle name="Normal 2 5 2 2 3 5 2" xfId="4843" xr:uid="{00000000-0005-0000-0000-0000833F0000}"/>
    <cellStyle name="Normal 2 5 2 2 3 5 2 2" xfId="9860" xr:uid="{00000000-0005-0000-0000-0000843F0000}"/>
    <cellStyle name="Normal 2 5 2 2 3 5 2 2 2" xfId="22303" xr:uid="{00000000-0005-0000-0000-0000853F0000}"/>
    <cellStyle name="Normal 2 5 2 2 3 5 2 2 2 2" xfId="47177" xr:uid="{00000000-0005-0000-0000-0000863F0000}"/>
    <cellStyle name="Normal 2 5 2 2 3 5 2 2 3" xfId="34744" xr:uid="{00000000-0005-0000-0000-0000873F0000}"/>
    <cellStyle name="Normal 2 5 2 2 3 5 2 3" xfId="17296" xr:uid="{00000000-0005-0000-0000-0000883F0000}"/>
    <cellStyle name="Normal 2 5 2 2 3 5 2 3 2" xfId="42170" xr:uid="{00000000-0005-0000-0000-0000893F0000}"/>
    <cellStyle name="Normal 2 5 2 2 3 5 2 4" xfId="29737" xr:uid="{00000000-0005-0000-0000-00008A3F0000}"/>
    <cellStyle name="Normal 2 5 2 2 3 5 3" xfId="6241" xr:uid="{00000000-0005-0000-0000-00008B3F0000}"/>
    <cellStyle name="Normal 2 5 2 2 3 5 3 2" xfId="11256" xr:uid="{00000000-0005-0000-0000-00008C3F0000}"/>
    <cellStyle name="Normal 2 5 2 2 3 5 3 2 2" xfId="23699" xr:uid="{00000000-0005-0000-0000-00008D3F0000}"/>
    <cellStyle name="Normal 2 5 2 2 3 5 3 2 2 2" xfId="48573" xr:uid="{00000000-0005-0000-0000-00008E3F0000}"/>
    <cellStyle name="Normal 2 5 2 2 3 5 3 2 3" xfId="36140" xr:uid="{00000000-0005-0000-0000-00008F3F0000}"/>
    <cellStyle name="Normal 2 5 2 2 3 5 3 3" xfId="18692" xr:uid="{00000000-0005-0000-0000-0000903F0000}"/>
    <cellStyle name="Normal 2 5 2 2 3 5 3 3 2" xfId="43566" xr:uid="{00000000-0005-0000-0000-0000913F0000}"/>
    <cellStyle name="Normal 2 5 2 2 3 5 3 4" xfId="31133" xr:uid="{00000000-0005-0000-0000-0000923F0000}"/>
    <cellStyle name="Normal 2 5 2 2 3 5 4" xfId="8152" xr:uid="{00000000-0005-0000-0000-0000933F0000}"/>
    <cellStyle name="Normal 2 5 2 2 3 5 4 2" xfId="20598" xr:uid="{00000000-0005-0000-0000-0000943F0000}"/>
    <cellStyle name="Normal 2 5 2 2 3 5 4 2 2" xfId="45472" xr:uid="{00000000-0005-0000-0000-0000953F0000}"/>
    <cellStyle name="Normal 2 5 2 2 3 5 4 3" xfId="33039" xr:uid="{00000000-0005-0000-0000-0000963F0000}"/>
    <cellStyle name="Normal 2 5 2 2 3 5 5" xfId="12710" xr:uid="{00000000-0005-0000-0000-0000973F0000}"/>
    <cellStyle name="Normal 2 5 2 2 3 5 5 2" xfId="25144" xr:uid="{00000000-0005-0000-0000-0000983F0000}"/>
    <cellStyle name="Normal 2 5 2 2 3 5 5 2 2" xfId="50018" xr:uid="{00000000-0005-0000-0000-0000993F0000}"/>
    <cellStyle name="Normal 2 5 2 2 3 5 5 3" xfId="37585" xr:uid="{00000000-0005-0000-0000-00009A3F0000}"/>
    <cellStyle name="Normal 2 5 2 2 3 5 6" xfId="7454" xr:uid="{00000000-0005-0000-0000-00009B3F0000}"/>
    <cellStyle name="Normal 2 5 2 2 3 5 6 2" xfId="19902" xr:uid="{00000000-0005-0000-0000-00009C3F0000}"/>
    <cellStyle name="Normal 2 5 2 2 3 5 6 2 2" xfId="44776" xr:uid="{00000000-0005-0000-0000-00009D3F0000}"/>
    <cellStyle name="Normal 2 5 2 2 3 5 6 3" xfId="32343" xr:uid="{00000000-0005-0000-0000-00009E3F0000}"/>
    <cellStyle name="Normal 2 5 2 2 3 5 7" xfId="3082" xr:uid="{00000000-0005-0000-0000-00009F3F0000}"/>
    <cellStyle name="Normal 2 5 2 2 3 5 7 2" xfId="15591" xr:uid="{00000000-0005-0000-0000-0000A03F0000}"/>
    <cellStyle name="Normal 2 5 2 2 3 5 7 2 2" xfId="40465" xr:uid="{00000000-0005-0000-0000-0000A13F0000}"/>
    <cellStyle name="Normal 2 5 2 2 3 5 7 3" xfId="28024" xr:uid="{00000000-0005-0000-0000-0000A23F0000}"/>
    <cellStyle name="Normal 2 5 2 2 3 5 8" xfId="14895" xr:uid="{00000000-0005-0000-0000-0000A33F0000}"/>
    <cellStyle name="Normal 2 5 2 2 3 5 8 2" xfId="39769" xr:uid="{00000000-0005-0000-0000-0000A43F0000}"/>
    <cellStyle name="Normal 2 5 2 2 3 5 9" xfId="27328" xr:uid="{00000000-0005-0000-0000-0000A53F0000}"/>
    <cellStyle name="Normal 2 5 2 2 3 6" xfId="1052" xr:uid="{00000000-0005-0000-0000-0000A63F0000}"/>
    <cellStyle name="Normal 2 5 2 2 3 6 2" xfId="9038" xr:uid="{00000000-0005-0000-0000-0000A73F0000}"/>
    <cellStyle name="Normal 2 5 2 2 3 6 2 2" xfId="21481" xr:uid="{00000000-0005-0000-0000-0000A83F0000}"/>
    <cellStyle name="Normal 2 5 2 2 3 6 2 2 2" xfId="46355" xr:uid="{00000000-0005-0000-0000-0000A93F0000}"/>
    <cellStyle name="Normal 2 5 2 2 3 6 2 3" xfId="33922" xr:uid="{00000000-0005-0000-0000-0000AA3F0000}"/>
    <cellStyle name="Normal 2 5 2 2 3 6 3" xfId="4020" xr:uid="{00000000-0005-0000-0000-0000AB3F0000}"/>
    <cellStyle name="Normal 2 5 2 2 3 6 3 2" xfId="16474" xr:uid="{00000000-0005-0000-0000-0000AC3F0000}"/>
    <cellStyle name="Normal 2 5 2 2 3 6 3 2 2" xfId="41348" xr:uid="{00000000-0005-0000-0000-0000AD3F0000}"/>
    <cellStyle name="Normal 2 5 2 2 3 6 3 3" xfId="28915" xr:uid="{00000000-0005-0000-0000-0000AE3F0000}"/>
    <cellStyle name="Normal 2 5 2 2 3 6 4" xfId="13852" xr:uid="{00000000-0005-0000-0000-0000AF3F0000}"/>
    <cellStyle name="Normal 2 5 2 2 3 6 4 2" xfId="38726" xr:uid="{00000000-0005-0000-0000-0000B03F0000}"/>
    <cellStyle name="Normal 2 5 2 2 3 6 5" xfId="26285" xr:uid="{00000000-0005-0000-0000-0000B13F0000}"/>
    <cellStyle name="Normal 2 5 2 2 3 7" xfId="5197" xr:uid="{00000000-0005-0000-0000-0000B23F0000}"/>
    <cellStyle name="Normal 2 5 2 2 3 7 2" xfId="10213" xr:uid="{00000000-0005-0000-0000-0000B33F0000}"/>
    <cellStyle name="Normal 2 5 2 2 3 7 2 2" xfId="22656" xr:uid="{00000000-0005-0000-0000-0000B43F0000}"/>
    <cellStyle name="Normal 2 5 2 2 3 7 2 2 2" xfId="47530" xr:uid="{00000000-0005-0000-0000-0000B53F0000}"/>
    <cellStyle name="Normal 2 5 2 2 3 7 2 3" xfId="35097" xr:uid="{00000000-0005-0000-0000-0000B63F0000}"/>
    <cellStyle name="Normal 2 5 2 2 3 7 3" xfId="17649" xr:uid="{00000000-0005-0000-0000-0000B73F0000}"/>
    <cellStyle name="Normal 2 5 2 2 3 7 3 2" xfId="42523" xr:uid="{00000000-0005-0000-0000-0000B83F0000}"/>
    <cellStyle name="Normal 2 5 2 2 3 7 4" xfId="30090" xr:uid="{00000000-0005-0000-0000-0000B93F0000}"/>
    <cellStyle name="Normal 2 5 2 2 3 8" xfId="7774" xr:uid="{00000000-0005-0000-0000-0000BA3F0000}"/>
    <cellStyle name="Normal 2 5 2 2 3 8 2" xfId="20220" xr:uid="{00000000-0005-0000-0000-0000BB3F0000}"/>
    <cellStyle name="Normal 2 5 2 2 3 8 2 2" xfId="45094" xr:uid="{00000000-0005-0000-0000-0000BC3F0000}"/>
    <cellStyle name="Normal 2 5 2 2 3 8 3" xfId="32661" xr:uid="{00000000-0005-0000-0000-0000BD3F0000}"/>
    <cellStyle name="Normal 2 5 2 2 3 9" xfId="11667" xr:uid="{00000000-0005-0000-0000-0000BE3F0000}"/>
    <cellStyle name="Normal 2 5 2 2 3 9 2" xfId="24101" xr:uid="{00000000-0005-0000-0000-0000BF3F0000}"/>
    <cellStyle name="Normal 2 5 2 2 3 9 2 2" xfId="48975" xr:uid="{00000000-0005-0000-0000-0000C03F0000}"/>
    <cellStyle name="Normal 2 5 2 2 3 9 3" xfId="36542" xr:uid="{00000000-0005-0000-0000-0000C13F0000}"/>
    <cellStyle name="Normal 2 5 2 2 3_Degree data" xfId="2158" xr:uid="{00000000-0005-0000-0000-0000C23F0000}"/>
    <cellStyle name="Normal 2 5 2 2 4" xfId="398" xr:uid="{00000000-0005-0000-0000-0000C33F0000}"/>
    <cellStyle name="Normal 2 5 2 2 4 10" xfId="13214" xr:uid="{00000000-0005-0000-0000-0000C43F0000}"/>
    <cellStyle name="Normal 2 5 2 2 4 10 2" xfId="38088" xr:uid="{00000000-0005-0000-0000-0000C53F0000}"/>
    <cellStyle name="Normal 2 5 2 2 4 11" xfId="25647" xr:uid="{00000000-0005-0000-0000-0000C63F0000}"/>
    <cellStyle name="Normal 2 5 2 2 4 2" xfId="758" xr:uid="{00000000-0005-0000-0000-0000C73F0000}"/>
    <cellStyle name="Normal 2 5 2 2 4 2 2" xfId="1392" xr:uid="{00000000-0005-0000-0000-0000C83F0000}"/>
    <cellStyle name="Normal 2 5 2 2 4 2 2 2" xfId="9496" xr:uid="{00000000-0005-0000-0000-0000C93F0000}"/>
    <cellStyle name="Normal 2 5 2 2 4 2 2 2 2" xfId="21939" xr:uid="{00000000-0005-0000-0000-0000CA3F0000}"/>
    <cellStyle name="Normal 2 5 2 2 4 2 2 2 2 2" xfId="46813" xr:uid="{00000000-0005-0000-0000-0000CB3F0000}"/>
    <cellStyle name="Normal 2 5 2 2 4 2 2 2 3" xfId="34380" xr:uid="{00000000-0005-0000-0000-0000CC3F0000}"/>
    <cellStyle name="Normal 2 5 2 2 4 2 2 3" xfId="4478" xr:uid="{00000000-0005-0000-0000-0000CD3F0000}"/>
    <cellStyle name="Normal 2 5 2 2 4 2 2 3 2" xfId="16932" xr:uid="{00000000-0005-0000-0000-0000CE3F0000}"/>
    <cellStyle name="Normal 2 5 2 2 4 2 2 3 2 2" xfId="41806" xr:uid="{00000000-0005-0000-0000-0000CF3F0000}"/>
    <cellStyle name="Normal 2 5 2 2 4 2 2 3 3" xfId="29373" xr:uid="{00000000-0005-0000-0000-0000D03F0000}"/>
    <cellStyle name="Normal 2 5 2 2 4 2 2 4" xfId="14192" xr:uid="{00000000-0005-0000-0000-0000D13F0000}"/>
    <cellStyle name="Normal 2 5 2 2 4 2 2 4 2" xfId="39066" xr:uid="{00000000-0005-0000-0000-0000D23F0000}"/>
    <cellStyle name="Normal 2 5 2 2 4 2 2 5" xfId="26625" xr:uid="{00000000-0005-0000-0000-0000D33F0000}"/>
    <cellStyle name="Normal 2 5 2 2 4 2 3" xfId="5537" xr:uid="{00000000-0005-0000-0000-0000D43F0000}"/>
    <cellStyle name="Normal 2 5 2 2 4 2 3 2" xfId="10553" xr:uid="{00000000-0005-0000-0000-0000D53F0000}"/>
    <cellStyle name="Normal 2 5 2 2 4 2 3 2 2" xfId="22996" xr:uid="{00000000-0005-0000-0000-0000D63F0000}"/>
    <cellStyle name="Normal 2 5 2 2 4 2 3 2 2 2" xfId="47870" xr:uid="{00000000-0005-0000-0000-0000D73F0000}"/>
    <cellStyle name="Normal 2 5 2 2 4 2 3 2 3" xfId="35437" xr:uid="{00000000-0005-0000-0000-0000D83F0000}"/>
    <cellStyle name="Normal 2 5 2 2 4 2 3 3" xfId="17989" xr:uid="{00000000-0005-0000-0000-0000D93F0000}"/>
    <cellStyle name="Normal 2 5 2 2 4 2 3 3 2" xfId="42863" xr:uid="{00000000-0005-0000-0000-0000DA3F0000}"/>
    <cellStyle name="Normal 2 5 2 2 4 2 3 4" xfId="30430" xr:uid="{00000000-0005-0000-0000-0000DB3F0000}"/>
    <cellStyle name="Normal 2 5 2 2 4 2 4" xfId="8612" xr:uid="{00000000-0005-0000-0000-0000DC3F0000}"/>
    <cellStyle name="Normal 2 5 2 2 4 2 4 2" xfId="21056" xr:uid="{00000000-0005-0000-0000-0000DD3F0000}"/>
    <cellStyle name="Normal 2 5 2 2 4 2 4 2 2" xfId="45930" xr:uid="{00000000-0005-0000-0000-0000DE3F0000}"/>
    <cellStyle name="Normal 2 5 2 2 4 2 4 3" xfId="33497" xr:uid="{00000000-0005-0000-0000-0000DF3F0000}"/>
    <cellStyle name="Normal 2 5 2 2 4 2 5" xfId="12007" xr:uid="{00000000-0005-0000-0000-0000E03F0000}"/>
    <cellStyle name="Normal 2 5 2 2 4 2 5 2" xfId="24441" xr:uid="{00000000-0005-0000-0000-0000E13F0000}"/>
    <cellStyle name="Normal 2 5 2 2 4 2 5 2 2" xfId="49315" xr:uid="{00000000-0005-0000-0000-0000E23F0000}"/>
    <cellStyle name="Normal 2 5 2 2 4 2 5 3" xfId="36882" xr:uid="{00000000-0005-0000-0000-0000E33F0000}"/>
    <cellStyle name="Normal 2 5 2 2 4 2 6" xfId="7089" xr:uid="{00000000-0005-0000-0000-0000E43F0000}"/>
    <cellStyle name="Normal 2 5 2 2 4 2 6 2" xfId="19538" xr:uid="{00000000-0005-0000-0000-0000E53F0000}"/>
    <cellStyle name="Normal 2 5 2 2 4 2 6 2 2" xfId="44412" xr:uid="{00000000-0005-0000-0000-0000E63F0000}"/>
    <cellStyle name="Normal 2 5 2 2 4 2 6 3" xfId="31979" xr:uid="{00000000-0005-0000-0000-0000E73F0000}"/>
    <cellStyle name="Normal 2 5 2 2 4 2 7" xfId="3543" xr:uid="{00000000-0005-0000-0000-0000E83F0000}"/>
    <cellStyle name="Normal 2 5 2 2 4 2 7 2" xfId="16049" xr:uid="{00000000-0005-0000-0000-0000E93F0000}"/>
    <cellStyle name="Normal 2 5 2 2 4 2 7 2 2" xfId="40923" xr:uid="{00000000-0005-0000-0000-0000EA3F0000}"/>
    <cellStyle name="Normal 2 5 2 2 4 2 7 3" xfId="28482" xr:uid="{00000000-0005-0000-0000-0000EB3F0000}"/>
    <cellStyle name="Normal 2 5 2 2 4 2 8" xfId="13561" xr:uid="{00000000-0005-0000-0000-0000EC3F0000}"/>
    <cellStyle name="Normal 2 5 2 2 4 2 8 2" xfId="38435" xr:uid="{00000000-0005-0000-0000-0000ED3F0000}"/>
    <cellStyle name="Normal 2 5 2 2 4 2 9" xfId="25994" xr:uid="{00000000-0005-0000-0000-0000EE3F0000}"/>
    <cellStyle name="Normal 2 5 2 2 4 3" xfId="1740" xr:uid="{00000000-0005-0000-0000-0000EF3F0000}"/>
    <cellStyle name="Normal 2 5 2 2 4 3 2" xfId="4943" xr:uid="{00000000-0005-0000-0000-0000F03F0000}"/>
    <cellStyle name="Normal 2 5 2 2 4 3 2 2" xfId="9960" xr:uid="{00000000-0005-0000-0000-0000F13F0000}"/>
    <cellStyle name="Normal 2 5 2 2 4 3 2 2 2" xfId="22403" xr:uid="{00000000-0005-0000-0000-0000F23F0000}"/>
    <cellStyle name="Normal 2 5 2 2 4 3 2 2 2 2" xfId="47277" xr:uid="{00000000-0005-0000-0000-0000F33F0000}"/>
    <cellStyle name="Normal 2 5 2 2 4 3 2 2 3" xfId="34844" xr:uid="{00000000-0005-0000-0000-0000F43F0000}"/>
    <cellStyle name="Normal 2 5 2 2 4 3 2 3" xfId="17396" xr:uid="{00000000-0005-0000-0000-0000F53F0000}"/>
    <cellStyle name="Normal 2 5 2 2 4 3 2 3 2" xfId="42270" xr:uid="{00000000-0005-0000-0000-0000F63F0000}"/>
    <cellStyle name="Normal 2 5 2 2 4 3 2 4" xfId="29837" xr:uid="{00000000-0005-0000-0000-0000F73F0000}"/>
    <cellStyle name="Normal 2 5 2 2 4 3 3" xfId="5886" xr:uid="{00000000-0005-0000-0000-0000F83F0000}"/>
    <cellStyle name="Normal 2 5 2 2 4 3 3 2" xfId="10901" xr:uid="{00000000-0005-0000-0000-0000F93F0000}"/>
    <cellStyle name="Normal 2 5 2 2 4 3 3 2 2" xfId="23344" xr:uid="{00000000-0005-0000-0000-0000FA3F0000}"/>
    <cellStyle name="Normal 2 5 2 2 4 3 3 2 2 2" xfId="48218" xr:uid="{00000000-0005-0000-0000-0000FB3F0000}"/>
    <cellStyle name="Normal 2 5 2 2 4 3 3 2 3" xfId="35785" xr:uid="{00000000-0005-0000-0000-0000FC3F0000}"/>
    <cellStyle name="Normal 2 5 2 2 4 3 3 3" xfId="18337" xr:uid="{00000000-0005-0000-0000-0000FD3F0000}"/>
    <cellStyle name="Normal 2 5 2 2 4 3 3 3 2" xfId="43211" xr:uid="{00000000-0005-0000-0000-0000FE3F0000}"/>
    <cellStyle name="Normal 2 5 2 2 4 3 3 4" xfId="30778" xr:uid="{00000000-0005-0000-0000-0000FF3F0000}"/>
    <cellStyle name="Normal 2 5 2 2 4 3 4" xfId="8367" xr:uid="{00000000-0005-0000-0000-000000400000}"/>
    <cellStyle name="Normal 2 5 2 2 4 3 4 2" xfId="20811" xr:uid="{00000000-0005-0000-0000-000001400000}"/>
    <cellStyle name="Normal 2 5 2 2 4 3 4 2 2" xfId="45685" xr:uid="{00000000-0005-0000-0000-000002400000}"/>
    <cellStyle name="Normal 2 5 2 2 4 3 4 3" xfId="33252" xr:uid="{00000000-0005-0000-0000-000003400000}"/>
    <cellStyle name="Normal 2 5 2 2 4 3 5" xfId="12355" xr:uid="{00000000-0005-0000-0000-000004400000}"/>
    <cellStyle name="Normal 2 5 2 2 4 3 5 2" xfId="24789" xr:uid="{00000000-0005-0000-0000-000005400000}"/>
    <cellStyle name="Normal 2 5 2 2 4 3 5 2 2" xfId="49663" xr:uid="{00000000-0005-0000-0000-000006400000}"/>
    <cellStyle name="Normal 2 5 2 2 4 3 5 3" xfId="37230" xr:uid="{00000000-0005-0000-0000-000007400000}"/>
    <cellStyle name="Normal 2 5 2 2 4 3 6" xfId="7554" xr:uid="{00000000-0005-0000-0000-000008400000}"/>
    <cellStyle name="Normal 2 5 2 2 4 3 6 2" xfId="20002" xr:uid="{00000000-0005-0000-0000-000009400000}"/>
    <cellStyle name="Normal 2 5 2 2 4 3 6 2 2" xfId="44876" xr:uid="{00000000-0005-0000-0000-00000A400000}"/>
    <cellStyle name="Normal 2 5 2 2 4 3 6 3" xfId="32443" xr:uid="{00000000-0005-0000-0000-00000B400000}"/>
    <cellStyle name="Normal 2 5 2 2 4 3 7" xfId="3298" xr:uid="{00000000-0005-0000-0000-00000C400000}"/>
    <cellStyle name="Normal 2 5 2 2 4 3 7 2" xfId="15804" xr:uid="{00000000-0005-0000-0000-00000D400000}"/>
    <cellStyle name="Normal 2 5 2 2 4 3 7 2 2" xfId="40678" xr:uid="{00000000-0005-0000-0000-00000E400000}"/>
    <cellStyle name="Normal 2 5 2 2 4 3 7 3" xfId="28237" xr:uid="{00000000-0005-0000-0000-00000F400000}"/>
    <cellStyle name="Normal 2 5 2 2 4 3 8" xfId="14540" xr:uid="{00000000-0005-0000-0000-000010400000}"/>
    <cellStyle name="Normal 2 5 2 2 4 3 8 2" xfId="39414" xr:uid="{00000000-0005-0000-0000-000011400000}"/>
    <cellStyle name="Normal 2 5 2 2 4 3 9" xfId="26973" xr:uid="{00000000-0005-0000-0000-000012400000}"/>
    <cellStyle name="Normal 2 5 2 2 4 4" xfId="2316" xr:uid="{00000000-0005-0000-0000-000013400000}"/>
    <cellStyle name="Normal 2 5 2 2 4 4 2" xfId="6341" xr:uid="{00000000-0005-0000-0000-000014400000}"/>
    <cellStyle name="Normal 2 5 2 2 4 4 2 2" xfId="11356" xr:uid="{00000000-0005-0000-0000-000015400000}"/>
    <cellStyle name="Normal 2 5 2 2 4 4 2 2 2" xfId="23799" xr:uid="{00000000-0005-0000-0000-000016400000}"/>
    <cellStyle name="Normal 2 5 2 2 4 4 2 2 2 2" xfId="48673" xr:uid="{00000000-0005-0000-0000-000017400000}"/>
    <cellStyle name="Normal 2 5 2 2 4 4 2 2 3" xfId="36240" xr:uid="{00000000-0005-0000-0000-000018400000}"/>
    <cellStyle name="Normal 2 5 2 2 4 4 2 3" xfId="18792" xr:uid="{00000000-0005-0000-0000-000019400000}"/>
    <cellStyle name="Normal 2 5 2 2 4 4 2 3 2" xfId="43666" xr:uid="{00000000-0005-0000-0000-00001A400000}"/>
    <cellStyle name="Normal 2 5 2 2 4 4 2 4" xfId="31233" xr:uid="{00000000-0005-0000-0000-00001B400000}"/>
    <cellStyle name="Normal 2 5 2 2 4 4 3" xfId="12810" xr:uid="{00000000-0005-0000-0000-00001C400000}"/>
    <cellStyle name="Normal 2 5 2 2 4 4 3 2" xfId="25244" xr:uid="{00000000-0005-0000-0000-00001D400000}"/>
    <cellStyle name="Normal 2 5 2 2 4 4 3 2 2" xfId="50118" xr:uid="{00000000-0005-0000-0000-00001E400000}"/>
    <cellStyle name="Normal 2 5 2 2 4 4 3 3" xfId="37685" xr:uid="{00000000-0005-0000-0000-00001F400000}"/>
    <cellStyle name="Normal 2 5 2 2 4 4 4" xfId="9251" xr:uid="{00000000-0005-0000-0000-000020400000}"/>
    <cellStyle name="Normal 2 5 2 2 4 4 4 2" xfId="21694" xr:uid="{00000000-0005-0000-0000-000021400000}"/>
    <cellStyle name="Normal 2 5 2 2 4 4 4 2 2" xfId="46568" xr:uid="{00000000-0005-0000-0000-000022400000}"/>
    <cellStyle name="Normal 2 5 2 2 4 4 4 3" xfId="34135" xr:uid="{00000000-0005-0000-0000-000023400000}"/>
    <cellStyle name="Normal 2 5 2 2 4 4 5" xfId="4233" xr:uid="{00000000-0005-0000-0000-000024400000}"/>
    <cellStyle name="Normal 2 5 2 2 4 4 5 2" xfId="16687" xr:uid="{00000000-0005-0000-0000-000025400000}"/>
    <cellStyle name="Normal 2 5 2 2 4 4 5 2 2" xfId="41561" xr:uid="{00000000-0005-0000-0000-000026400000}"/>
    <cellStyle name="Normal 2 5 2 2 4 4 5 3" xfId="29128" xr:uid="{00000000-0005-0000-0000-000027400000}"/>
    <cellStyle name="Normal 2 5 2 2 4 4 6" xfId="14995" xr:uid="{00000000-0005-0000-0000-000028400000}"/>
    <cellStyle name="Normal 2 5 2 2 4 4 6 2" xfId="39869" xr:uid="{00000000-0005-0000-0000-000029400000}"/>
    <cellStyle name="Normal 2 5 2 2 4 4 7" xfId="27428" xr:uid="{00000000-0005-0000-0000-00002A400000}"/>
    <cellStyle name="Normal 2 5 2 2 4 5" xfId="1152" xr:uid="{00000000-0005-0000-0000-00002B400000}"/>
    <cellStyle name="Normal 2 5 2 2 4 5 2" xfId="10313" xr:uid="{00000000-0005-0000-0000-00002C400000}"/>
    <cellStyle name="Normal 2 5 2 2 4 5 2 2" xfId="22756" xr:uid="{00000000-0005-0000-0000-00002D400000}"/>
    <cellStyle name="Normal 2 5 2 2 4 5 2 2 2" xfId="47630" xr:uid="{00000000-0005-0000-0000-00002E400000}"/>
    <cellStyle name="Normal 2 5 2 2 4 5 2 3" xfId="35197" xr:uid="{00000000-0005-0000-0000-00002F400000}"/>
    <cellStyle name="Normal 2 5 2 2 4 5 3" xfId="5297" xr:uid="{00000000-0005-0000-0000-000030400000}"/>
    <cellStyle name="Normal 2 5 2 2 4 5 3 2" xfId="17749" xr:uid="{00000000-0005-0000-0000-000031400000}"/>
    <cellStyle name="Normal 2 5 2 2 4 5 3 2 2" xfId="42623" xr:uid="{00000000-0005-0000-0000-000032400000}"/>
    <cellStyle name="Normal 2 5 2 2 4 5 3 3" xfId="30190" xr:uid="{00000000-0005-0000-0000-000033400000}"/>
    <cellStyle name="Normal 2 5 2 2 4 5 4" xfId="13952" xr:uid="{00000000-0005-0000-0000-000034400000}"/>
    <cellStyle name="Normal 2 5 2 2 4 5 4 2" xfId="38826" xr:uid="{00000000-0005-0000-0000-000035400000}"/>
    <cellStyle name="Normal 2 5 2 2 4 5 5" xfId="26385" xr:uid="{00000000-0005-0000-0000-000036400000}"/>
    <cellStyle name="Normal 2 5 2 2 4 6" xfId="7874" xr:uid="{00000000-0005-0000-0000-000037400000}"/>
    <cellStyle name="Normal 2 5 2 2 4 6 2" xfId="20320" xr:uid="{00000000-0005-0000-0000-000038400000}"/>
    <cellStyle name="Normal 2 5 2 2 4 6 2 2" xfId="45194" xr:uid="{00000000-0005-0000-0000-000039400000}"/>
    <cellStyle name="Normal 2 5 2 2 4 6 3" xfId="32761" xr:uid="{00000000-0005-0000-0000-00003A400000}"/>
    <cellStyle name="Normal 2 5 2 2 4 7" xfId="11767" xr:uid="{00000000-0005-0000-0000-00003B400000}"/>
    <cellStyle name="Normal 2 5 2 2 4 7 2" xfId="24201" xr:uid="{00000000-0005-0000-0000-00003C400000}"/>
    <cellStyle name="Normal 2 5 2 2 4 7 2 2" xfId="49075" xr:uid="{00000000-0005-0000-0000-00003D400000}"/>
    <cellStyle name="Normal 2 5 2 2 4 7 3" xfId="36642" xr:uid="{00000000-0005-0000-0000-00003E400000}"/>
    <cellStyle name="Normal 2 5 2 2 4 8" xfId="6844" xr:uid="{00000000-0005-0000-0000-00003F400000}"/>
    <cellStyle name="Normal 2 5 2 2 4 8 2" xfId="19293" xr:uid="{00000000-0005-0000-0000-000040400000}"/>
    <cellStyle name="Normal 2 5 2 2 4 8 2 2" xfId="44167" xr:uid="{00000000-0005-0000-0000-000041400000}"/>
    <cellStyle name="Normal 2 5 2 2 4 8 3" xfId="31734" xr:uid="{00000000-0005-0000-0000-000042400000}"/>
    <cellStyle name="Normal 2 5 2 2 4 9" xfId="2795" xr:uid="{00000000-0005-0000-0000-000043400000}"/>
    <cellStyle name="Normal 2 5 2 2 4 9 2" xfId="15313" xr:uid="{00000000-0005-0000-0000-000044400000}"/>
    <cellStyle name="Normal 2 5 2 2 4 9 2 2" xfId="40187" xr:uid="{00000000-0005-0000-0000-000045400000}"/>
    <cellStyle name="Normal 2 5 2 2 4 9 3" xfId="27746" xr:uid="{00000000-0005-0000-0000-000046400000}"/>
    <cellStyle name="Normal 2 5 2 2 4_Degree data" xfId="2039" xr:uid="{00000000-0005-0000-0000-000047400000}"/>
    <cellStyle name="Normal 2 5 2 2 5" xfId="231" xr:uid="{00000000-0005-0000-0000-000048400000}"/>
    <cellStyle name="Normal 2 5 2 2 5 10" xfId="13057" xr:uid="{00000000-0005-0000-0000-000049400000}"/>
    <cellStyle name="Normal 2 5 2 2 5 10 2" xfId="37931" xr:uid="{00000000-0005-0000-0000-00004A400000}"/>
    <cellStyle name="Normal 2 5 2 2 5 11" xfId="25490" xr:uid="{00000000-0005-0000-0000-00004B400000}"/>
    <cellStyle name="Normal 2 5 2 2 5 2" xfId="595" xr:uid="{00000000-0005-0000-0000-00004C400000}"/>
    <cellStyle name="Normal 2 5 2 2 5 2 2" xfId="1393" xr:uid="{00000000-0005-0000-0000-00004D400000}"/>
    <cellStyle name="Normal 2 5 2 2 5 2 2 2" xfId="9497" xr:uid="{00000000-0005-0000-0000-00004E400000}"/>
    <cellStyle name="Normal 2 5 2 2 5 2 2 2 2" xfId="21940" xr:uid="{00000000-0005-0000-0000-00004F400000}"/>
    <cellStyle name="Normal 2 5 2 2 5 2 2 2 2 2" xfId="46814" xr:uid="{00000000-0005-0000-0000-000050400000}"/>
    <cellStyle name="Normal 2 5 2 2 5 2 2 2 3" xfId="34381" xr:uid="{00000000-0005-0000-0000-000051400000}"/>
    <cellStyle name="Normal 2 5 2 2 5 2 2 3" xfId="4479" xr:uid="{00000000-0005-0000-0000-000052400000}"/>
    <cellStyle name="Normal 2 5 2 2 5 2 2 3 2" xfId="16933" xr:uid="{00000000-0005-0000-0000-000053400000}"/>
    <cellStyle name="Normal 2 5 2 2 5 2 2 3 2 2" xfId="41807" xr:uid="{00000000-0005-0000-0000-000054400000}"/>
    <cellStyle name="Normal 2 5 2 2 5 2 2 3 3" xfId="29374" xr:uid="{00000000-0005-0000-0000-000055400000}"/>
    <cellStyle name="Normal 2 5 2 2 5 2 2 4" xfId="14193" xr:uid="{00000000-0005-0000-0000-000056400000}"/>
    <cellStyle name="Normal 2 5 2 2 5 2 2 4 2" xfId="39067" xr:uid="{00000000-0005-0000-0000-000057400000}"/>
    <cellStyle name="Normal 2 5 2 2 5 2 2 5" xfId="26626" xr:uid="{00000000-0005-0000-0000-000058400000}"/>
    <cellStyle name="Normal 2 5 2 2 5 2 3" xfId="5538" xr:uid="{00000000-0005-0000-0000-000059400000}"/>
    <cellStyle name="Normal 2 5 2 2 5 2 3 2" xfId="10554" xr:uid="{00000000-0005-0000-0000-00005A400000}"/>
    <cellStyle name="Normal 2 5 2 2 5 2 3 2 2" xfId="22997" xr:uid="{00000000-0005-0000-0000-00005B400000}"/>
    <cellStyle name="Normal 2 5 2 2 5 2 3 2 2 2" xfId="47871" xr:uid="{00000000-0005-0000-0000-00005C400000}"/>
    <cellStyle name="Normal 2 5 2 2 5 2 3 2 3" xfId="35438" xr:uid="{00000000-0005-0000-0000-00005D400000}"/>
    <cellStyle name="Normal 2 5 2 2 5 2 3 3" xfId="17990" xr:uid="{00000000-0005-0000-0000-00005E400000}"/>
    <cellStyle name="Normal 2 5 2 2 5 2 3 3 2" xfId="42864" xr:uid="{00000000-0005-0000-0000-00005F400000}"/>
    <cellStyle name="Normal 2 5 2 2 5 2 3 4" xfId="30431" xr:uid="{00000000-0005-0000-0000-000060400000}"/>
    <cellStyle name="Normal 2 5 2 2 5 2 4" xfId="8613" xr:uid="{00000000-0005-0000-0000-000061400000}"/>
    <cellStyle name="Normal 2 5 2 2 5 2 4 2" xfId="21057" xr:uid="{00000000-0005-0000-0000-000062400000}"/>
    <cellStyle name="Normal 2 5 2 2 5 2 4 2 2" xfId="45931" xr:uid="{00000000-0005-0000-0000-000063400000}"/>
    <cellStyle name="Normal 2 5 2 2 5 2 4 3" xfId="33498" xr:uid="{00000000-0005-0000-0000-000064400000}"/>
    <cellStyle name="Normal 2 5 2 2 5 2 5" xfId="12008" xr:uid="{00000000-0005-0000-0000-000065400000}"/>
    <cellStyle name="Normal 2 5 2 2 5 2 5 2" xfId="24442" xr:uid="{00000000-0005-0000-0000-000066400000}"/>
    <cellStyle name="Normal 2 5 2 2 5 2 5 2 2" xfId="49316" xr:uid="{00000000-0005-0000-0000-000067400000}"/>
    <cellStyle name="Normal 2 5 2 2 5 2 5 3" xfId="36883" xr:uid="{00000000-0005-0000-0000-000068400000}"/>
    <cellStyle name="Normal 2 5 2 2 5 2 6" xfId="7090" xr:uid="{00000000-0005-0000-0000-000069400000}"/>
    <cellStyle name="Normal 2 5 2 2 5 2 6 2" xfId="19539" xr:uid="{00000000-0005-0000-0000-00006A400000}"/>
    <cellStyle name="Normal 2 5 2 2 5 2 6 2 2" xfId="44413" xr:uid="{00000000-0005-0000-0000-00006B400000}"/>
    <cellStyle name="Normal 2 5 2 2 5 2 6 3" xfId="31980" xr:uid="{00000000-0005-0000-0000-00006C400000}"/>
    <cellStyle name="Normal 2 5 2 2 5 2 7" xfId="3544" xr:uid="{00000000-0005-0000-0000-00006D400000}"/>
    <cellStyle name="Normal 2 5 2 2 5 2 7 2" xfId="16050" xr:uid="{00000000-0005-0000-0000-00006E400000}"/>
    <cellStyle name="Normal 2 5 2 2 5 2 7 2 2" xfId="40924" xr:uid="{00000000-0005-0000-0000-00006F400000}"/>
    <cellStyle name="Normal 2 5 2 2 5 2 7 3" xfId="28483" xr:uid="{00000000-0005-0000-0000-000070400000}"/>
    <cellStyle name="Normal 2 5 2 2 5 2 8" xfId="13404" xr:uid="{00000000-0005-0000-0000-000071400000}"/>
    <cellStyle name="Normal 2 5 2 2 5 2 8 2" xfId="38278" xr:uid="{00000000-0005-0000-0000-000072400000}"/>
    <cellStyle name="Normal 2 5 2 2 5 2 9" xfId="25837" xr:uid="{00000000-0005-0000-0000-000073400000}"/>
    <cellStyle name="Normal 2 5 2 2 5 3" xfId="1741" xr:uid="{00000000-0005-0000-0000-000074400000}"/>
    <cellStyle name="Normal 2 5 2 2 5 3 2" xfId="4786" xr:uid="{00000000-0005-0000-0000-000075400000}"/>
    <cellStyle name="Normal 2 5 2 2 5 3 2 2" xfId="9803" xr:uid="{00000000-0005-0000-0000-000076400000}"/>
    <cellStyle name="Normal 2 5 2 2 5 3 2 2 2" xfId="22246" xr:uid="{00000000-0005-0000-0000-000077400000}"/>
    <cellStyle name="Normal 2 5 2 2 5 3 2 2 2 2" xfId="47120" xr:uid="{00000000-0005-0000-0000-000078400000}"/>
    <cellStyle name="Normal 2 5 2 2 5 3 2 2 3" xfId="34687" xr:uid="{00000000-0005-0000-0000-000079400000}"/>
    <cellStyle name="Normal 2 5 2 2 5 3 2 3" xfId="17239" xr:uid="{00000000-0005-0000-0000-00007A400000}"/>
    <cellStyle name="Normal 2 5 2 2 5 3 2 3 2" xfId="42113" xr:uid="{00000000-0005-0000-0000-00007B400000}"/>
    <cellStyle name="Normal 2 5 2 2 5 3 2 4" xfId="29680" xr:uid="{00000000-0005-0000-0000-00007C400000}"/>
    <cellStyle name="Normal 2 5 2 2 5 3 3" xfId="5887" xr:uid="{00000000-0005-0000-0000-00007D400000}"/>
    <cellStyle name="Normal 2 5 2 2 5 3 3 2" xfId="10902" xr:uid="{00000000-0005-0000-0000-00007E400000}"/>
    <cellStyle name="Normal 2 5 2 2 5 3 3 2 2" xfId="23345" xr:uid="{00000000-0005-0000-0000-00007F400000}"/>
    <cellStyle name="Normal 2 5 2 2 5 3 3 2 2 2" xfId="48219" xr:uid="{00000000-0005-0000-0000-000080400000}"/>
    <cellStyle name="Normal 2 5 2 2 5 3 3 2 3" xfId="35786" xr:uid="{00000000-0005-0000-0000-000081400000}"/>
    <cellStyle name="Normal 2 5 2 2 5 3 3 3" xfId="18338" xr:uid="{00000000-0005-0000-0000-000082400000}"/>
    <cellStyle name="Normal 2 5 2 2 5 3 3 3 2" xfId="43212" xr:uid="{00000000-0005-0000-0000-000083400000}"/>
    <cellStyle name="Normal 2 5 2 2 5 3 3 4" xfId="30779" xr:uid="{00000000-0005-0000-0000-000084400000}"/>
    <cellStyle name="Normal 2 5 2 2 5 3 4" xfId="8868" xr:uid="{00000000-0005-0000-0000-000085400000}"/>
    <cellStyle name="Normal 2 5 2 2 5 3 4 2" xfId="21311" xr:uid="{00000000-0005-0000-0000-000086400000}"/>
    <cellStyle name="Normal 2 5 2 2 5 3 4 2 2" xfId="46185" xr:uid="{00000000-0005-0000-0000-000087400000}"/>
    <cellStyle name="Normal 2 5 2 2 5 3 4 3" xfId="33752" xr:uid="{00000000-0005-0000-0000-000088400000}"/>
    <cellStyle name="Normal 2 5 2 2 5 3 5" xfId="12356" xr:uid="{00000000-0005-0000-0000-000089400000}"/>
    <cellStyle name="Normal 2 5 2 2 5 3 5 2" xfId="24790" xr:uid="{00000000-0005-0000-0000-00008A400000}"/>
    <cellStyle name="Normal 2 5 2 2 5 3 5 2 2" xfId="49664" xr:uid="{00000000-0005-0000-0000-00008B400000}"/>
    <cellStyle name="Normal 2 5 2 2 5 3 5 3" xfId="37231" xr:uid="{00000000-0005-0000-0000-00008C400000}"/>
    <cellStyle name="Normal 2 5 2 2 5 3 6" xfId="7397" xr:uid="{00000000-0005-0000-0000-00008D400000}"/>
    <cellStyle name="Normal 2 5 2 2 5 3 6 2" xfId="19845" xr:uid="{00000000-0005-0000-0000-00008E400000}"/>
    <cellStyle name="Normal 2 5 2 2 5 3 6 2 2" xfId="44719" xr:uid="{00000000-0005-0000-0000-00008F400000}"/>
    <cellStyle name="Normal 2 5 2 2 5 3 6 3" xfId="32286" xr:uid="{00000000-0005-0000-0000-000090400000}"/>
    <cellStyle name="Normal 2 5 2 2 5 3 7" xfId="3850" xr:uid="{00000000-0005-0000-0000-000091400000}"/>
    <cellStyle name="Normal 2 5 2 2 5 3 7 2" xfId="16304" xr:uid="{00000000-0005-0000-0000-000092400000}"/>
    <cellStyle name="Normal 2 5 2 2 5 3 7 2 2" xfId="41178" xr:uid="{00000000-0005-0000-0000-000093400000}"/>
    <cellStyle name="Normal 2 5 2 2 5 3 7 3" xfId="28745" xr:uid="{00000000-0005-0000-0000-000094400000}"/>
    <cellStyle name="Normal 2 5 2 2 5 3 8" xfId="14541" xr:uid="{00000000-0005-0000-0000-000095400000}"/>
    <cellStyle name="Normal 2 5 2 2 5 3 8 2" xfId="39415" xr:uid="{00000000-0005-0000-0000-000096400000}"/>
    <cellStyle name="Normal 2 5 2 2 5 3 9" xfId="26974" xr:uid="{00000000-0005-0000-0000-000097400000}"/>
    <cellStyle name="Normal 2 5 2 2 5 4" xfId="2149" xr:uid="{00000000-0005-0000-0000-000098400000}"/>
    <cellStyle name="Normal 2 5 2 2 5 4 2" xfId="6184" xr:uid="{00000000-0005-0000-0000-000099400000}"/>
    <cellStyle name="Normal 2 5 2 2 5 4 2 2" xfId="11199" xr:uid="{00000000-0005-0000-0000-00009A400000}"/>
    <cellStyle name="Normal 2 5 2 2 5 4 2 2 2" xfId="23642" xr:uid="{00000000-0005-0000-0000-00009B400000}"/>
    <cellStyle name="Normal 2 5 2 2 5 4 2 2 2 2" xfId="48516" xr:uid="{00000000-0005-0000-0000-00009C400000}"/>
    <cellStyle name="Normal 2 5 2 2 5 4 2 2 3" xfId="36083" xr:uid="{00000000-0005-0000-0000-00009D400000}"/>
    <cellStyle name="Normal 2 5 2 2 5 4 2 3" xfId="18635" xr:uid="{00000000-0005-0000-0000-00009E400000}"/>
    <cellStyle name="Normal 2 5 2 2 5 4 2 3 2" xfId="43509" xr:uid="{00000000-0005-0000-0000-00009F400000}"/>
    <cellStyle name="Normal 2 5 2 2 5 4 2 4" xfId="31076" xr:uid="{00000000-0005-0000-0000-0000A0400000}"/>
    <cellStyle name="Normal 2 5 2 2 5 4 3" xfId="12653" xr:uid="{00000000-0005-0000-0000-0000A1400000}"/>
    <cellStyle name="Normal 2 5 2 2 5 4 3 2" xfId="25087" xr:uid="{00000000-0005-0000-0000-0000A2400000}"/>
    <cellStyle name="Normal 2 5 2 2 5 4 3 2 2" xfId="49961" xr:uid="{00000000-0005-0000-0000-0000A3400000}"/>
    <cellStyle name="Normal 2 5 2 2 5 4 3 3" xfId="37528" xr:uid="{00000000-0005-0000-0000-0000A4400000}"/>
    <cellStyle name="Normal 2 5 2 2 5 4 4" xfId="9094" xr:uid="{00000000-0005-0000-0000-0000A5400000}"/>
    <cellStyle name="Normal 2 5 2 2 5 4 4 2" xfId="21537" xr:uid="{00000000-0005-0000-0000-0000A6400000}"/>
    <cellStyle name="Normal 2 5 2 2 5 4 4 2 2" xfId="46411" xr:uid="{00000000-0005-0000-0000-0000A7400000}"/>
    <cellStyle name="Normal 2 5 2 2 5 4 4 3" xfId="33978" xr:uid="{00000000-0005-0000-0000-0000A8400000}"/>
    <cellStyle name="Normal 2 5 2 2 5 4 5" xfId="4076" xr:uid="{00000000-0005-0000-0000-0000A9400000}"/>
    <cellStyle name="Normal 2 5 2 2 5 4 5 2" xfId="16530" xr:uid="{00000000-0005-0000-0000-0000AA400000}"/>
    <cellStyle name="Normal 2 5 2 2 5 4 5 2 2" xfId="41404" xr:uid="{00000000-0005-0000-0000-0000AB400000}"/>
    <cellStyle name="Normal 2 5 2 2 5 4 5 3" xfId="28971" xr:uid="{00000000-0005-0000-0000-0000AC400000}"/>
    <cellStyle name="Normal 2 5 2 2 5 4 6" xfId="14838" xr:uid="{00000000-0005-0000-0000-0000AD400000}"/>
    <cellStyle name="Normal 2 5 2 2 5 4 6 2" xfId="39712" xr:uid="{00000000-0005-0000-0000-0000AE400000}"/>
    <cellStyle name="Normal 2 5 2 2 5 4 7" xfId="27271" xr:uid="{00000000-0005-0000-0000-0000AF400000}"/>
    <cellStyle name="Normal 2 5 2 2 5 5" xfId="995" xr:uid="{00000000-0005-0000-0000-0000B0400000}"/>
    <cellStyle name="Normal 2 5 2 2 5 5 2" xfId="10154" xr:uid="{00000000-0005-0000-0000-0000B1400000}"/>
    <cellStyle name="Normal 2 5 2 2 5 5 2 2" xfId="22597" xr:uid="{00000000-0005-0000-0000-0000B2400000}"/>
    <cellStyle name="Normal 2 5 2 2 5 5 2 2 2" xfId="47471" xr:uid="{00000000-0005-0000-0000-0000B3400000}"/>
    <cellStyle name="Normal 2 5 2 2 5 5 2 3" xfId="35038" xr:uid="{00000000-0005-0000-0000-0000B4400000}"/>
    <cellStyle name="Normal 2 5 2 2 5 5 3" xfId="5138" xr:uid="{00000000-0005-0000-0000-0000B5400000}"/>
    <cellStyle name="Normal 2 5 2 2 5 5 3 2" xfId="17590" xr:uid="{00000000-0005-0000-0000-0000B6400000}"/>
    <cellStyle name="Normal 2 5 2 2 5 5 3 2 2" xfId="42464" xr:uid="{00000000-0005-0000-0000-0000B7400000}"/>
    <cellStyle name="Normal 2 5 2 2 5 5 3 3" xfId="30031" xr:uid="{00000000-0005-0000-0000-0000B8400000}"/>
    <cellStyle name="Normal 2 5 2 2 5 5 4" xfId="13795" xr:uid="{00000000-0005-0000-0000-0000B9400000}"/>
    <cellStyle name="Normal 2 5 2 2 5 5 4 2" xfId="38669" xr:uid="{00000000-0005-0000-0000-0000BA400000}"/>
    <cellStyle name="Normal 2 5 2 2 5 5 5" xfId="26228" xr:uid="{00000000-0005-0000-0000-0000BB400000}"/>
    <cellStyle name="Normal 2 5 2 2 5 6" xfId="8210" xr:uid="{00000000-0005-0000-0000-0000BC400000}"/>
    <cellStyle name="Normal 2 5 2 2 5 6 2" xfId="20654" xr:uid="{00000000-0005-0000-0000-0000BD400000}"/>
    <cellStyle name="Normal 2 5 2 2 5 6 2 2" xfId="45528" xr:uid="{00000000-0005-0000-0000-0000BE400000}"/>
    <cellStyle name="Normal 2 5 2 2 5 6 3" xfId="33095" xr:uid="{00000000-0005-0000-0000-0000BF400000}"/>
    <cellStyle name="Normal 2 5 2 2 5 7" xfId="11610" xr:uid="{00000000-0005-0000-0000-0000C0400000}"/>
    <cellStyle name="Normal 2 5 2 2 5 7 2" xfId="24044" xr:uid="{00000000-0005-0000-0000-0000C1400000}"/>
    <cellStyle name="Normal 2 5 2 2 5 7 2 2" xfId="48918" xr:uid="{00000000-0005-0000-0000-0000C2400000}"/>
    <cellStyle name="Normal 2 5 2 2 5 7 3" xfId="36485" xr:uid="{00000000-0005-0000-0000-0000C3400000}"/>
    <cellStyle name="Normal 2 5 2 2 5 8" xfId="6687" xr:uid="{00000000-0005-0000-0000-0000C4400000}"/>
    <cellStyle name="Normal 2 5 2 2 5 8 2" xfId="19136" xr:uid="{00000000-0005-0000-0000-0000C5400000}"/>
    <cellStyle name="Normal 2 5 2 2 5 8 2 2" xfId="44010" xr:uid="{00000000-0005-0000-0000-0000C6400000}"/>
    <cellStyle name="Normal 2 5 2 2 5 8 3" xfId="31577" xr:uid="{00000000-0005-0000-0000-0000C7400000}"/>
    <cellStyle name="Normal 2 5 2 2 5 9" xfId="3141" xr:uid="{00000000-0005-0000-0000-0000C8400000}"/>
    <cellStyle name="Normal 2 5 2 2 5 9 2" xfId="15647" xr:uid="{00000000-0005-0000-0000-0000C9400000}"/>
    <cellStyle name="Normal 2 5 2 2 5 9 2 2" xfId="40521" xr:uid="{00000000-0005-0000-0000-0000CA400000}"/>
    <cellStyle name="Normal 2 5 2 2 5 9 3" xfId="28080" xr:uid="{00000000-0005-0000-0000-0000CB400000}"/>
    <cellStyle name="Normal 2 5 2 2 5_Degree data" xfId="2050" xr:uid="{00000000-0005-0000-0000-0000CC400000}"/>
    <cellStyle name="Normal 2 5 2 2 6" xfId="549" xr:uid="{00000000-0005-0000-0000-0000CD400000}"/>
    <cellStyle name="Normal 2 5 2 2 6 2" xfId="1387" xr:uid="{00000000-0005-0000-0000-0000CE400000}"/>
    <cellStyle name="Normal 2 5 2 2 6 2 2" xfId="9491" xr:uid="{00000000-0005-0000-0000-0000CF400000}"/>
    <cellStyle name="Normal 2 5 2 2 6 2 2 2" xfId="21934" xr:uid="{00000000-0005-0000-0000-0000D0400000}"/>
    <cellStyle name="Normal 2 5 2 2 6 2 2 2 2" xfId="46808" xr:uid="{00000000-0005-0000-0000-0000D1400000}"/>
    <cellStyle name="Normal 2 5 2 2 6 2 2 3" xfId="34375" xr:uid="{00000000-0005-0000-0000-0000D2400000}"/>
    <cellStyle name="Normal 2 5 2 2 6 2 3" xfId="4473" xr:uid="{00000000-0005-0000-0000-0000D3400000}"/>
    <cellStyle name="Normal 2 5 2 2 6 2 3 2" xfId="16927" xr:uid="{00000000-0005-0000-0000-0000D4400000}"/>
    <cellStyle name="Normal 2 5 2 2 6 2 3 2 2" xfId="41801" xr:uid="{00000000-0005-0000-0000-0000D5400000}"/>
    <cellStyle name="Normal 2 5 2 2 6 2 3 3" xfId="29368" xr:uid="{00000000-0005-0000-0000-0000D6400000}"/>
    <cellStyle name="Normal 2 5 2 2 6 2 4" xfId="14187" xr:uid="{00000000-0005-0000-0000-0000D7400000}"/>
    <cellStyle name="Normal 2 5 2 2 6 2 4 2" xfId="39061" xr:uid="{00000000-0005-0000-0000-0000D8400000}"/>
    <cellStyle name="Normal 2 5 2 2 6 2 5" xfId="26620" xr:uid="{00000000-0005-0000-0000-0000D9400000}"/>
    <cellStyle name="Normal 2 5 2 2 6 3" xfId="5532" xr:uid="{00000000-0005-0000-0000-0000DA400000}"/>
    <cellStyle name="Normal 2 5 2 2 6 3 2" xfId="10548" xr:uid="{00000000-0005-0000-0000-0000DB400000}"/>
    <cellStyle name="Normal 2 5 2 2 6 3 2 2" xfId="22991" xr:uid="{00000000-0005-0000-0000-0000DC400000}"/>
    <cellStyle name="Normal 2 5 2 2 6 3 2 2 2" xfId="47865" xr:uid="{00000000-0005-0000-0000-0000DD400000}"/>
    <cellStyle name="Normal 2 5 2 2 6 3 2 3" xfId="35432" xr:uid="{00000000-0005-0000-0000-0000DE400000}"/>
    <cellStyle name="Normal 2 5 2 2 6 3 3" xfId="17984" xr:uid="{00000000-0005-0000-0000-0000DF400000}"/>
    <cellStyle name="Normal 2 5 2 2 6 3 3 2" xfId="42858" xr:uid="{00000000-0005-0000-0000-0000E0400000}"/>
    <cellStyle name="Normal 2 5 2 2 6 3 4" xfId="30425" xr:uid="{00000000-0005-0000-0000-0000E1400000}"/>
    <cellStyle name="Normal 2 5 2 2 6 4" xfId="8607" xr:uid="{00000000-0005-0000-0000-0000E2400000}"/>
    <cellStyle name="Normal 2 5 2 2 6 4 2" xfId="21051" xr:uid="{00000000-0005-0000-0000-0000E3400000}"/>
    <cellStyle name="Normal 2 5 2 2 6 4 2 2" xfId="45925" xr:uid="{00000000-0005-0000-0000-0000E4400000}"/>
    <cellStyle name="Normal 2 5 2 2 6 4 3" xfId="33492" xr:uid="{00000000-0005-0000-0000-0000E5400000}"/>
    <cellStyle name="Normal 2 5 2 2 6 5" xfId="12002" xr:uid="{00000000-0005-0000-0000-0000E6400000}"/>
    <cellStyle name="Normal 2 5 2 2 6 5 2" xfId="24436" xr:uid="{00000000-0005-0000-0000-0000E7400000}"/>
    <cellStyle name="Normal 2 5 2 2 6 5 2 2" xfId="49310" xr:uid="{00000000-0005-0000-0000-0000E8400000}"/>
    <cellStyle name="Normal 2 5 2 2 6 5 3" xfId="36877" xr:uid="{00000000-0005-0000-0000-0000E9400000}"/>
    <cellStyle name="Normal 2 5 2 2 6 6" xfId="7084" xr:uid="{00000000-0005-0000-0000-0000EA400000}"/>
    <cellStyle name="Normal 2 5 2 2 6 6 2" xfId="19533" xr:uid="{00000000-0005-0000-0000-0000EB400000}"/>
    <cellStyle name="Normal 2 5 2 2 6 6 2 2" xfId="44407" xr:uid="{00000000-0005-0000-0000-0000EC400000}"/>
    <cellStyle name="Normal 2 5 2 2 6 6 3" xfId="31974" xr:uid="{00000000-0005-0000-0000-0000ED400000}"/>
    <cellStyle name="Normal 2 5 2 2 6 7" xfId="3538" xr:uid="{00000000-0005-0000-0000-0000EE400000}"/>
    <cellStyle name="Normal 2 5 2 2 6 7 2" xfId="16044" xr:uid="{00000000-0005-0000-0000-0000EF400000}"/>
    <cellStyle name="Normal 2 5 2 2 6 7 2 2" xfId="40918" xr:uid="{00000000-0005-0000-0000-0000F0400000}"/>
    <cellStyle name="Normal 2 5 2 2 6 7 3" xfId="28477" xr:uid="{00000000-0005-0000-0000-0000F1400000}"/>
    <cellStyle name="Normal 2 5 2 2 6 8" xfId="13359" xr:uid="{00000000-0005-0000-0000-0000F2400000}"/>
    <cellStyle name="Normal 2 5 2 2 6 8 2" xfId="38233" xr:uid="{00000000-0005-0000-0000-0000F3400000}"/>
    <cellStyle name="Normal 2 5 2 2 6 9" xfId="25792" xr:uid="{00000000-0005-0000-0000-0000F4400000}"/>
    <cellStyle name="Normal 2 5 2 2 7" xfId="1735" xr:uid="{00000000-0005-0000-0000-0000F5400000}"/>
    <cellStyle name="Normal 2 5 2 2 7 2" xfId="4741" xr:uid="{00000000-0005-0000-0000-0000F6400000}"/>
    <cellStyle name="Normal 2 5 2 2 7 2 2" xfId="9758" xr:uid="{00000000-0005-0000-0000-0000F7400000}"/>
    <cellStyle name="Normal 2 5 2 2 7 2 2 2" xfId="22201" xr:uid="{00000000-0005-0000-0000-0000F8400000}"/>
    <cellStyle name="Normal 2 5 2 2 7 2 2 2 2" xfId="47075" xr:uid="{00000000-0005-0000-0000-0000F9400000}"/>
    <cellStyle name="Normal 2 5 2 2 7 2 2 3" xfId="34642" xr:uid="{00000000-0005-0000-0000-0000FA400000}"/>
    <cellStyle name="Normal 2 5 2 2 7 2 3" xfId="17194" xr:uid="{00000000-0005-0000-0000-0000FB400000}"/>
    <cellStyle name="Normal 2 5 2 2 7 2 3 2" xfId="42068" xr:uid="{00000000-0005-0000-0000-0000FC400000}"/>
    <cellStyle name="Normal 2 5 2 2 7 2 4" xfId="29635" xr:uid="{00000000-0005-0000-0000-0000FD400000}"/>
    <cellStyle name="Normal 2 5 2 2 7 3" xfId="5881" xr:uid="{00000000-0005-0000-0000-0000FE400000}"/>
    <cellStyle name="Normal 2 5 2 2 7 3 2" xfId="10896" xr:uid="{00000000-0005-0000-0000-0000FF400000}"/>
    <cellStyle name="Normal 2 5 2 2 7 3 2 2" xfId="23339" xr:uid="{00000000-0005-0000-0000-000000410000}"/>
    <cellStyle name="Normal 2 5 2 2 7 3 2 2 2" xfId="48213" xr:uid="{00000000-0005-0000-0000-000001410000}"/>
    <cellStyle name="Normal 2 5 2 2 7 3 2 3" xfId="35780" xr:uid="{00000000-0005-0000-0000-000002410000}"/>
    <cellStyle name="Normal 2 5 2 2 7 3 3" xfId="18332" xr:uid="{00000000-0005-0000-0000-000003410000}"/>
    <cellStyle name="Normal 2 5 2 2 7 3 3 2" xfId="43206" xr:uid="{00000000-0005-0000-0000-000004410000}"/>
    <cellStyle name="Normal 2 5 2 2 7 3 4" xfId="30773" xr:uid="{00000000-0005-0000-0000-000005410000}"/>
    <cellStyle name="Normal 2 5 2 2 7 4" xfId="8048" xr:uid="{00000000-0005-0000-0000-000006410000}"/>
    <cellStyle name="Normal 2 5 2 2 7 4 2" xfId="20494" xr:uid="{00000000-0005-0000-0000-000007410000}"/>
    <cellStyle name="Normal 2 5 2 2 7 4 2 2" xfId="45368" xr:uid="{00000000-0005-0000-0000-000008410000}"/>
    <cellStyle name="Normal 2 5 2 2 7 4 3" xfId="32935" xr:uid="{00000000-0005-0000-0000-000009410000}"/>
    <cellStyle name="Normal 2 5 2 2 7 5" xfId="12350" xr:uid="{00000000-0005-0000-0000-00000A410000}"/>
    <cellStyle name="Normal 2 5 2 2 7 5 2" xfId="24784" xr:uid="{00000000-0005-0000-0000-00000B410000}"/>
    <cellStyle name="Normal 2 5 2 2 7 5 2 2" xfId="49658" xr:uid="{00000000-0005-0000-0000-00000C410000}"/>
    <cellStyle name="Normal 2 5 2 2 7 5 3" xfId="37225" xr:uid="{00000000-0005-0000-0000-00000D410000}"/>
    <cellStyle name="Normal 2 5 2 2 7 6" xfId="7352" xr:uid="{00000000-0005-0000-0000-00000E410000}"/>
    <cellStyle name="Normal 2 5 2 2 7 6 2" xfId="19800" xr:uid="{00000000-0005-0000-0000-00000F410000}"/>
    <cellStyle name="Normal 2 5 2 2 7 6 2 2" xfId="44674" xr:uid="{00000000-0005-0000-0000-000010410000}"/>
    <cellStyle name="Normal 2 5 2 2 7 6 3" xfId="32241" xr:uid="{00000000-0005-0000-0000-000011410000}"/>
    <cellStyle name="Normal 2 5 2 2 7 7" xfId="2975" xr:uid="{00000000-0005-0000-0000-000012410000}"/>
    <cellStyle name="Normal 2 5 2 2 7 7 2" xfId="15487" xr:uid="{00000000-0005-0000-0000-000013410000}"/>
    <cellStyle name="Normal 2 5 2 2 7 7 2 2" xfId="40361" xr:uid="{00000000-0005-0000-0000-000014410000}"/>
    <cellStyle name="Normal 2 5 2 2 7 7 3" xfId="27920" xr:uid="{00000000-0005-0000-0000-000015410000}"/>
    <cellStyle name="Normal 2 5 2 2 7 8" xfId="14535" xr:uid="{00000000-0005-0000-0000-000016410000}"/>
    <cellStyle name="Normal 2 5 2 2 7 8 2" xfId="39409" xr:uid="{00000000-0005-0000-0000-000017410000}"/>
    <cellStyle name="Normal 2 5 2 2 7 9" xfId="26968" xr:uid="{00000000-0005-0000-0000-000018410000}"/>
    <cellStyle name="Normal 2 5 2 2 8" xfId="2098" xr:uid="{00000000-0005-0000-0000-000019410000}"/>
    <cellStyle name="Normal 2 5 2 2 8 2" xfId="6139" xr:uid="{00000000-0005-0000-0000-00001A410000}"/>
    <cellStyle name="Normal 2 5 2 2 8 2 2" xfId="11154" xr:uid="{00000000-0005-0000-0000-00001B410000}"/>
    <cellStyle name="Normal 2 5 2 2 8 2 2 2" xfId="23597" xr:uid="{00000000-0005-0000-0000-00001C410000}"/>
    <cellStyle name="Normal 2 5 2 2 8 2 2 2 2" xfId="48471" xr:uid="{00000000-0005-0000-0000-00001D410000}"/>
    <cellStyle name="Normal 2 5 2 2 8 2 2 3" xfId="36038" xr:uid="{00000000-0005-0000-0000-00001E410000}"/>
    <cellStyle name="Normal 2 5 2 2 8 2 3" xfId="18590" xr:uid="{00000000-0005-0000-0000-00001F410000}"/>
    <cellStyle name="Normal 2 5 2 2 8 2 3 2" xfId="43464" xr:uid="{00000000-0005-0000-0000-000020410000}"/>
    <cellStyle name="Normal 2 5 2 2 8 2 4" xfId="31031" xr:uid="{00000000-0005-0000-0000-000021410000}"/>
    <cellStyle name="Normal 2 5 2 2 8 3" xfId="12608" xr:uid="{00000000-0005-0000-0000-000022410000}"/>
    <cellStyle name="Normal 2 5 2 2 8 3 2" xfId="25042" xr:uid="{00000000-0005-0000-0000-000023410000}"/>
    <cellStyle name="Normal 2 5 2 2 8 3 2 2" xfId="49916" xr:uid="{00000000-0005-0000-0000-000024410000}"/>
    <cellStyle name="Normal 2 5 2 2 8 3 3" xfId="37483" xr:uid="{00000000-0005-0000-0000-000025410000}"/>
    <cellStyle name="Normal 2 5 2 2 8 4" xfId="8934" xr:uid="{00000000-0005-0000-0000-000026410000}"/>
    <cellStyle name="Normal 2 5 2 2 8 4 2" xfId="21377" xr:uid="{00000000-0005-0000-0000-000027410000}"/>
    <cellStyle name="Normal 2 5 2 2 8 4 2 2" xfId="46251" xr:uid="{00000000-0005-0000-0000-000028410000}"/>
    <cellStyle name="Normal 2 5 2 2 8 4 3" xfId="33818" xr:uid="{00000000-0005-0000-0000-000029410000}"/>
    <cellStyle name="Normal 2 5 2 2 8 5" xfId="3916" xr:uid="{00000000-0005-0000-0000-00002A410000}"/>
    <cellStyle name="Normal 2 5 2 2 8 5 2" xfId="16370" xr:uid="{00000000-0005-0000-0000-00002B410000}"/>
    <cellStyle name="Normal 2 5 2 2 8 5 2 2" xfId="41244" xr:uid="{00000000-0005-0000-0000-00002C410000}"/>
    <cellStyle name="Normal 2 5 2 2 8 5 3" xfId="28811" xr:uid="{00000000-0005-0000-0000-00002D410000}"/>
    <cellStyle name="Normal 2 5 2 2 8 6" xfId="14793" xr:uid="{00000000-0005-0000-0000-00002E410000}"/>
    <cellStyle name="Normal 2 5 2 2 8 6 2" xfId="39667" xr:uid="{00000000-0005-0000-0000-00002F410000}"/>
    <cellStyle name="Normal 2 5 2 2 8 7" xfId="27226" xr:uid="{00000000-0005-0000-0000-000030410000}"/>
    <cellStyle name="Normal 2 5 2 2 9" xfId="950" xr:uid="{00000000-0005-0000-0000-000031410000}"/>
    <cellStyle name="Normal 2 5 2 2 9 2" xfId="11565" xr:uid="{00000000-0005-0000-0000-000032410000}"/>
    <cellStyle name="Normal 2 5 2 2 9 2 2" xfId="23999" xr:uid="{00000000-0005-0000-0000-000033410000}"/>
    <cellStyle name="Normal 2 5 2 2 9 2 2 2" xfId="48873" xr:uid="{00000000-0005-0000-0000-000034410000}"/>
    <cellStyle name="Normal 2 5 2 2 9 2 3" xfId="36440" xr:uid="{00000000-0005-0000-0000-000035410000}"/>
    <cellStyle name="Normal 2 5 2 2 9 3" xfId="10109" xr:uid="{00000000-0005-0000-0000-000036410000}"/>
    <cellStyle name="Normal 2 5 2 2 9 3 2" xfId="22552" xr:uid="{00000000-0005-0000-0000-000037410000}"/>
    <cellStyle name="Normal 2 5 2 2 9 3 2 2" xfId="47426" xr:uid="{00000000-0005-0000-0000-000038410000}"/>
    <cellStyle name="Normal 2 5 2 2 9 3 3" xfId="34993" xr:uid="{00000000-0005-0000-0000-000039410000}"/>
    <cellStyle name="Normal 2 5 2 2 9 4" xfId="5093" xr:uid="{00000000-0005-0000-0000-00003A410000}"/>
    <cellStyle name="Normal 2 5 2 2 9 4 2" xfId="17545" xr:uid="{00000000-0005-0000-0000-00003B410000}"/>
    <cellStyle name="Normal 2 5 2 2 9 4 2 2" xfId="42419" xr:uid="{00000000-0005-0000-0000-00003C410000}"/>
    <cellStyle name="Normal 2 5 2 2 9 4 3" xfId="29986" xr:uid="{00000000-0005-0000-0000-00003D410000}"/>
    <cellStyle name="Normal 2 5 2 2 9 5" xfId="13750" xr:uid="{00000000-0005-0000-0000-00003E410000}"/>
    <cellStyle name="Normal 2 5 2 2 9 5 2" xfId="38624" xr:uid="{00000000-0005-0000-0000-00003F410000}"/>
    <cellStyle name="Normal 2 5 2 2 9 6" xfId="26183" xr:uid="{00000000-0005-0000-0000-000040410000}"/>
    <cellStyle name="Normal 2 5 2 2_Degree data" xfId="2191" xr:uid="{00000000-0005-0000-0000-000041410000}"/>
    <cellStyle name="Normal 2 5 2 3" xfId="140" xr:uid="{00000000-0005-0000-0000-000042410000}"/>
    <cellStyle name="Normal 2 5 2 3 10" xfId="7703" xr:uid="{00000000-0005-0000-0000-000043410000}"/>
    <cellStyle name="Normal 2 5 2 3 10 2" xfId="20149" xr:uid="{00000000-0005-0000-0000-000044410000}"/>
    <cellStyle name="Normal 2 5 2 3 10 2 2" xfId="45023" xr:uid="{00000000-0005-0000-0000-000045410000}"/>
    <cellStyle name="Normal 2 5 2 3 10 3" xfId="32590" xr:uid="{00000000-0005-0000-0000-000046410000}"/>
    <cellStyle name="Normal 2 5 2 3 11" xfId="11523" xr:uid="{00000000-0005-0000-0000-000047410000}"/>
    <cellStyle name="Normal 2 5 2 3 11 2" xfId="23957" xr:uid="{00000000-0005-0000-0000-000048410000}"/>
    <cellStyle name="Normal 2 5 2 3 11 2 2" xfId="48831" xr:uid="{00000000-0005-0000-0000-000049410000}"/>
    <cellStyle name="Normal 2 5 2 3 11 3" xfId="36398" xr:uid="{00000000-0005-0000-0000-00004A410000}"/>
    <cellStyle name="Normal 2 5 2 3 12" xfId="6515" xr:uid="{00000000-0005-0000-0000-00004B410000}"/>
    <cellStyle name="Normal 2 5 2 3 12 2" xfId="18964" xr:uid="{00000000-0005-0000-0000-00004C410000}"/>
    <cellStyle name="Normal 2 5 2 3 12 2 2" xfId="43838" xr:uid="{00000000-0005-0000-0000-00004D410000}"/>
    <cellStyle name="Normal 2 5 2 3 12 3" xfId="31405" xr:uid="{00000000-0005-0000-0000-00004E410000}"/>
    <cellStyle name="Normal 2 5 2 3 13" xfId="2623" xr:uid="{00000000-0005-0000-0000-00004F410000}"/>
    <cellStyle name="Normal 2 5 2 3 13 2" xfId="15142" xr:uid="{00000000-0005-0000-0000-000050410000}"/>
    <cellStyle name="Normal 2 5 2 3 13 2 2" xfId="40016" xr:uid="{00000000-0005-0000-0000-000051410000}"/>
    <cellStyle name="Normal 2 5 2 3 13 3" xfId="27575" xr:uid="{00000000-0005-0000-0000-000052410000}"/>
    <cellStyle name="Normal 2 5 2 3 14" xfId="12970" xr:uid="{00000000-0005-0000-0000-000053410000}"/>
    <cellStyle name="Normal 2 5 2 3 14 2" xfId="37844" xr:uid="{00000000-0005-0000-0000-000054410000}"/>
    <cellStyle name="Normal 2 5 2 3 15" xfId="25403" xr:uid="{00000000-0005-0000-0000-000055410000}"/>
    <cellStyle name="Normal 2 5 2 3 2" xfId="328" xr:uid="{00000000-0005-0000-0000-000056410000}"/>
    <cellStyle name="Normal 2 5 2 3 2 10" xfId="6558" xr:uid="{00000000-0005-0000-0000-000057410000}"/>
    <cellStyle name="Normal 2 5 2 3 2 10 2" xfId="19007" xr:uid="{00000000-0005-0000-0000-000058410000}"/>
    <cellStyle name="Normal 2 5 2 3 2 10 2 2" xfId="43881" xr:uid="{00000000-0005-0000-0000-000059410000}"/>
    <cellStyle name="Normal 2 5 2 3 2 10 3" xfId="31448" xr:uid="{00000000-0005-0000-0000-00005A410000}"/>
    <cellStyle name="Normal 2 5 2 3 2 11" xfId="2726" xr:uid="{00000000-0005-0000-0000-00005B410000}"/>
    <cellStyle name="Normal 2 5 2 3 2 11 2" xfId="15244" xr:uid="{00000000-0005-0000-0000-00005C410000}"/>
    <cellStyle name="Normal 2 5 2 3 2 11 2 2" xfId="40118" xr:uid="{00000000-0005-0000-0000-00005D410000}"/>
    <cellStyle name="Normal 2 5 2 3 2 11 3" xfId="27677" xr:uid="{00000000-0005-0000-0000-00005E410000}"/>
    <cellStyle name="Normal 2 5 2 3 2 12" xfId="13145" xr:uid="{00000000-0005-0000-0000-00005F410000}"/>
    <cellStyle name="Normal 2 5 2 3 2 12 2" xfId="38019" xr:uid="{00000000-0005-0000-0000-000060410000}"/>
    <cellStyle name="Normal 2 5 2 3 2 13" xfId="25578" xr:uid="{00000000-0005-0000-0000-000061410000}"/>
    <cellStyle name="Normal 2 5 2 3 2 2" xfId="430" xr:uid="{00000000-0005-0000-0000-000062410000}"/>
    <cellStyle name="Normal 2 5 2 3 2 2 10" xfId="13245" xr:uid="{00000000-0005-0000-0000-000063410000}"/>
    <cellStyle name="Normal 2 5 2 3 2 2 10 2" xfId="38119" xr:uid="{00000000-0005-0000-0000-000064410000}"/>
    <cellStyle name="Normal 2 5 2 3 2 2 11" xfId="25678" xr:uid="{00000000-0005-0000-0000-000065410000}"/>
    <cellStyle name="Normal 2 5 2 3 2 2 2" xfId="790" xr:uid="{00000000-0005-0000-0000-000066410000}"/>
    <cellStyle name="Normal 2 5 2 3 2 2 2 2" xfId="1396" xr:uid="{00000000-0005-0000-0000-000067410000}"/>
    <cellStyle name="Normal 2 5 2 3 2 2 2 2 2" xfId="9500" xr:uid="{00000000-0005-0000-0000-000068410000}"/>
    <cellStyle name="Normal 2 5 2 3 2 2 2 2 2 2" xfId="21943" xr:uid="{00000000-0005-0000-0000-000069410000}"/>
    <cellStyle name="Normal 2 5 2 3 2 2 2 2 2 2 2" xfId="46817" xr:uid="{00000000-0005-0000-0000-00006A410000}"/>
    <cellStyle name="Normal 2 5 2 3 2 2 2 2 2 3" xfId="34384" xr:uid="{00000000-0005-0000-0000-00006B410000}"/>
    <cellStyle name="Normal 2 5 2 3 2 2 2 2 3" xfId="4482" xr:uid="{00000000-0005-0000-0000-00006C410000}"/>
    <cellStyle name="Normal 2 5 2 3 2 2 2 2 3 2" xfId="16936" xr:uid="{00000000-0005-0000-0000-00006D410000}"/>
    <cellStyle name="Normal 2 5 2 3 2 2 2 2 3 2 2" xfId="41810" xr:uid="{00000000-0005-0000-0000-00006E410000}"/>
    <cellStyle name="Normal 2 5 2 3 2 2 2 2 3 3" xfId="29377" xr:uid="{00000000-0005-0000-0000-00006F410000}"/>
    <cellStyle name="Normal 2 5 2 3 2 2 2 2 4" xfId="14196" xr:uid="{00000000-0005-0000-0000-000070410000}"/>
    <cellStyle name="Normal 2 5 2 3 2 2 2 2 4 2" xfId="39070" xr:uid="{00000000-0005-0000-0000-000071410000}"/>
    <cellStyle name="Normal 2 5 2 3 2 2 2 2 5" xfId="26629" xr:uid="{00000000-0005-0000-0000-000072410000}"/>
    <cellStyle name="Normal 2 5 2 3 2 2 2 3" xfId="5541" xr:uid="{00000000-0005-0000-0000-000073410000}"/>
    <cellStyle name="Normal 2 5 2 3 2 2 2 3 2" xfId="10557" xr:uid="{00000000-0005-0000-0000-000074410000}"/>
    <cellStyle name="Normal 2 5 2 3 2 2 2 3 2 2" xfId="23000" xr:uid="{00000000-0005-0000-0000-000075410000}"/>
    <cellStyle name="Normal 2 5 2 3 2 2 2 3 2 2 2" xfId="47874" xr:uid="{00000000-0005-0000-0000-000076410000}"/>
    <cellStyle name="Normal 2 5 2 3 2 2 2 3 2 3" xfId="35441" xr:uid="{00000000-0005-0000-0000-000077410000}"/>
    <cellStyle name="Normal 2 5 2 3 2 2 2 3 3" xfId="17993" xr:uid="{00000000-0005-0000-0000-000078410000}"/>
    <cellStyle name="Normal 2 5 2 3 2 2 2 3 3 2" xfId="42867" xr:uid="{00000000-0005-0000-0000-000079410000}"/>
    <cellStyle name="Normal 2 5 2 3 2 2 2 3 4" xfId="30434" xr:uid="{00000000-0005-0000-0000-00007A410000}"/>
    <cellStyle name="Normal 2 5 2 3 2 2 2 4" xfId="8616" xr:uid="{00000000-0005-0000-0000-00007B410000}"/>
    <cellStyle name="Normal 2 5 2 3 2 2 2 4 2" xfId="21060" xr:uid="{00000000-0005-0000-0000-00007C410000}"/>
    <cellStyle name="Normal 2 5 2 3 2 2 2 4 2 2" xfId="45934" xr:uid="{00000000-0005-0000-0000-00007D410000}"/>
    <cellStyle name="Normal 2 5 2 3 2 2 2 4 3" xfId="33501" xr:uid="{00000000-0005-0000-0000-00007E410000}"/>
    <cellStyle name="Normal 2 5 2 3 2 2 2 5" xfId="12011" xr:uid="{00000000-0005-0000-0000-00007F410000}"/>
    <cellStyle name="Normal 2 5 2 3 2 2 2 5 2" xfId="24445" xr:uid="{00000000-0005-0000-0000-000080410000}"/>
    <cellStyle name="Normal 2 5 2 3 2 2 2 5 2 2" xfId="49319" xr:uid="{00000000-0005-0000-0000-000081410000}"/>
    <cellStyle name="Normal 2 5 2 3 2 2 2 5 3" xfId="36886" xr:uid="{00000000-0005-0000-0000-000082410000}"/>
    <cellStyle name="Normal 2 5 2 3 2 2 2 6" xfId="7093" xr:uid="{00000000-0005-0000-0000-000083410000}"/>
    <cellStyle name="Normal 2 5 2 3 2 2 2 6 2" xfId="19542" xr:uid="{00000000-0005-0000-0000-000084410000}"/>
    <cellStyle name="Normal 2 5 2 3 2 2 2 6 2 2" xfId="44416" xr:uid="{00000000-0005-0000-0000-000085410000}"/>
    <cellStyle name="Normal 2 5 2 3 2 2 2 6 3" xfId="31983" xr:uid="{00000000-0005-0000-0000-000086410000}"/>
    <cellStyle name="Normal 2 5 2 3 2 2 2 7" xfId="3547" xr:uid="{00000000-0005-0000-0000-000087410000}"/>
    <cellStyle name="Normal 2 5 2 3 2 2 2 7 2" xfId="16053" xr:uid="{00000000-0005-0000-0000-000088410000}"/>
    <cellStyle name="Normal 2 5 2 3 2 2 2 7 2 2" xfId="40927" xr:uid="{00000000-0005-0000-0000-000089410000}"/>
    <cellStyle name="Normal 2 5 2 3 2 2 2 7 3" xfId="28486" xr:uid="{00000000-0005-0000-0000-00008A410000}"/>
    <cellStyle name="Normal 2 5 2 3 2 2 2 8" xfId="13592" xr:uid="{00000000-0005-0000-0000-00008B410000}"/>
    <cellStyle name="Normal 2 5 2 3 2 2 2 8 2" xfId="38466" xr:uid="{00000000-0005-0000-0000-00008C410000}"/>
    <cellStyle name="Normal 2 5 2 3 2 2 2 9" xfId="26025" xr:uid="{00000000-0005-0000-0000-00008D410000}"/>
    <cellStyle name="Normal 2 5 2 3 2 2 3" xfId="1744" xr:uid="{00000000-0005-0000-0000-00008E410000}"/>
    <cellStyle name="Normal 2 5 2 3 2 2 3 2" xfId="4974" xr:uid="{00000000-0005-0000-0000-00008F410000}"/>
    <cellStyle name="Normal 2 5 2 3 2 2 3 2 2" xfId="9991" xr:uid="{00000000-0005-0000-0000-000090410000}"/>
    <cellStyle name="Normal 2 5 2 3 2 2 3 2 2 2" xfId="22434" xr:uid="{00000000-0005-0000-0000-000091410000}"/>
    <cellStyle name="Normal 2 5 2 3 2 2 3 2 2 2 2" xfId="47308" xr:uid="{00000000-0005-0000-0000-000092410000}"/>
    <cellStyle name="Normal 2 5 2 3 2 2 3 2 2 3" xfId="34875" xr:uid="{00000000-0005-0000-0000-000093410000}"/>
    <cellStyle name="Normal 2 5 2 3 2 2 3 2 3" xfId="17427" xr:uid="{00000000-0005-0000-0000-000094410000}"/>
    <cellStyle name="Normal 2 5 2 3 2 2 3 2 3 2" xfId="42301" xr:uid="{00000000-0005-0000-0000-000095410000}"/>
    <cellStyle name="Normal 2 5 2 3 2 2 3 2 4" xfId="29868" xr:uid="{00000000-0005-0000-0000-000096410000}"/>
    <cellStyle name="Normal 2 5 2 3 2 2 3 3" xfId="5890" xr:uid="{00000000-0005-0000-0000-000097410000}"/>
    <cellStyle name="Normal 2 5 2 3 2 2 3 3 2" xfId="10905" xr:uid="{00000000-0005-0000-0000-000098410000}"/>
    <cellStyle name="Normal 2 5 2 3 2 2 3 3 2 2" xfId="23348" xr:uid="{00000000-0005-0000-0000-000099410000}"/>
    <cellStyle name="Normal 2 5 2 3 2 2 3 3 2 2 2" xfId="48222" xr:uid="{00000000-0005-0000-0000-00009A410000}"/>
    <cellStyle name="Normal 2 5 2 3 2 2 3 3 2 3" xfId="35789" xr:uid="{00000000-0005-0000-0000-00009B410000}"/>
    <cellStyle name="Normal 2 5 2 3 2 2 3 3 3" xfId="18341" xr:uid="{00000000-0005-0000-0000-00009C410000}"/>
    <cellStyle name="Normal 2 5 2 3 2 2 3 3 3 2" xfId="43215" xr:uid="{00000000-0005-0000-0000-00009D410000}"/>
    <cellStyle name="Normal 2 5 2 3 2 2 3 3 4" xfId="30782" xr:uid="{00000000-0005-0000-0000-00009E410000}"/>
    <cellStyle name="Normal 2 5 2 3 2 2 3 4" xfId="8398" xr:uid="{00000000-0005-0000-0000-00009F410000}"/>
    <cellStyle name="Normal 2 5 2 3 2 2 3 4 2" xfId="20842" xr:uid="{00000000-0005-0000-0000-0000A0410000}"/>
    <cellStyle name="Normal 2 5 2 3 2 2 3 4 2 2" xfId="45716" xr:uid="{00000000-0005-0000-0000-0000A1410000}"/>
    <cellStyle name="Normal 2 5 2 3 2 2 3 4 3" xfId="33283" xr:uid="{00000000-0005-0000-0000-0000A2410000}"/>
    <cellStyle name="Normal 2 5 2 3 2 2 3 5" xfId="12359" xr:uid="{00000000-0005-0000-0000-0000A3410000}"/>
    <cellStyle name="Normal 2 5 2 3 2 2 3 5 2" xfId="24793" xr:uid="{00000000-0005-0000-0000-0000A4410000}"/>
    <cellStyle name="Normal 2 5 2 3 2 2 3 5 2 2" xfId="49667" xr:uid="{00000000-0005-0000-0000-0000A5410000}"/>
    <cellStyle name="Normal 2 5 2 3 2 2 3 5 3" xfId="37234" xr:uid="{00000000-0005-0000-0000-0000A6410000}"/>
    <cellStyle name="Normal 2 5 2 3 2 2 3 6" xfId="7585" xr:uid="{00000000-0005-0000-0000-0000A7410000}"/>
    <cellStyle name="Normal 2 5 2 3 2 2 3 6 2" xfId="20033" xr:uid="{00000000-0005-0000-0000-0000A8410000}"/>
    <cellStyle name="Normal 2 5 2 3 2 2 3 6 2 2" xfId="44907" xr:uid="{00000000-0005-0000-0000-0000A9410000}"/>
    <cellStyle name="Normal 2 5 2 3 2 2 3 6 3" xfId="32474" xr:uid="{00000000-0005-0000-0000-0000AA410000}"/>
    <cellStyle name="Normal 2 5 2 3 2 2 3 7" xfId="3329" xr:uid="{00000000-0005-0000-0000-0000AB410000}"/>
    <cellStyle name="Normal 2 5 2 3 2 2 3 7 2" xfId="15835" xr:uid="{00000000-0005-0000-0000-0000AC410000}"/>
    <cellStyle name="Normal 2 5 2 3 2 2 3 7 2 2" xfId="40709" xr:uid="{00000000-0005-0000-0000-0000AD410000}"/>
    <cellStyle name="Normal 2 5 2 3 2 2 3 7 3" xfId="28268" xr:uid="{00000000-0005-0000-0000-0000AE410000}"/>
    <cellStyle name="Normal 2 5 2 3 2 2 3 8" xfId="14544" xr:uid="{00000000-0005-0000-0000-0000AF410000}"/>
    <cellStyle name="Normal 2 5 2 3 2 2 3 8 2" xfId="39418" xr:uid="{00000000-0005-0000-0000-0000B0410000}"/>
    <cellStyle name="Normal 2 5 2 3 2 2 3 9" xfId="26977" xr:uid="{00000000-0005-0000-0000-0000B1410000}"/>
    <cellStyle name="Normal 2 5 2 3 2 2 4" xfId="2348" xr:uid="{00000000-0005-0000-0000-0000B2410000}"/>
    <cellStyle name="Normal 2 5 2 3 2 2 4 2" xfId="6372" xr:uid="{00000000-0005-0000-0000-0000B3410000}"/>
    <cellStyle name="Normal 2 5 2 3 2 2 4 2 2" xfId="11387" xr:uid="{00000000-0005-0000-0000-0000B4410000}"/>
    <cellStyle name="Normal 2 5 2 3 2 2 4 2 2 2" xfId="23830" xr:uid="{00000000-0005-0000-0000-0000B5410000}"/>
    <cellStyle name="Normal 2 5 2 3 2 2 4 2 2 2 2" xfId="48704" xr:uid="{00000000-0005-0000-0000-0000B6410000}"/>
    <cellStyle name="Normal 2 5 2 3 2 2 4 2 2 3" xfId="36271" xr:uid="{00000000-0005-0000-0000-0000B7410000}"/>
    <cellStyle name="Normal 2 5 2 3 2 2 4 2 3" xfId="18823" xr:uid="{00000000-0005-0000-0000-0000B8410000}"/>
    <cellStyle name="Normal 2 5 2 3 2 2 4 2 3 2" xfId="43697" xr:uid="{00000000-0005-0000-0000-0000B9410000}"/>
    <cellStyle name="Normal 2 5 2 3 2 2 4 2 4" xfId="31264" xr:uid="{00000000-0005-0000-0000-0000BA410000}"/>
    <cellStyle name="Normal 2 5 2 3 2 2 4 3" xfId="12841" xr:uid="{00000000-0005-0000-0000-0000BB410000}"/>
    <cellStyle name="Normal 2 5 2 3 2 2 4 3 2" xfId="25275" xr:uid="{00000000-0005-0000-0000-0000BC410000}"/>
    <cellStyle name="Normal 2 5 2 3 2 2 4 3 2 2" xfId="50149" xr:uid="{00000000-0005-0000-0000-0000BD410000}"/>
    <cellStyle name="Normal 2 5 2 3 2 2 4 3 3" xfId="37716" xr:uid="{00000000-0005-0000-0000-0000BE410000}"/>
    <cellStyle name="Normal 2 5 2 3 2 2 4 4" xfId="9282" xr:uid="{00000000-0005-0000-0000-0000BF410000}"/>
    <cellStyle name="Normal 2 5 2 3 2 2 4 4 2" xfId="21725" xr:uid="{00000000-0005-0000-0000-0000C0410000}"/>
    <cellStyle name="Normal 2 5 2 3 2 2 4 4 2 2" xfId="46599" xr:uid="{00000000-0005-0000-0000-0000C1410000}"/>
    <cellStyle name="Normal 2 5 2 3 2 2 4 4 3" xfId="34166" xr:uid="{00000000-0005-0000-0000-0000C2410000}"/>
    <cellStyle name="Normal 2 5 2 3 2 2 4 5" xfId="4264" xr:uid="{00000000-0005-0000-0000-0000C3410000}"/>
    <cellStyle name="Normal 2 5 2 3 2 2 4 5 2" xfId="16718" xr:uid="{00000000-0005-0000-0000-0000C4410000}"/>
    <cellStyle name="Normal 2 5 2 3 2 2 4 5 2 2" xfId="41592" xr:uid="{00000000-0005-0000-0000-0000C5410000}"/>
    <cellStyle name="Normal 2 5 2 3 2 2 4 5 3" xfId="29159" xr:uid="{00000000-0005-0000-0000-0000C6410000}"/>
    <cellStyle name="Normal 2 5 2 3 2 2 4 6" xfId="15026" xr:uid="{00000000-0005-0000-0000-0000C7410000}"/>
    <cellStyle name="Normal 2 5 2 3 2 2 4 6 2" xfId="39900" xr:uid="{00000000-0005-0000-0000-0000C8410000}"/>
    <cellStyle name="Normal 2 5 2 3 2 2 4 7" xfId="27459" xr:uid="{00000000-0005-0000-0000-0000C9410000}"/>
    <cellStyle name="Normal 2 5 2 3 2 2 5" xfId="1183" xr:uid="{00000000-0005-0000-0000-0000CA410000}"/>
    <cellStyle name="Normal 2 5 2 3 2 2 5 2" xfId="10344" xr:uid="{00000000-0005-0000-0000-0000CB410000}"/>
    <cellStyle name="Normal 2 5 2 3 2 2 5 2 2" xfId="22787" xr:uid="{00000000-0005-0000-0000-0000CC410000}"/>
    <cellStyle name="Normal 2 5 2 3 2 2 5 2 2 2" xfId="47661" xr:uid="{00000000-0005-0000-0000-0000CD410000}"/>
    <cellStyle name="Normal 2 5 2 3 2 2 5 2 3" xfId="35228" xr:uid="{00000000-0005-0000-0000-0000CE410000}"/>
    <cellStyle name="Normal 2 5 2 3 2 2 5 3" xfId="5328" xr:uid="{00000000-0005-0000-0000-0000CF410000}"/>
    <cellStyle name="Normal 2 5 2 3 2 2 5 3 2" xfId="17780" xr:uid="{00000000-0005-0000-0000-0000D0410000}"/>
    <cellStyle name="Normal 2 5 2 3 2 2 5 3 2 2" xfId="42654" xr:uid="{00000000-0005-0000-0000-0000D1410000}"/>
    <cellStyle name="Normal 2 5 2 3 2 2 5 3 3" xfId="30221" xr:uid="{00000000-0005-0000-0000-0000D2410000}"/>
    <cellStyle name="Normal 2 5 2 3 2 2 5 4" xfId="13983" xr:uid="{00000000-0005-0000-0000-0000D3410000}"/>
    <cellStyle name="Normal 2 5 2 3 2 2 5 4 2" xfId="38857" xr:uid="{00000000-0005-0000-0000-0000D4410000}"/>
    <cellStyle name="Normal 2 5 2 3 2 2 5 5" xfId="26416" xr:uid="{00000000-0005-0000-0000-0000D5410000}"/>
    <cellStyle name="Normal 2 5 2 3 2 2 6" xfId="7905" xr:uid="{00000000-0005-0000-0000-0000D6410000}"/>
    <cellStyle name="Normal 2 5 2 3 2 2 6 2" xfId="20351" xr:uid="{00000000-0005-0000-0000-0000D7410000}"/>
    <cellStyle name="Normal 2 5 2 3 2 2 6 2 2" xfId="45225" xr:uid="{00000000-0005-0000-0000-0000D8410000}"/>
    <cellStyle name="Normal 2 5 2 3 2 2 6 3" xfId="32792" xr:uid="{00000000-0005-0000-0000-0000D9410000}"/>
    <cellStyle name="Normal 2 5 2 3 2 2 7" xfId="11798" xr:uid="{00000000-0005-0000-0000-0000DA410000}"/>
    <cellStyle name="Normal 2 5 2 3 2 2 7 2" xfId="24232" xr:uid="{00000000-0005-0000-0000-0000DB410000}"/>
    <cellStyle name="Normal 2 5 2 3 2 2 7 2 2" xfId="49106" xr:uid="{00000000-0005-0000-0000-0000DC410000}"/>
    <cellStyle name="Normal 2 5 2 3 2 2 7 3" xfId="36673" xr:uid="{00000000-0005-0000-0000-0000DD410000}"/>
    <cellStyle name="Normal 2 5 2 3 2 2 8" xfId="6875" xr:uid="{00000000-0005-0000-0000-0000DE410000}"/>
    <cellStyle name="Normal 2 5 2 3 2 2 8 2" xfId="19324" xr:uid="{00000000-0005-0000-0000-0000DF410000}"/>
    <cellStyle name="Normal 2 5 2 3 2 2 8 2 2" xfId="44198" xr:uid="{00000000-0005-0000-0000-0000E0410000}"/>
    <cellStyle name="Normal 2 5 2 3 2 2 8 3" xfId="31765" xr:uid="{00000000-0005-0000-0000-0000E1410000}"/>
    <cellStyle name="Normal 2 5 2 3 2 2 9" xfId="2826" xr:uid="{00000000-0005-0000-0000-0000E2410000}"/>
    <cellStyle name="Normal 2 5 2 3 2 2 9 2" xfId="15344" xr:uid="{00000000-0005-0000-0000-0000E3410000}"/>
    <cellStyle name="Normal 2 5 2 3 2 2 9 2 2" xfId="40218" xr:uid="{00000000-0005-0000-0000-0000E4410000}"/>
    <cellStyle name="Normal 2 5 2 3 2 2 9 3" xfId="27777" xr:uid="{00000000-0005-0000-0000-0000E5410000}"/>
    <cellStyle name="Normal 2 5 2 3 2 2_Degree data" xfId="2042" xr:uid="{00000000-0005-0000-0000-0000E6410000}"/>
    <cellStyle name="Normal 2 5 2 3 2 3" xfId="689" xr:uid="{00000000-0005-0000-0000-0000E7410000}"/>
    <cellStyle name="Normal 2 5 2 3 2 3 2" xfId="1395" xr:uid="{00000000-0005-0000-0000-0000E8410000}"/>
    <cellStyle name="Normal 2 5 2 3 2 3 2 2" xfId="9182" xr:uid="{00000000-0005-0000-0000-0000E9410000}"/>
    <cellStyle name="Normal 2 5 2 3 2 3 2 2 2" xfId="21625" xr:uid="{00000000-0005-0000-0000-0000EA410000}"/>
    <cellStyle name="Normal 2 5 2 3 2 3 2 2 2 2" xfId="46499" xr:uid="{00000000-0005-0000-0000-0000EB410000}"/>
    <cellStyle name="Normal 2 5 2 3 2 3 2 2 3" xfId="34066" xr:uid="{00000000-0005-0000-0000-0000EC410000}"/>
    <cellStyle name="Normal 2 5 2 3 2 3 2 3" xfId="4164" xr:uid="{00000000-0005-0000-0000-0000ED410000}"/>
    <cellStyle name="Normal 2 5 2 3 2 3 2 3 2" xfId="16618" xr:uid="{00000000-0005-0000-0000-0000EE410000}"/>
    <cellStyle name="Normal 2 5 2 3 2 3 2 3 2 2" xfId="41492" xr:uid="{00000000-0005-0000-0000-0000EF410000}"/>
    <cellStyle name="Normal 2 5 2 3 2 3 2 3 3" xfId="29059" xr:uid="{00000000-0005-0000-0000-0000F0410000}"/>
    <cellStyle name="Normal 2 5 2 3 2 3 2 4" xfId="14195" xr:uid="{00000000-0005-0000-0000-0000F1410000}"/>
    <cellStyle name="Normal 2 5 2 3 2 3 2 4 2" xfId="39069" xr:uid="{00000000-0005-0000-0000-0000F2410000}"/>
    <cellStyle name="Normal 2 5 2 3 2 3 2 5" xfId="26628" xr:uid="{00000000-0005-0000-0000-0000F3410000}"/>
    <cellStyle name="Normal 2 5 2 3 2 3 3" xfId="5540" xr:uid="{00000000-0005-0000-0000-0000F4410000}"/>
    <cellStyle name="Normal 2 5 2 3 2 3 3 2" xfId="10556" xr:uid="{00000000-0005-0000-0000-0000F5410000}"/>
    <cellStyle name="Normal 2 5 2 3 2 3 3 2 2" xfId="22999" xr:uid="{00000000-0005-0000-0000-0000F6410000}"/>
    <cellStyle name="Normal 2 5 2 3 2 3 3 2 2 2" xfId="47873" xr:uid="{00000000-0005-0000-0000-0000F7410000}"/>
    <cellStyle name="Normal 2 5 2 3 2 3 3 2 3" xfId="35440" xr:uid="{00000000-0005-0000-0000-0000F8410000}"/>
    <cellStyle name="Normal 2 5 2 3 2 3 3 3" xfId="17992" xr:uid="{00000000-0005-0000-0000-0000F9410000}"/>
    <cellStyle name="Normal 2 5 2 3 2 3 3 3 2" xfId="42866" xr:uid="{00000000-0005-0000-0000-0000FA410000}"/>
    <cellStyle name="Normal 2 5 2 3 2 3 3 4" xfId="30433" xr:uid="{00000000-0005-0000-0000-0000FB410000}"/>
    <cellStyle name="Normal 2 5 2 3 2 3 4" xfId="8298" xr:uid="{00000000-0005-0000-0000-0000FC410000}"/>
    <cellStyle name="Normal 2 5 2 3 2 3 4 2" xfId="20742" xr:uid="{00000000-0005-0000-0000-0000FD410000}"/>
    <cellStyle name="Normal 2 5 2 3 2 3 4 2 2" xfId="45616" xr:uid="{00000000-0005-0000-0000-0000FE410000}"/>
    <cellStyle name="Normal 2 5 2 3 2 3 4 3" xfId="33183" xr:uid="{00000000-0005-0000-0000-0000FF410000}"/>
    <cellStyle name="Normal 2 5 2 3 2 3 5" xfId="12010" xr:uid="{00000000-0005-0000-0000-000000420000}"/>
    <cellStyle name="Normal 2 5 2 3 2 3 5 2" xfId="24444" xr:uid="{00000000-0005-0000-0000-000001420000}"/>
    <cellStyle name="Normal 2 5 2 3 2 3 5 2 2" xfId="49318" xr:uid="{00000000-0005-0000-0000-000002420000}"/>
    <cellStyle name="Normal 2 5 2 3 2 3 5 3" xfId="36885" xr:uid="{00000000-0005-0000-0000-000003420000}"/>
    <cellStyle name="Normal 2 5 2 3 2 3 6" xfId="6775" xr:uid="{00000000-0005-0000-0000-000004420000}"/>
    <cellStyle name="Normal 2 5 2 3 2 3 6 2" xfId="19224" xr:uid="{00000000-0005-0000-0000-000005420000}"/>
    <cellStyle name="Normal 2 5 2 3 2 3 6 2 2" xfId="44098" xr:uid="{00000000-0005-0000-0000-000006420000}"/>
    <cellStyle name="Normal 2 5 2 3 2 3 6 3" xfId="31665" xr:uid="{00000000-0005-0000-0000-000007420000}"/>
    <cellStyle name="Normal 2 5 2 3 2 3 7" xfId="3229" xr:uid="{00000000-0005-0000-0000-000008420000}"/>
    <cellStyle name="Normal 2 5 2 3 2 3 7 2" xfId="15735" xr:uid="{00000000-0005-0000-0000-000009420000}"/>
    <cellStyle name="Normal 2 5 2 3 2 3 7 2 2" xfId="40609" xr:uid="{00000000-0005-0000-0000-00000A420000}"/>
    <cellStyle name="Normal 2 5 2 3 2 3 7 3" xfId="28168" xr:uid="{00000000-0005-0000-0000-00000B420000}"/>
    <cellStyle name="Normal 2 5 2 3 2 3 8" xfId="13492" xr:uid="{00000000-0005-0000-0000-00000C420000}"/>
    <cellStyle name="Normal 2 5 2 3 2 3 8 2" xfId="38366" xr:uid="{00000000-0005-0000-0000-00000D420000}"/>
    <cellStyle name="Normal 2 5 2 3 2 3 9" xfId="25925" xr:uid="{00000000-0005-0000-0000-00000E420000}"/>
    <cellStyle name="Normal 2 5 2 3 2 4" xfId="1743" xr:uid="{00000000-0005-0000-0000-00000F420000}"/>
    <cellStyle name="Normal 2 5 2 3 2 4 2" xfId="4481" xr:uid="{00000000-0005-0000-0000-000010420000}"/>
    <cellStyle name="Normal 2 5 2 3 2 4 2 2" xfId="9499" xr:uid="{00000000-0005-0000-0000-000011420000}"/>
    <cellStyle name="Normal 2 5 2 3 2 4 2 2 2" xfId="21942" xr:uid="{00000000-0005-0000-0000-000012420000}"/>
    <cellStyle name="Normal 2 5 2 3 2 4 2 2 2 2" xfId="46816" xr:uid="{00000000-0005-0000-0000-000013420000}"/>
    <cellStyle name="Normal 2 5 2 3 2 4 2 2 3" xfId="34383" xr:uid="{00000000-0005-0000-0000-000014420000}"/>
    <cellStyle name="Normal 2 5 2 3 2 4 2 3" xfId="16935" xr:uid="{00000000-0005-0000-0000-000015420000}"/>
    <cellStyle name="Normal 2 5 2 3 2 4 2 3 2" xfId="41809" xr:uid="{00000000-0005-0000-0000-000016420000}"/>
    <cellStyle name="Normal 2 5 2 3 2 4 2 4" xfId="29376" xr:uid="{00000000-0005-0000-0000-000017420000}"/>
    <cellStyle name="Normal 2 5 2 3 2 4 3" xfId="5889" xr:uid="{00000000-0005-0000-0000-000018420000}"/>
    <cellStyle name="Normal 2 5 2 3 2 4 3 2" xfId="10904" xr:uid="{00000000-0005-0000-0000-000019420000}"/>
    <cellStyle name="Normal 2 5 2 3 2 4 3 2 2" xfId="23347" xr:uid="{00000000-0005-0000-0000-00001A420000}"/>
    <cellStyle name="Normal 2 5 2 3 2 4 3 2 2 2" xfId="48221" xr:uid="{00000000-0005-0000-0000-00001B420000}"/>
    <cellStyle name="Normal 2 5 2 3 2 4 3 2 3" xfId="35788" xr:uid="{00000000-0005-0000-0000-00001C420000}"/>
    <cellStyle name="Normal 2 5 2 3 2 4 3 3" xfId="18340" xr:uid="{00000000-0005-0000-0000-00001D420000}"/>
    <cellStyle name="Normal 2 5 2 3 2 4 3 3 2" xfId="43214" xr:uid="{00000000-0005-0000-0000-00001E420000}"/>
    <cellStyle name="Normal 2 5 2 3 2 4 3 4" xfId="30781" xr:uid="{00000000-0005-0000-0000-00001F420000}"/>
    <cellStyle name="Normal 2 5 2 3 2 4 4" xfId="8615" xr:uid="{00000000-0005-0000-0000-000020420000}"/>
    <cellStyle name="Normal 2 5 2 3 2 4 4 2" xfId="21059" xr:uid="{00000000-0005-0000-0000-000021420000}"/>
    <cellStyle name="Normal 2 5 2 3 2 4 4 2 2" xfId="45933" xr:uid="{00000000-0005-0000-0000-000022420000}"/>
    <cellStyle name="Normal 2 5 2 3 2 4 4 3" xfId="33500" xr:uid="{00000000-0005-0000-0000-000023420000}"/>
    <cellStyle name="Normal 2 5 2 3 2 4 5" xfId="12358" xr:uid="{00000000-0005-0000-0000-000024420000}"/>
    <cellStyle name="Normal 2 5 2 3 2 4 5 2" xfId="24792" xr:uid="{00000000-0005-0000-0000-000025420000}"/>
    <cellStyle name="Normal 2 5 2 3 2 4 5 2 2" xfId="49666" xr:uid="{00000000-0005-0000-0000-000026420000}"/>
    <cellStyle name="Normal 2 5 2 3 2 4 5 3" xfId="37233" xr:uid="{00000000-0005-0000-0000-000027420000}"/>
    <cellStyle name="Normal 2 5 2 3 2 4 6" xfId="7092" xr:uid="{00000000-0005-0000-0000-000028420000}"/>
    <cellStyle name="Normal 2 5 2 3 2 4 6 2" xfId="19541" xr:uid="{00000000-0005-0000-0000-000029420000}"/>
    <cellStyle name="Normal 2 5 2 3 2 4 6 2 2" xfId="44415" xr:uid="{00000000-0005-0000-0000-00002A420000}"/>
    <cellStyle name="Normal 2 5 2 3 2 4 6 3" xfId="31982" xr:uid="{00000000-0005-0000-0000-00002B420000}"/>
    <cellStyle name="Normal 2 5 2 3 2 4 7" xfId="3546" xr:uid="{00000000-0005-0000-0000-00002C420000}"/>
    <cellStyle name="Normal 2 5 2 3 2 4 7 2" xfId="16052" xr:uid="{00000000-0005-0000-0000-00002D420000}"/>
    <cellStyle name="Normal 2 5 2 3 2 4 7 2 2" xfId="40926" xr:uid="{00000000-0005-0000-0000-00002E420000}"/>
    <cellStyle name="Normal 2 5 2 3 2 4 7 3" xfId="28485" xr:uid="{00000000-0005-0000-0000-00002F420000}"/>
    <cellStyle name="Normal 2 5 2 3 2 4 8" xfId="14543" xr:uid="{00000000-0005-0000-0000-000030420000}"/>
    <cellStyle name="Normal 2 5 2 3 2 4 8 2" xfId="39417" xr:uid="{00000000-0005-0000-0000-000031420000}"/>
    <cellStyle name="Normal 2 5 2 3 2 4 9" xfId="26976" xr:uid="{00000000-0005-0000-0000-000032420000}"/>
    <cellStyle name="Normal 2 5 2 3 2 5" xfId="2246" xr:uid="{00000000-0005-0000-0000-000033420000}"/>
    <cellStyle name="Normal 2 5 2 3 2 5 2" xfId="4874" xr:uid="{00000000-0005-0000-0000-000034420000}"/>
    <cellStyle name="Normal 2 5 2 3 2 5 2 2" xfId="9891" xr:uid="{00000000-0005-0000-0000-000035420000}"/>
    <cellStyle name="Normal 2 5 2 3 2 5 2 2 2" xfId="22334" xr:uid="{00000000-0005-0000-0000-000036420000}"/>
    <cellStyle name="Normal 2 5 2 3 2 5 2 2 2 2" xfId="47208" xr:uid="{00000000-0005-0000-0000-000037420000}"/>
    <cellStyle name="Normal 2 5 2 3 2 5 2 2 3" xfId="34775" xr:uid="{00000000-0005-0000-0000-000038420000}"/>
    <cellStyle name="Normal 2 5 2 3 2 5 2 3" xfId="17327" xr:uid="{00000000-0005-0000-0000-000039420000}"/>
    <cellStyle name="Normal 2 5 2 3 2 5 2 3 2" xfId="42201" xr:uid="{00000000-0005-0000-0000-00003A420000}"/>
    <cellStyle name="Normal 2 5 2 3 2 5 2 4" xfId="29768" xr:uid="{00000000-0005-0000-0000-00003B420000}"/>
    <cellStyle name="Normal 2 5 2 3 2 5 3" xfId="6272" xr:uid="{00000000-0005-0000-0000-00003C420000}"/>
    <cellStyle name="Normal 2 5 2 3 2 5 3 2" xfId="11287" xr:uid="{00000000-0005-0000-0000-00003D420000}"/>
    <cellStyle name="Normal 2 5 2 3 2 5 3 2 2" xfId="23730" xr:uid="{00000000-0005-0000-0000-00003E420000}"/>
    <cellStyle name="Normal 2 5 2 3 2 5 3 2 2 2" xfId="48604" xr:uid="{00000000-0005-0000-0000-00003F420000}"/>
    <cellStyle name="Normal 2 5 2 3 2 5 3 2 3" xfId="36171" xr:uid="{00000000-0005-0000-0000-000040420000}"/>
    <cellStyle name="Normal 2 5 2 3 2 5 3 3" xfId="18723" xr:uid="{00000000-0005-0000-0000-000041420000}"/>
    <cellStyle name="Normal 2 5 2 3 2 5 3 3 2" xfId="43597" xr:uid="{00000000-0005-0000-0000-000042420000}"/>
    <cellStyle name="Normal 2 5 2 3 2 5 3 4" xfId="31164" xr:uid="{00000000-0005-0000-0000-000043420000}"/>
    <cellStyle name="Normal 2 5 2 3 2 5 4" xfId="8079" xr:uid="{00000000-0005-0000-0000-000044420000}"/>
    <cellStyle name="Normal 2 5 2 3 2 5 4 2" xfId="20525" xr:uid="{00000000-0005-0000-0000-000045420000}"/>
    <cellStyle name="Normal 2 5 2 3 2 5 4 2 2" xfId="45399" xr:uid="{00000000-0005-0000-0000-000046420000}"/>
    <cellStyle name="Normal 2 5 2 3 2 5 4 3" xfId="32966" xr:uid="{00000000-0005-0000-0000-000047420000}"/>
    <cellStyle name="Normal 2 5 2 3 2 5 5" xfId="12741" xr:uid="{00000000-0005-0000-0000-000048420000}"/>
    <cellStyle name="Normal 2 5 2 3 2 5 5 2" xfId="25175" xr:uid="{00000000-0005-0000-0000-000049420000}"/>
    <cellStyle name="Normal 2 5 2 3 2 5 5 2 2" xfId="50049" xr:uid="{00000000-0005-0000-0000-00004A420000}"/>
    <cellStyle name="Normal 2 5 2 3 2 5 5 3" xfId="37616" xr:uid="{00000000-0005-0000-0000-00004B420000}"/>
    <cellStyle name="Normal 2 5 2 3 2 5 6" xfId="7485" xr:uid="{00000000-0005-0000-0000-00004C420000}"/>
    <cellStyle name="Normal 2 5 2 3 2 5 6 2" xfId="19933" xr:uid="{00000000-0005-0000-0000-00004D420000}"/>
    <cellStyle name="Normal 2 5 2 3 2 5 6 2 2" xfId="44807" xr:uid="{00000000-0005-0000-0000-00004E420000}"/>
    <cellStyle name="Normal 2 5 2 3 2 5 6 3" xfId="32374" xr:uid="{00000000-0005-0000-0000-00004F420000}"/>
    <cellStyle name="Normal 2 5 2 3 2 5 7" xfId="3008" xr:uid="{00000000-0005-0000-0000-000050420000}"/>
    <cellStyle name="Normal 2 5 2 3 2 5 7 2" xfId="15518" xr:uid="{00000000-0005-0000-0000-000051420000}"/>
    <cellStyle name="Normal 2 5 2 3 2 5 7 2 2" xfId="40392" xr:uid="{00000000-0005-0000-0000-000052420000}"/>
    <cellStyle name="Normal 2 5 2 3 2 5 7 3" xfId="27951" xr:uid="{00000000-0005-0000-0000-000053420000}"/>
    <cellStyle name="Normal 2 5 2 3 2 5 8" xfId="14926" xr:uid="{00000000-0005-0000-0000-000054420000}"/>
    <cellStyle name="Normal 2 5 2 3 2 5 8 2" xfId="39800" xr:uid="{00000000-0005-0000-0000-000055420000}"/>
    <cellStyle name="Normal 2 5 2 3 2 5 9" xfId="27359" xr:uid="{00000000-0005-0000-0000-000056420000}"/>
    <cellStyle name="Normal 2 5 2 3 2 6" xfId="1083" xr:uid="{00000000-0005-0000-0000-000057420000}"/>
    <cellStyle name="Normal 2 5 2 3 2 6 2" xfId="8965" xr:uid="{00000000-0005-0000-0000-000058420000}"/>
    <cellStyle name="Normal 2 5 2 3 2 6 2 2" xfId="21408" xr:uid="{00000000-0005-0000-0000-000059420000}"/>
    <cellStyle name="Normal 2 5 2 3 2 6 2 2 2" xfId="46282" xr:uid="{00000000-0005-0000-0000-00005A420000}"/>
    <cellStyle name="Normal 2 5 2 3 2 6 2 3" xfId="33849" xr:uid="{00000000-0005-0000-0000-00005B420000}"/>
    <cellStyle name="Normal 2 5 2 3 2 6 3" xfId="3947" xr:uid="{00000000-0005-0000-0000-00005C420000}"/>
    <cellStyle name="Normal 2 5 2 3 2 6 3 2" xfId="16401" xr:uid="{00000000-0005-0000-0000-00005D420000}"/>
    <cellStyle name="Normal 2 5 2 3 2 6 3 2 2" xfId="41275" xr:uid="{00000000-0005-0000-0000-00005E420000}"/>
    <cellStyle name="Normal 2 5 2 3 2 6 3 3" xfId="28842" xr:uid="{00000000-0005-0000-0000-00005F420000}"/>
    <cellStyle name="Normal 2 5 2 3 2 6 4" xfId="13883" xr:uid="{00000000-0005-0000-0000-000060420000}"/>
    <cellStyle name="Normal 2 5 2 3 2 6 4 2" xfId="38757" xr:uid="{00000000-0005-0000-0000-000061420000}"/>
    <cellStyle name="Normal 2 5 2 3 2 6 5" xfId="26316" xr:uid="{00000000-0005-0000-0000-000062420000}"/>
    <cellStyle name="Normal 2 5 2 3 2 7" xfId="5228" xr:uid="{00000000-0005-0000-0000-000063420000}"/>
    <cellStyle name="Normal 2 5 2 3 2 7 2" xfId="10244" xr:uid="{00000000-0005-0000-0000-000064420000}"/>
    <cellStyle name="Normal 2 5 2 3 2 7 2 2" xfId="22687" xr:uid="{00000000-0005-0000-0000-000065420000}"/>
    <cellStyle name="Normal 2 5 2 3 2 7 2 2 2" xfId="47561" xr:uid="{00000000-0005-0000-0000-000066420000}"/>
    <cellStyle name="Normal 2 5 2 3 2 7 2 3" xfId="35128" xr:uid="{00000000-0005-0000-0000-000067420000}"/>
    <cellStyle name="Normal 2 5 2 3 2 7 3" xfId="17680" xr:uid="{00000000-0005-0000-0000-000068420000}"/>
    <cellStyle name="Normal 2 5 2 3 2 7 3 2" xfId="42554" xr:uid="{00000000-0005-0000-0000-000069420000}"/>
    <cellStyle name="Normal 2 5 2 3 2 7 4" xfId="30121" xr:uid="{00000000-0005-0000-0000-00006A420000}"/>
    <cellStyle name="Normal 2 5 2 3 2 8" xfId="7805" xr:uid="{00000000-0005-0000-0000-00006B420000}"/>
    <cellStyle name="Normal 2 5 2 3 2 8 2" xfId="20251" xr:uid="{00000000-0005-0000-0000-00006C420000}"/>
    <cellStyle name="Normal 2 5 2 3 2 8 2 2" xfId="45125" xr:uid="{00000000-0005-0000-0000-00006D420000}"/>
    <cellStyle name="Normal 2 5 2 3 2 8 3" xfId="32692" xr:uid="{00000000-0005-0000-0000-00006E420000}"/>
    <cellStyle name="Normal 2 5 2 3 2 9" xfId="11698" xr:uid="{00000000-0005-0000-0000-00006F420000}"/>
    <cellStyle name="Normal 2 5 2 3 2 9 2" xfId="24132" xr:uid="{00000000-0005-0000-0000-000070420000}"/>
    <cellStyle name="Normal 2 5 2 3 2 9 2 2" xfId="49006" xr:uid="{00000000-0005-0000-0000-000071420000}"/>
    <cellStyle name="Normal 2 5 2 3 2 9 3" xfId="36573" xr:uid="{00000000-0005-0000-0000-000072420000}"/>
    <cellStyle name="Normal 2 5 2 3 2_Degree data" xfId="2051" xr:uid="{00000000-0005-0000-0000-000073420000}"/>
    <cellStyle name="Normal 2 5 2 3 3" xfId="283" xr:uid="{00000000-0005-0000-0000-000074420000}"/>
    <cellStyle name="Normal 2 5 2 3 3 10" xfId="6620" xr:uid="{00000000-0005-0000-0000-000075420000}"/>
    <cellStyle name="Normal 2 5 2 3 3 10 2" xfId="19069" xr:uid="{00000000-0005-0000-0000-000076420000}"/>
    <cellStyle name="Normal 2 5 2 3 3 10 2 2" xfId="43943" xr:uid="{00000000-0005-0000-0000-000077420000}"/>
    <cellStyle name="Normal 2 5 2 3 3 10 3" xfId="31510" xr:uid="{00000000-0005-0000-0000-000078420000}"/>
    <cellStyle name="Normal 2 5 2 3 3 11" xfId="2683" xr:uid="{00000000-0005-0000-0000-000079420000}"/>
    <cellStyle name="Normal 2 5 2 3 3 11 2" xfId="15201" xr:uid="{00000000-0005-0000-0000-00007A420000}"/>
    <cellStyle name="Normal 2 5 2 3 3 11 2 2" xfId="40075" xr:uid="{00000000-0005-0000-0000-00007B420000}"/>
    <cellStyle name="Normal 2 5 2 3 3 11 3" xfId="27634" xr:uid="{00000000-0005-0000-0000-00007C420000}"/>
    <cellStyle name="Normal 2 5 2 3 3 12" xfId="13102" xr:uid="{00000000-0005-0000-0000-00007D420000}"/>
    <cellStyle name="Normal 2 5 2 3 3 12 2" xfId="37976" xr:uid="{00000000-0005-0000-0000-00007E420000}"/>
    <cellStyle name="Normal 2 5 2 3 3 13" xfId="25535" xr:uid="{00000000-0005-0000-0000-00007F420000}"/>
    <cellStyle name="Normal 2 5 2 3 3 2" xfId="494" xr:uid="{00000000-0005-0000-0000-000080420000}"/>
    <cellStyle name="Normal 2 5 2 3 3 2 10" xfId="13307" xr:uid="{00000000-0005-0000-0000-000081420000}"/>
    <cellStyle name="Normal 2 5 2 3 3 2 10 2" xfId="38181" xr:uid="{00000000-0005-0000-0000-000082420000}"/>
    <cellStyle name="Normal 2 5 2 3 3 2 11" xfId="25740" xr:uid="{00000000-0005-0000-0000-000083420000}"/>
    <cellStyle name="Normal 2 5 2 3 3 2 2" xfId="853" xr:uid="{00000000-0005-0000-0000-000084420000}"/>
    <cellStyle name="Normal 2 5 2 3 3 2 2 2" xfId="1398" xr:uid="{00000000-0005-0000-0000-000085420000}"/>
    <cellStyle name="Normal 2 5 2 3 3 2 2 2 2" xfId="9502" xr:uid="{00000000-0005-0000-0000-000086420000}"/>
    <cellStyle name="Normal 2 5 2 3 3 2 2 2 2 2" xfId="21945" xr:uid="{00000000-0005-0000-0000-000087420000}"/>
    <cellStyle name="Normal 2 5 2 3 3 2 2 2 2 2 2" xfId="46819" xr:uid="{00000000-0005-0000-0000-000088420000}"/>
    <cellStyle name="Normal 2 5 2 3 3 2 2 2 2 3" xfId="34386" xr:uid="{00000000-0005-0000-0000-000089420000}"/>
    <cellStyle name="Normal 2 5 2 3 3 2 2 2 3" xfId="4484" xr:uid="{00000000-0005-0000-0000-00008A420000}"/>
    <cellStyle name="Normal 2 5 2 3 3 2 2 2 3 2" xfId="16938" xr:uid="{00000000-0005-0000-0000-00008B420000}"/>
    <cellStyle name="Normal 2 5 2 3 3 2 2 2 3 2 2" xfId="41812" xr:uid="{00000000-0005-0000-0000-00008C420000}"/>
    <cellStyle name="Normal 2 5 2 3 3 2 2 2 3 3" xfId="29379" xr:uid="{00000000-0005-0000-0000-00008D420000}"/>
    <cellStyle name="Normal 2 5 2 3 3 2 2 2 4" xfId="14198" xr:uid="{00000000-0005-0000-0000-00008E420000}"/>
    <cellStyle name="Normal 2 5 2 3 3 2 2 2 4 2" xfId="39072" xr:uid="{00000000-0005-0000-0000-00008F420000}"/>
    <cellStyle name="Normal 2 5 2 3 3 2 2 2 5" xfId="26631" xr:uid="{00000000-0005-0000-0000-000090420000}"/>
    <cellStyle name="Normal 2 5 2 3 3 2 2 3" xfId="5543" xr:uid="{00000000-0005-0000-0000-000091420000}"/>
    <cellStyle name="Normal 2 5 2 3 3 2 2 3 2" xfId="10559" xr:uid="{00000000-0005-0000-0000-000092420000}"/>
    <cellStyle name="Normal 2 5 2 3 3 2 2 3 2 2" xfId="23002" xr:uid="{00000000-0005-0000-0000-000093420000}"/>
    <cellStyle name="Normal 2 5 2 3 3 2 2 3 2 2 2" xfId="47876" xr:uid="{00000000-0005-0000-0000-000094420000}"/>
    <cellStyle name="Normal 2 5 2 3 3 2 2 3 2 3" xfId="35443" xr:uid="{00000000-0005-0000-0000-000095420000}"/>
    <cellStyle name="Normal 2 5 2 3 3 2 2 3 3" xfId="17995" xr:uid="{00000000-0005-0000-0000-000096420000}"/>
    <cellStyle name="Normal 2 5 2 3 3 2 2 3 3 2" xfId="42869" xr:uid="{00000000-0005-0000-0000-000097420000}"/>
    <cellStyle name="Normal 2 5 2 3 3 2 2 3 4" xfId="30436" xr:uid="{00000000-0005-0000-0000-000098420000}"/>
    <cellStyle name="Normal 2 5 2 3 3 2 2 4" xfId="8618" xr:uid="{00000000-0005-0000-0000-000099420000}"/>
    <cellStyle name="Normal 2 5 2 3 3 2 2 4 2" xfId="21062" xr:uid="{00000000-0005-0000-0000-00009A420000}"/>
    <cellStyle name="Normal 2 5 2 3 3 2 2 4 2 2" xfId="45936" xr:uid="{00000000-0005-0000-0000-00009B420000}"/>
    <cellStyle name="Normal 2 5 2 3 3 2 2 4 3" xfId="33503" xr:uid="{00000000-0005-0000-0000-00009C420000}"/>
    <cellStyle name="Normal 2 5 2 3 3 2 2 5" xfId="12013" xr:uid="{00000000-0005-0000-0000-00009D420000}"/>
    <cellStyle name="Normal 2 5 2 3 3 2 2 5 2" xfId="24447" xr:uid="{00000000-0005-0000-0000-00009E420000}"/>
    <cellStyle name="Normal 2 5 2 3 3 2 2 5 2 2" xfId="49321" xr:uid="{00000000-0005-0000-0000-00009F420000}"/>
    <cellStyle name="Normal 2 5 2 3 3 2 2 5 3" xfId="36888" xr:uid="{00000000-0005-0000-0000-0000A0420000}"/>
    <cellStyle name="Normal 2 5 2 3 3 2 2 6" xfId="7095" xr:uid="{00000000-0005-0000-0000-0000A1420000}"/>
    <cellStyle name="Normal 2 5 2 3 3 2 2 6 2" xfId="19544" xr:uid="{00000000-0005-0000-0000-0000A2420000}"/>
    <cellStyle name="Normal 2 5 2 3 3 2 2 6 2 2" xfId="44418" xr:uid="{00000000-0005-0000-0000-0000A3420000}"/>
    <cellStyle name="Normal 2 5 2 3 3 2 2 6 3" xfId="31985" xr:uid="{00000000-0005-0000-0000-0000A4420000}"/>
    <cellStyle name="Normal 2 5 2 3 3 2 2 7" xfId="3549" xr:uid="{00000000-0005-0000-0000-0000A5420000}"/>
    <cellStyle name="Normal 2 5 2 3 3 2 2 7 2" xfId="16055" xr:uid="{00000000-0005-0000-0000-0000A6420000}"/>
    <cellStyle name="Normal 2 5 2 3 3 2 2 7 2 2" xfId="40929" xr:uid="{00000000-0005-0000-0000-0000A7420000}"/>
    <cellStyle name="Normal 2 5 2 3 3 2 2 7 3" xfId="28488" xr:uid="{00000000-0005-0000-0000-0000A8420000}"/>
    <cellStyle name="Normal 2 5 2 3 3 2 2 8" xfId="13654" xr:uid="{00000000-0005-0000-0000-0000A9420000}"/>
    <cellStyle name="Normal 2 5 2 3 3 2 2 8 2" xfId="38528" xr:uid="{00000000-0005-0000-0000-0000AA420000}"/>
    <cellStyle name="Normal 2 5 2 3 3 2 2 9" xfId="26087" xr:uid="{00000000-0005-0000-0000-0000AB420000}"/>
    <cellStyle name="Normal 2 5 2 3 3 2 3" xfId="1746" xr:uid="{00000000-0005-0000-0000-0000AC420000}"/>
    <cellStyle name="Normal 2 5 2 3 3 2 3 2" xfId="5036" xr:uid="{00000000-0005-0000-0000-0000AD420000}"/>
    <cellStyle name="Normal 2 5 2 3 3 2 3 2 2" xfId="10053" xr:uid="{00000000-0005-0000-0000-0000AE420000}"/>
    <cellStyle name="Normal 2 5 2 3 3 2 3 2 2 2" xfId="22496" xr:uid="{00000000-0005-0000-0000-0000AF420000}"/>
    <cellStyle name="Normal 2 5 2 3 3 2 3 2 2 2 2" xfId="47370" xr:uid="{00000000-0005-0000-0000-0000B0420000}"/>
    <cellStyle name="Normal 2 5 2 3 3 2 3 2 2 3" xfId="34937" xr:uid="{00000000-0005-0000-0000-0000B1420000}"/>
    <cellStyle name="Normal 2 5 2 3 3 2 3 2 3" xfId="17489" xr:uid="{00000000-0005-0000-0000-0000B2420000}"/>
    <cellStyle name="Normal 2 5 2 3 3 2 3 2 3 2" xfId="42363" xr:uid="{00000000-0005-0000-0000-0000B3420000}"/>
    <cellStyle name="Normal 2 5 2 3 3 2 3 2 4" xfId="29930" xr:uid="{00000000-0005-0000-0000-0000B4420000}"/>
    <cellStyle name="Normal 2 5 2 3 3 2 3 3" xfId="5892" xr:uid="{00000000-0005-0000-0000-0000B5420000}"/>
    <cellStyle name="Normal 2 5 2 3 3 2 3 3 2" xfId="10907" xr:uid="{00000000-0005-0000-0000-0000B6420000}"/>
    <cellStyle name="Normal 2 5 2 3 3 2 3 3 2 2" xfId="23350" xr:uid="{00000000-0005-0000-0000-0000B7420000}"/>
    <cellStyle name="Normal 2 5 2 3 3 2 3 3 2 2 2" xfId="48224" xr:uid="{00000000-0005-0000-0000-0000B8420000}"/>
    <cellStyle name="Normal 2 5 2 3 3 2 3 3 2 3" xfId="35791" xr:uid="{00000000-0005-0000-0000-0000B9420000}"/>
    <cellStyle name="Normal 2 5 2 3 3 2 3 3 3" xfId="18343" xr:uid="{00000000-0005-0000-0000-0000BA420000}"/>
    <cellStyle name="Normal 2 5 2 3 3 2 3 3 3 2" xfId="43217" xr:uid="{00000000-0005-0000-0000-0000BB420000}"/>
    <cellStyle name="Normal 2 5 2 3 3 2 3 3 4" xfId="30784" xr:uid="{00000000-0005-0000-0000-0000BC420000}"/>
    <cellStyle name="Normal 2 5 2 3 3 2 3 4" xfId="8460" xr:uid="{00000000-0005-0000-0000-0000BD420000}"/>
    <cellStyle name="Normal 2 5 2 3 3 2 3 4 2" xfId="20904" xr:uid="{00000000-0005-0000-0000-0000BE420000}"/>
    <cellStyle name="Normal 2 5 2 3 3 2 3 4 2 2" xfId="45778" xr:uid="{00000000-0005-0000-0000-0000BF420000}"/>
    <cellStyle name="Normal 2 5 2 3 3 2 3 4 3" xfId="33345" xr:uid="{00000000-0005-0000-0000-0000C0420000}"/>
    <cellStyle name="Normal 2 5 2 3 3 2 3 5" xfId="12361" xr:uid="{00000000-0005-0000-0000-0000C1420000}"/>
    <cellStyle name="Normal 2 5 2 3 3 2 3 5 2" xfId="24795" xr:uid="{00000000-0005-0000-0000-0000C2420000}"/>
    <cellStyle name="Normal 2 5 2 3 3 2 3 5 2 2" xfId="49669" xr:uid="{00000000-0005-0000-0000-0000C3420000}"/>
    <cellStyle name="Normal 2 5 2 3 3 2 3 5 3" xfId="37236" xr:uid="{00000000-0005-0000-0000-0000C4420000}"/>
    <cellStyle name="Normal 2 5 2 3 3 2 3 6" xfId="7647" xr:uid="{00000000-0005-0000-0000-0000C5420000}"/>
    <cellStyle name="Normal 2 5 2 3 3 2 3 6 2" xfId="20095" xr:uid="{00000000-0005-0000-0000-0000C6420000}"/>
    <cellStyle name="Normal 2 5 2 3 3 2 3 6 2 2" xfId="44969" xr:uid="{00000000-0005-0000-0000-0000C7420000}"/>
    <cellStyle name="Normal 2 5 2 3 3 2 3 6 3" xfId="32536" xr:uid="{00000000-0005-0000-0000-0000C8420000}"/>
    <cellStyle name="Normal 2 5 2 3 3 2 3 7" xfId="3391" xr:uid="{00000000-0005-0000-0000-0000C9420000}"/>
    <cellStyle name="Normal 2 5 2 3 3 2 3 7 2" xfId="15897" xr:uid="{00000000-0005-0000-0000-0000CA420000}"/>
    <cellStyle name="Normal 2 5 2 3 3 2 3 7 2 2" xfId="40771" xr:uid="{00000000-0005-0000-0000-0000CB420000}"/>
    <cellStyle name="Normal 2 5 2 3 3 2 3 7 3" xfId="28330" xr:uid="{00000000-0005-0000-0000-0000CC420000}"/>
    <cellStyle name="Normal 2 5 2 3 3 2 3 8" xfId="14546" xr:uid="{00000000-0005-0000-0000-0000CD420000}"/>
    <cellStyle name="Normal 2 5 2 3 3 2 3 8 2" xfId="39420" xr:uid="{00000000-0005-0000-0000-0000CE420000}"/>
    <cellStyle name="Normal 2 5 2 3 3 2 3 9" xfId="26979" xr:uid="{00000000-0005-0000-0000-0000CF420000}"/>
    <cellStyle name="Normal 2 5 2 3 3 2 4" xfId="2412" xr:uid="{00000000-0005-0000-0000-0000D0420000}"/>
    <cellStyle name="Normal 2 5 2 3 3 2 4 2" xfId="6434" xr:uid="{00000000-0005-0000-0000-0000D1420000}"/>
    <cellStyle name="Normal 2 5 2 3 3 2 4 2 2" xfId="11449" xr:uid="{00000000-0005-0000-0000-0000D2420000}"/>
    <cellStyle name="Normal 2 5 2 3 3 2 4 2 2 2" xfId="23892" xr:uid="{00000000-0005-0000-0000-0000D3420000}"/>
    <cellStyle name="Normal 2 5 2 3 3 2 4 2 2 2 2" xfId="48766" xr:uid="{00000000-0005-0000-0000-0000D4420000}"/>
    <cellStyle name="Normal 2 5 2 3 3 2 4 2 2 3" xfId="36333" xr:uid="{00000000-0005-0000-0000-0000D5420000}"/>
    <cellStyle name="Normal 2 5 2 3 3 2 4 2 3" xfId="18885" xr:uid="{00000000-0005-0000-0000-0000D6420000}"/>
    <cellStyle name="Normal 2 5 2 3 3 2 4 2 3 2" xfId="43759" xr:uid="{00000000-0005-0000-0000-0000D7420000}"/>
    <cellStyle name="Normal 2 5 2 3 3 2 4 2 4" xfId="31326" xr:uid="{00000000-0005-0000-0000-0000D8420000}"/>
    <cellStyle name="Normal 2 5 2 3 3 2 4 3" xfId="12903" xr:uid="{00000000-0005-0000-0000-0000D9420000}"/>
    <cellStyle name="Normal 2 5 2 3 3 2 4 3 2" xfId="25337" xr:uid="{00000000-0005-0000-0000-0000DA420000}"/>
    <cellStyle name="Normal 2 5 2 3 3 2 4 3 2 2" xfId="50211" xr:uid="{00000000-0005-0000-0000-0000DB420000}"/>
    <cellStyle name="Normal 2 5 2 3 3 2 4 3 3" xfId="37778" xr:uid="{00000000-0005-0000-0000-0000DC420000}"/>
    <cellStyle name="Normal 2 5 2 3 3 2 4 4" xfId="9344" xr:uid="{00000000-0005-0000-0000-0000DD420000}"/>
    <cellStyle name="Normal 2 5 2 3 3 2 4 4 2" xfId="21787" xr:uid="{00000000-0005-0000-0000-0000DE420000}"/>
    <cellStyle name="Normal 2 5 2 3 3 2 4 4 2 2" xfId="46661" xr:uid="{00000000-0005-0000-0000-0000DF420000}"/>
    <cellStyle name="Normal 2 5 2 3 3 2 4 4 3" xfId="34228" xr:uid="{00000000-0005-0000-0000-0000E0420000}"/>
    <cellStyle name="Normal 2 5 2 3 3 2 4 5" xfId="4326" xr:uid="{00000000-0005-0000-0000-0000E1420000}"/>
    <cellStyle name="Normal 2 5 2 3 3 2 4 5 2" xfId="16780" xr:uid="{00000000-0005-0000-0000-0000E2420000}"/>
    <cellStyle name="Normal 2 5 2 3 3 2 4 5 2 2" xfId="41654" xr:uid="{00000000-0005-0000-0000-0000E3420000}"/>
    <cellStyle name="Normal 2 5 2 3 3 2 4 5 3" xfId="29221" xr:uid="{00000000-0005-0000-0000-0000E4420000}"/>
    <cellStyle name="Normal 2 5 2 3 3 2 4 6" xfId="15088" xr:uid="{00000000-0005-0000-0000-0000E5420000}"/>
    <cellStyle name="Normal 2 5 2 3 3 2 4 6 2" xfId="39962" xr:uid="{00000000-0005-0000-0000-0000E6420000}"/>
    <cellStyle name="Normal 2 5 2 3 3 2 4 7" xfId="27521" xr:uid="{00000000-0005-0000-0000-0000E7420000}"/>
    <cellStyle name="Normal 2 5 2 3 3 2 5" xfId="1245" xr:uid="{00000000-0005-0000-0000-0000E8420000}"/>
    <cellStyle name="Normal 2 5 2 3 3 2 5 2" xfId="10406" xr:uid="{00000000-0005-0000-0000-0000E9420000}"/>
    <cellStyle name="Normal 2 5 2 3 3 2 5 2 2" xfId="22849" xr:uid="{00000000-0005-0000-0000-0000EA420000}"/>
    <cellStyle name="Normal 2 5 2 3 3 2 5 2 2 2" xfId="47723" xr:uid="{00000000-0005-0000-0000-0000EB420000}"/>
    <cellStyle name="Normal 2 5 2 3 3 2 5 2 3" xfId="35290" xr:uid="{00000000-0005-0000-0000-0000EC420000}"/>
    <cellStyle name="Normal 2 5 2 3 3 2 5 3" xfId="5390" xr:uid="{00000000-0005-0000-0000-0000ED420000}"/>
    <cellStyle name="Normal 2 5 2 3 3 2 5 3 2" xfId="17842" xr:uid="{00000000-0005-0000-0000-0000EE420000}"/>
    <cellStyle name="Normal 2 5 2 3 3 2 5 3 2 2" xfId="42716" xr:uid="{00000000-0005-0000-0000-0000EF420000}"/>
    <cellStyle name="Normal 2 5 2 3 3 2 5 3 3" xfId="30283" xr:uid="{00000000-0005-0000-0000-0000F0420000}"/>
    <cellStyle name="Normal 2 5 2 3 3 2 5 4" xfId="14045" xr:uid="{00000000-0005-0000-0000-0000F1420000}"/>
    <cellStyle name="Normal 2 5 2 3 3 2 5 4 2" xfId="38919" xr:uid="{00000000-0005-0000-0000-0000F2420000}"/>
    <cellStyle name="Normal 2 5 2 3 3 2 5 5" xfId="26478" xr:uid="{00000000-0005-0000-0000-0000F3420000}"/>
    <cellStyle name="Normal 2 5 2 3 3 2 6" xfId="7967" xr:uid="{00000000-0005-0000-0000-0000F4420000}"/>
    <cellStyle name="Normal 2 5 2 3 3 2 6 2" xfId="20413" xr:uid="{00000000-0005-0000-0000-0000F5420000}"/>
    <cellStyle name="Normal 2 5 2 3 3 2 6 2 2" xfId="45287" xr:uid="{00000000-0005-0000-0000-0000F6420000}"/>
    <cellStyle name="Normal 2 5 2 3 3 2 6 3" xfId="32854" xr:uid="{00000000-0005-0000-0000-0000F7420000}"/>
    <cellStyle name="Normal 2 5 2 3 3 2 7" xfId="11860" xr:uid="{00000000-0005-0000-0000-0000F8420000}"/>
    <cellStyle name="Normal 2 5 2 3 3 2 7 2" xfId="24294" xr:uid="{00000000-0005-0000-0000-0000F9420000}"/>
    <cellStyle name="Normal 2 5 2 3 3 2 7 2 2" xfId="49168" xr:uid="{00000000-0005-0000-0000-0000FA420000}"/>
    <cellStyle name="Normal 2 5 2 3 3 2 7 3" xfId="36735" xr:uid="{00000000-0005-0000-0000-0000FB420000}"/>
    <cellStyle name="Normal 2 5 2 3 3 2 8" xfId="6937" xr:uid="{00000000-0005-0000-0000-0000FC420000}"/>
    <cellStyle name="Normal 2 5 2 3 3 2 8 2" xfId="19386" xr:uid="{00000000-0005-0000-0000-0000FD420000}"/>
    <cellStyle name="Normal 2 5 2 3 3 2 8 2 2" xfId="44260" xr:uid="{00000000-0005-0000-0000-0000FE420000}"/>
    <cellStyle name="Normal 2 5 2 3 3 2 8 3" xfId="31827" xr:uid="{00000000-0005-0000-0000-0000FF420000}"/>
    <cellStyle name="Normal 2 5 2 3 3 2 9" xfId="2888" xr:uid="{00000000-0005-0000-0000-000000430000}"/>
    <cellStyle name="Normal 2 5 2 3 3 2 9 2" xfId="15406" xr:uid="{00000000-0005-0000-0000-000001430000}"/>
    <cellStyle name="Normal 2 5 2 3 3 2 9 2 2" xfId="40280" xr:uid="{00000000-0005-0000-0000-000002430000}"/>
    <cellStyle name="Normal 2 5 2 3 3 2 9 3" xfId="27839" xr:uid="{00000000-0005-0000-0000-000003430000}"/>
    <cellStyle name="Normal 2 5 2 3 3 2_Degree data" xfId="2049" xr:uid="{00000000-0005-0000-0000-000004430000}"/>
    <cellStyle name="Normal 2 5 2 3 3 3" xfId="645" xr:uid="{00000000-0005-0000-0000-000005430000}"/>
    <cellStyle name="Normal 2 5 2 3 3 3 2" xfId="1397" xr:uid="{00000000-0005-0000-0000-000006430000}"/>
    <cellStyle name="Normal 2 5 2 3 3 3 2 2" xfId="9139" xr:uid="{00000000-0005-0000-0000-000007430000}"/>
    <cellStyle name="Normal 2 5 2 3 3 3 2 2 2" xfId="21582" xr:uid="{00000000-0005-0000-0000-000008430000}"/>
    <cellStyle name="Normal 2 5 2 3 3 3 2 2 2 2" xfId="46456" xr:uid="{00000000-0005-0000-0000-000009430000}"/>
    <cellStyle name="Normal 2 5 2 3 3 3 2 2 3" xfId="34023" xr:uid="{00000000-0005-0000-0000-00000A430000}"/>
    <cellStyle name="Normal 2 5 2 3 3 3 2 3" xfId="4121" xr:uid="{00000000-0005-0000-0000-00000B430000}"/>
    <cellStyle name="Normal 2 5 2 3 3 3 2 3 2" xfId="16575" xr:uid="{00000000-0005-0000-0000-00000C430000}"/>
    <cellStyle name="Normal 2 5 2 3 3 3 2 3 2 2" xfId="41449" xr:uid="{00000000-0005-0000-0000-00000D430000}"/>
    <cellStyle name="Normal 2 5 2 3 3 3 2 3 3" xfId="29016" xr:uid="{00000000-0005-0000-0000-00000E430000}"/>
    <cellStyle name="Normal 2 5 2 3 3 3 2 4" xfId="14197" xr:uid="{00000000-0005-0000-0000-00000F430000}"/>
    <cellStyle name="Normal 2 5 2 3 3 3 2 4 2" xfId="39071" xr:uid="{00000000-0005-0000-0000-000010430000}"/>
    <cellStyle name="Normal 2 5 2 3 3 3 2 5" xfId="26630" xr:uid="{00000000-0005-0000-0000-000011430000}"/>
    <cellStyle name="Normal 2 5 2 3 3 3 3" xfId="5542" xr:uid="{00000000-0005-0000-0000-000012430000}"/>
    <cellStyle name="Normal 2 5 2 3 3 3 3 2" xfId="10558" xr:uid="{00000000-0005-0000-0000-000013430000}"/>
    <cellStyle name="Normal 2 5 2 3 3 3 3 2 2" xfId="23001" xr:uid="{00000000-0005-0000-0000-000014430000}"/>
    <cellStyle name="Normal 2 5 2 3 3 3 3 2 2 2" xfId="47875" xr:uid="{00000000-0005-0000-0000-000015430000}"/>
    <cellStyle name="Normal 2 5 2 3 3 3 3 2 3" xfId="35442" xr:uid="{00000000-0005-0000-0000-000016430000}"/>
    <cellStyle name="Normal 2 5 2 3 3 3 3 3" xfId="17994" xr:uid="{00000000-0005-0000-0000-000017430000}"/>
    <cellStyle name="Normal 2 5 2 3 3 3 3 3 2" xfId="42868" xr:uid="{00000000-0005-0000-0000-000018430000}"/>
    <cellStyle name="Normal 2 5 2 3 3 3 3 4" xfId="30435" xr:uid="{00000000-0005-0000-0000-000019430000}"/>
    <cellStyle name="Normal 2 5 2 3 3 3 4" xfId="8255" xr:uid="{00000000-0005-0000-0000-00001A430000}"/>
    <cellStyle name="Normal 2 5 2 3 3 3 4 2" xfId="20699" xr:uid="{00000000-0005-0000-0000-00001B430000}"/>
    <cellStyle name="Normal 2 5 2 3 3 3 4 2 2" xfId="45573" xr:uid="{00000000-0005-0000-0000-00001C430000}"/>
    <cellStyle name="Normal 2 5 2 3 3 3 4 3" xfId="33140" xr:uid="{00000000-0005-0000-0000-00001D430000}"/>
    <cellStyle name="Normal 2 5 2 3 3 3 5" xfId="12012" xr:uid="{00000000-0005-0000-0000-00001E430000}"/>
    <cellStyle name="Normal 2 5 2 3 3 3 5 2" xfId="24446" xr:uid="{00000000-0005-0000-0000-00001F430000}"/>
    <cellStyle name="Normal 2 5 2 3 3 3 5 2 2" xfId="49320" xr:uid="{00000000-0005-0000-0000-000020430000}"/>
    <cellStyle name="Normal 2 5 2 3 3 3 5 3" xfId="36887" xr:uid="{00000000-0005-0000-0000-000021430000}"/>
    <cellStyle name="Normal 2 5 2 3 3 3 6" xfId="6732" xr:uid="{00000000-0005-0000-0000-000022430000}"/>
    <cellStyle name="Normal 2 5 2 3 3 3 6 2" xfId="19181" xr:uid="{00000000-0005-0000-0000-000023430000}"/>
    <cellStyle name="Normal 2 5 2 3 3 3 6 2 2" xfId="44055" xr:uid="{00000000-0005-0000-0000-000024430000}"/>
    <cellStyle name="Normal 2 5 2 3 3 3 6 3" xfId="31622" xr:uid="{00000000-0005-0000-0000-000025430000}"/>
    <cellStyle name="Normal 2 5 2 3 3 3 7" xfId="3186" xr:uid="{00000000-0005-0000-0000-000026430000}"/>
    <cellStyle name="Normal 2 5 2 3 3 3 7 2" xfId="15692" xr:uid="{00000000-0005-0000-0000-000027430000}"/>
    <cellStyle name="Normal 2 5 2 3 3 3 7 2 2" xfId="40566" xr:uid="{00000000-0005-0000-0000-000028430000}"/>
    <cellStyle name="Normal 2 5 2 3 3 3 7 3" xfId="28125" xr:uid="{00000000-0005-0000-0000-000029430000}"/>
    <cellStyle name="Normal 2 5 2 3 3 3 8" xfId="13449" xr:uid="{00000000-0005-0000-0000-00002A430000}"/>
    <cellStyle name="Normal 2 5 2 3 3 3 8 2" xfId="38323" xr:uid="{00000000-0005-0000-0000-00002B430000}"/>
    <cellStyle name="Normal 2 5 2 3 3 3 9" xfId="25882" xr:uid="{00000000-0005-0000-0000-00002C430000}"/>
    <cellStyle name="Normal 2 5 2 3 3 4" xfId="1745" xr:uid="{00000000-0005-0000-0000-00002D430000}"/>
    <cellStyle name="Normal 2 5 2 3 3 4 2" xfId="4483" xr:uid="{00000000-0005-0000-0000-00002E430000}"/>
    <cellStyle name="Normal 2 5 2 3 3 4 2 2" xfId="9501" xr:uid="{00000000-0005-0000-0000-00002F430000}"/>
    <cellStyle name="Normal 2 5 2 3 3 4 2 2 2" xfId="21944" xr:uid="{00000000-0005-0000-0000-000030430000}"/>
    <cellStyle name="Normal 2 5 2 3 3 4 2 2 2 2" xfId="46818" xr:uid="{00000000-0005-0000-0000-000031430000}"/>
    <cellStyle name="Normal 2 5 2 3 3 4 2 2 3" xfId="34385" xr:uid="{00000000-0005-0000-0000-000032430000}"/>
    <cellStyle name="Normal 2 5 2 3 3 4 2 3" xfId="16937" xr:uid="{00000000-0005-0000-0000-000033430000}"/>
    <cellStyle name="Normal 2 5 2 3 3 4 2 3 2" xfId="41811" xr:uid="{00000000-0005-0000-0000-000034430000}"/>
    <cellStyle name="Normal 2 5 2 3 3 4 2 4" xfId="29378" xr:uid="{00000000-0005-0000-0000-000035430000}"/>
    <cellStyle name="Normal 2 5 2 3 3 4 3" xfId="5891" xr:uid="{00000000-0005-0000-0000-000036430000}"/>
    <cellStyle name="Normal 2 5 2 3 3 4 3 2" xfId="10906" xr:uid="{00000000-0005-0000-0000-000037430000}"/>
    <cellStyle name="Normal 2 5 2 3 3 4 3 2 2" xfId="23349" xr:uid="{00000000-0005-0000-0000-000038430000}"/>
    <cellStyle name="Normal 2 5 2 3 3 4 3 2 2 2" xfId="48223" xr:uid="{00000000-0005-0000-0000-000039430000}"/>
    <cellStyle name="Normal 2 5 2 3 3 4 3 2 3" xfId="35790" xr:uid="{00000000-0005-0000-0000-00003A430000}"/>
    <cellStyle name="Normal 2 5 2 3 3 4 3 3" xfId="18342" xr:uid="{00000000-0005-0000-0000-00003B430000}"/>
    <cellStyle name="Normal 2 5 2 3 3 4 3 3 2" xfId="43216" xr:uid="{00000000-0005-0000-0000-00003C430000}"/>
    <cellStyle name="Normal 2 5 2 3 3 4 3 4" xfId="30783" xr:uid="{00000000-0005-0000-0000-00003D430000}"/>
    <cellStyle name="Normal 2 5 2 3 3 4 4" xfId="8617" xr:uid="{00000000-0005-0000-0000-00003E430000}"/>
    <cellStyle name="Normal 2 5 2 3 3 4 4 2" xfId="21061" xr:uid="{00000000-0005-0000-0000-00003F430000}"/>
    <cellStyle name="Normal 2 5 2 3 3 4 4 2 2" xfId="45935" xr:uid="{00000000-0005-0000-0000-000040430000}"/>
    <cellStyle name="Normal 2 5 2 3 3 4 4 3" xfId="33502" xr:uid="{00000000-0005-0000-0000-000041430000}"/>
    <cellStyle name="Normal 2 5 2 3 3 4 5" xfId="12360" xr:uid="{00000000-0005-0000-0000-000042430000}"/>
    <cellStyle name="Normal 2 5 2 3 3 4 5 2" xfId="24794" xr:uid="{00000000-0005-0000-0000-000043430000}"/>
    <cellStyle name="Normal 2 5 2 3 3 4 5 2 2" xfId="49668" xr:uid="{00000000-0005-0000-0000-000044430000}"/>
    <cellStyle name="Normal 2 5 2 3 3 4 5 3" xfId="37235" xr:uid="{00000000-0005-0000-0000-000045430000}"/>
    <cellStyle name="Normal 2 5 2 3 3 4 6" xfId="7094" xr:uid="{00000000-0005-0000-0000-000046430000}"/>
    <cellStyle name="Normal 2 5 2 3 3 4 6 2" xfId="19543" xr:uid="{00000000-0005-0000-0000-000047430000}"/>
    <cellStyle name="Normal 2 5 2 3 3 4 6 2 2" xfId="44417" xr:uid="{00000000-0005-0000-0000-000048430000}"/>
    <cellStyle name="Normal 2 5 2 3 3 4 6 3" xfId="31984" xr:uid="{00000000-0005-0000-0000-000049430000}"/>
    <cellStyle name="Normal 2 5 2 3 3 4 7" xfId="3548" xr:uid="{00000000-0005-0000-0000-00004A430000}"/>
    <cellStyle name="Normal 2 5 2 3 3 4 7 2" xfId="16054" xr:uid="{00000000-0005-0000-0000-00004B430000}"/>
    <cellStyle name="Normal 2 5 2 3 3 4 7 2 2" xfId="40928" xr:uid="{00000000-0005-0000-0000-00004C430000}"/>
    <cellStyle name="Normal 2 5 2 3 3 4 7 3" xfId="28487" xr:uid="{00000000-0005-0000-0000-00004D430000}"/>
    <cellStyle name="Normal 2 5 2 3 3 4 8" xfId="14545" xr:uid="{00000000-0005-0000-0000-00004E430000}"/>
    <cellStyle name="Normal 2 5 2 3 3 4 8 2" xfId="39419" xr:uid="{00000000-0005-0000-0000-00004F430000}"/>
    <cellStyle name="Normal 2 5 2 3 3 4 9" xfId="26978" xr:uid="{00000000-0005-0000-0000-000050430000}"/>
    <cellStyle name="Normal 2 5 2 3 3 5" xfId="2201" xr:uid="{00000000-0005-0000-0000-000051430000}"/>
    <cellStyle name="Normal 2 5 2 3 3 5 2" xfId="4831" xr:uid="{00000000-0005-0000-0000-000052430000}"/>
    <cellStyle name="Normal 2 5 2 3 3 5 2 2" xfId="9848" xr:uid="{00000000-0005-0000-0000-000053430000}"/>
    <cellStyle name="Normal 2 5 2 3 3 5 2 2 2" xfId="22291" xr:uid="{00000000-0005-0000-0000-000054430000}"/>
    <cellStyle name="Normal 2 5 2 3 3 5 2 2 2 2" xfId="47165" xr:uid="{00000000-0005-0000-0000-000055430000}"/>
    <cellStyle name="Normal 2 5 2 3 3 5 2 2 3" xfId="34732" xr:uid="{00000000-0005-0000-0000-000056430000}"/>
    <cellStyle name="Normal 2 5 2 3 3 5 2 3" xfId="17284" xr:uid="{00000000-0005-0000-0000-000057430000}"/>
    <cellStyle name="Normal 2 5 2 3 3 5 2 3 2" xfId="42158" xr:uid="{00000000-0005-0000-0000-000058430000}"/>
    <cellStyle name="Normal 2 5 2 3 3 5 2 4" xfId="29725" xr:uid="{00000000-0005-0000-0000-000059430000}"/>
    <cellStyle name="Normal 2 5 2 3 3 5 3" xfId="6229" xr:uid="{00000000-0005-0000-0000-00005A430000}"/>
    <cellStyle name="Normal 2 5 2 3 3 5 3 2" xfId="11244" xr:uid="{00000000-0005-0000-0000-00005B430000}"/>
    <cellStyle name="Normal 2 5 2 3 3 5 3 2 2" xfId="23687" xr:uid="{00000000-0005-0000-0000-00005C430000}"/>
    <cellStyle name="Normal 2 5 2 3 3 5 3 2 2 2" xfId="48561" xr:uid="{00000000-0005-0000-0000-00005D430000}"/>
    <cellStyle name="Normal 2 5 2 3 3 5 3 2 3" xfId="36128" xr:uid="{00000000-0005-0000-0000-00005E430000}"/>
    <cellStyle name="Normal 2 5 2 3 3 5 3 3" xfId="18680" xr:uid="{00000000-0005-0000-0000-00005F430000}"/>
    <cellStyle name="Normal 2 5 2 3 3 5 3 3 2" xfId="43554" xr:uid="{00000000-0005-0000-0000-000060430000}"/>
    <cellStyle name="Normal 2 5 2 3 3 5 3 4" xfId="31121" xr:uid="{00000000-0005-0000-0000-000061430000}"/>
    <cellStyle name="Normal 2 5 2 3 3 5 4" xfId="8141" xr:uid="{00000000-0005-0000-0000-000062430000}"/>
    <cellStyle name="Normal 2 5 2 3 3 5 4 2" xfId="20587" xr:uid="{00000000-0005-0000-0000-000063430000}"/>
    <cellStyle name="Normal 2 5 2 3 3 5 4 2 2" xfId="45461" xr:uid="{00000000-0005-0000-0000-000064430000}"/>
    <cellStyle name="Normal 2 5 2 3 3 5 4 3" xfId="33028" xr:uid="{00000000-0005-0000-0000-000065430000}"/>
    <cellStyle name="Normal 2 5 2 3 3 5 5" xfId="12698" xr:uid="{00000000-0005-0000-0000-000066430000}"/>
    <cellStyle name="Normal 2 5 2 3 3 5 5 2" xfId="25132" xr:uid="{00000000-0005-0000-0000-000067430000}"/>
    <cellStyle name="Normal 2 5 2 3 3 5 5 2 2" xfId="50006" xr:uid="{00000000-0005-0000-0000-000068430000}"/>
    <cellStyle name="Normal 2 5 2 3 3 5 5 3" xfId="37573" xr:uid="{00000000-0005-0000-0000-000069430000}"/>
    <cellStyle name="Normal 2 5 2 3 3 5 6" xfId="7442" xr:uid="{00000000-0005-0000-0000-00006A430000}"/>
    <cellStyle name="Normal 2 5 2 3 3 5 6 2" xfId="19890" xr:uid="{00000000-0005-0000-0000-00006B430000}"/>
    <cellStyle name="Normal 2 5 2 3 3 5 6 2 2" xfId="44764" xr:uid="{00000000-0005-0000-0000-00006C430000}"/>
    <cellStyle name="Normal 2 5 2 3 3 5 6 3" xfId="32331" xr:uid="{00000000-0005-0000-0000-00006D430000}"/>
    <cellStyle name="Normal 2 5 2 3 3 5 7" xfId="3071" xr:uid="{00000000-0005-0000-0000-00006E430000}"/>
    <cellStyle name="Normal 2 5 2 3 3 5 7 2" xfId="15580" xr:uid="{00000000-0005-0000-0000-00006F430000}"/>
    <cellStyle name="Normal 2 5 2 3 3 5 7 2 2" xfId="40454" xr:uid="{00000000-0005-0000-0000-000070430000}"/>
    <cellStyle name="Normal 2 5 2 3 3 5 7 3" xfId="28013" xr:uid="{00000000-0005-0000-0000-000071430000}"/>
    <cellStyle name="Normal 2 5 2 3 3 5 8" xfId="14883" xr:uid="{00000000-0005-0000-0000-000072430000}"/>
    <cellStyle name="Normal 2 5 2 3 3 5 8 2" xfId="39757" xr:uid="{00000000-0005-0000-0000-000073430000}"/>
    <cellStyle name="Normal 2 5 2 3 3 5 9" xfId="27316" xr:uid="{00000000-0005-0000-0000-000074430000}"/>
    <cellStyle name="Normal 2 5 2 3 3 6" xfId="1040" xr:uid="{00000000-0005-0000-0000-000075430000}"/>
    <cellStyle name="Normal 2 5 2 3 3 6 2" xfId="9027" xr:uid="{00000000-0005-0000-0000-000076430000}"/>
    <cellStyle name="Normal 2 5 2 3 3 6 2 2" xfId="21470" xr:uid="{00000000-0005-0000-0000-000077430000}"/>
    <cellStyle name="Normal 2 5 2 3 3 6 2 2 2" xfId="46344" xr:uid="{00000000-0005-0000-0000-000078430000}"/>
    <cellStyle name="Normal 2 5 2 3 3 6 2 3" xfId="33911" xr:uid="{00000000-0005-0000-0000-000079430000}"/>
    <cellStyle name="Normal 2 5 2 3 3 6 3" xfId="4009" xr:uid="{00000000-0005-0000-0000-00007A430000}"/>
    <cellStyle name="Normal 2 5 2 3 3 6 3 2" xfId="16463" xr:uid="{00000000-0005-0000-0000-00007B430000}"/>
    <cellStyle name="Normal 2 5 2 3 3 6 3 2 2" xfId="41337" xr:uid="{00000000-0005-0000-0000-00007C430000}"/>
    <cellStyle name="Normal 2 5 2 3 3 6 3 3" xfId="28904" xr:uid="{00000000-0005-0000-0000-00007D430000}"/>
    <cellStyle name="Normal 2 5 2 3 3 6 4" xfId="13840" xr:uid="{00000000-0005-0000-0000-00007E430000}"/>
    <cellStyle name="Normal 2 5 2 3 3 6 4 2" xfId="38714" xr:uid="{00000000-0005-0000-0000-00007F430000}"/>
    <cellStyle name="Normal 2 5 2 3 3 6 5" xfId="26273" xr:uid="{00000000-0005-0000-0000-000080430000}"/>
    <cellStyle name="Normal 2 5 2 3 3 7" xfId="5185" xr:uid="{00000000-0005-0000-0000-000081430000}"/>
    <cellStyle name="Normal 2 5 2 3 3 7 2" xfId="10201" xr:uid="{00000000-0005-0000-0000-000082430000}"/>
    <cellStyle name="Normal 2 5 2 3 3 7 2 2" xfId="22644" xr:uid="{00000000-0005-0000-0000-000083430000}"/>
    <cellStyle name="Normal 2 5 2 3 3 7 2 2 2" xfId="47518" xr:uid="{00000000-0005-0000-0000-000084430000}"/>
    <cellStyle name="Normal 2 5 2 3 3 7 2 3" xfId="35085" xr:uid="{00000000-0005-0000-0000-000085430000}"/>
    <cellStyle name="Normal 2 5 2 3 3 7 3" xfId="17637" xr:uid="{00000000-0005-0000-0000-000086430000}"/>
    <cellStyle name="Normal 2 5 2 3 3 7 3 2" xfId="42511" xr:uid="{00000000-0005-0000-0000-000087430000}"/>
    <cellStyle name="Normal 2 5 2 3 3 7 4" xfId="30078" xr:uid="{00000000-0005-0000-0000-000088430000}"/>
    <cellStyle name="Normal 2 5 2 3 3 8" xfId="7762" xr:uid="{00000000-0005-0000-0000-000089430000}"/>
    <cellStyle name="Normal 2 5 2 3 3 8 2" xfId="20208" xr:uid="{00000000-0005-0000-0000-00008A430000}"/>
    <cellStyle name="Normal 2 5 2 3 3 8 2 2" xfId="45082" xr:uid="{00000000-0005-0000-0000-00008B430000}"/>
    <cellStyle name="Normal 2 5 2 3 3 8 3" xfId="32649" xr:uid="{00000000-0005-0000-0000-00008C430000}"/>
    <cellStyle name="Normal 2 5 2 3 3 9" xfId="11655" xr:uid="{00000000-0005-0000-0000-00008D430000}"/>
    <cellStyle name="Normal 2 5 2 3 3 9 2" xfId="24089" xr:uid="{00000000-0005-0000-0000-00008E430000}"/>
    <cellStyle name="Normal 2 5 2 3 3 9 2 2" xfId="48963" xr:uid="{00000000-0005-0000-0000-00008F430000}"/>
    <cellStyle name="Normal 2 5 2 3 3 9 3" xfId="36530" xr:uid="{00000000-0005-0000-0000-000090430000}"/>
    <cellStyle name="Normal 2 5 2 3 3_Degree data" xfId="2041" xr:uid="{00000000-0005-0000-0000-000091430000}"/>
    <cellStyle name="Normal 2 5 2 3 4" xfId="386" xr:uid="{00000000-0005-0000-0000-000092430000}"/>
    <cellStyle name="Normal 2 5 2 3 4 10" xfId="13202" xr:uid="{00000000-0005-0000-0000-000093430000}"/>
    <cellStyle name="Normal 2 5 2 3 4 10 2" xfId="38076" xr:uid="{00000000-0005-0000-0000-000094430000}"/>
    <cellStyle name="Normal 2 5 2 3 4 11" xfId="25635" xr:uid="{00000000-0005-0000-0000-000095430000}"/>
    <cellStyle name="Normal 2 5 2 3 4 2" xfId="746" xr:uid="{00000000-0005-0000-0000-000096430000}"/>
    <cellStyle name="Normal 2 5 2 3 4 2 2" xfId="1399" xr:uid="{00000000-0005-0000-0000-000097430000}"/>
    <cellStyle name="Normal 2 5 2 3 4 2 2 2" xfId="9503" xr:uid="{00000000-0005-0000-0000-000098430000}"/>
    <cellStyle name="Normal 2 5 2 3 4 2 2 2 2" xfId="21946" xr:uid="{00000000-0005-0000-0000-000099430000}"/>
    <cellStyle name="Normal 2 5 2 3 4 2 2 2 2 2" xfId="46820" xr:uid="{00000000-0005-0000-0000-00009A430000}"/>
    <cellStyle name="Normal 2 5 2 3 4 2 2 2 3" xfId="34387" xr:uid="{00000000-0005-0000-0000-00009B430000}"/>
    <cellStyle name="Normal 2 5 2 3 4 2 2 3" xfId="4485" xr:uid="{00000000-0005-0000-0000-00009C430000}"/>
    <cellStyle name="Normal 2 5 2 3 4 2 2 3 2" xfId="16939" xr:uid="{00000000-0005-0000-0000-00009D430000}"/>
    <cellStyle name="Normal 2 5 2 3 4 2 2 3 2 2" xfId="41813" xr:uid="{00000000-0005-0000-0000-00009E430000}"/>
    <cellStyle name="Normal 2 5 2 3 4 2 2 3 3" xfId="29380" xr:uid="{00000000-0005-0000-0000-00009F430000}"/>
    <cellStyle name="Normal 2 5 2 3 4 2 2 4" xfId="14199" xr:uid="{00000000-0005-0000-0000-0000A0430000}"/>
    <cellStyle name="Normal 2 5 2 3 4 2 2 4 2" xfId="39073" xr:uid="{00000000-0005-0000-0000-0000A1430000}"/>
    <cellStyle name="Normal 2 5 2 3 4 2 2 5" xfId="26632" xr:uid="{00000000-0005-0000-0000-0000A2430000}"/>
    <cellStyle name="Normal 2 5 2 3 4 2 3" xfId="5544" xr:uid="{00000000-0005-0000-0000-0000A3430000}"/>
    <cellStyle name="Normal 2 5 2 3 4 2 3 2" xfId="10560" xr:uid="{00000000-0005-0000-0000-0000A4430000}"/>
    <cellStyle name="Normal 2 5 2 3 4 2 3 2 2" xfId="23003" xr:uid="{00000000-0005-0000-0000-0000A5430000}"/>
    <cellStyle name="Normal 2 5 2 3 4 2 3 2 2 2" xfId="47877" xr:uid="{00000000-0005-0000-0000-0000A6430000}"/>
    <cellStyle name="Normal 2 5 2 3 4 2 3 2 3" xfId="35444" xr:uid="{00000000-0005-0000-0000-0000A7430000}"/>
    <cellStyle name="Normal 2 5 2 3 4 2 3 3" xfId="17996" xr:uid="{00000000-0005-0000-0000-0000A8430000}"/>
    <cellStyle name="Normal 2 5 2 3 4 2 3 3 2" xfId="42870" xr:uid="{00000000-0005-0000-0000-0000A9430000}"/>
    <cellStyle name="Normal 2 5 2 3 4 2 3 4" xfId="30437" xr:uid="{00000000-0005-0000-0000-0000AA430000}"/>
    <cellStyle name="Normal 2 5 2 3 4 2 4" xfId="8619" xr:uid="{00000000-0005-0000-0000-0000AB430000}"/>
    <cellStyle name="Normal 2 5 2 3 4 2 4 2" xfId="21063" xr:uid="{00000000-0005-0000-0000-0000AC430000}"/>
    <cellStyle name="Normal 2 5 2 3 4 2 4 2 2" xfId="45937" xr:uid="{00000000-0005-0000-0000-0000AD430000}"/>
    <cellStyle name="Normal 2 5 2 3 4 2 4 3" xfId="33504" xr:uid="{00000000-0005-0000-0000-0000AE430000}"/>
    <cellStyle name="Normal 2 5 2 3 4 2 5" xfId="12014" xr:uid="{00000000-0005-0000-0000-0000AF430000}"/>
    <cellStyle name="Normal 2 5 2 3 4 2 5 2" xfId="24448" xr:uid="{00000000-0005-0000-0000-0000B0430000}"/>
    <cellStyle name="Normal 2 5 2 3 4 2 5 2 2" xfId="49322" xr:uid="{00000000-0005-0000-0000-0000B1430000}"/>
    <cellStyle name="Normal 2 5 2 3 4 2 5 3" xfId="36889" xr:uid="{00000000-0005-0000-0000-0000B2430000}"/>
    <cellStyle name="Normal 2 5 2 3 4 2 6" xfId="7096" xr:uid="{00000000-0005-0000-0000-0000B3430000}"/>
    <cellStyle name="Normal 2 5 2 3 4 2 6 2" xfId="19545" xr:uid="{00000000-0005-0000-0000-0000B4430000}"/>
    <cellStyle name="Normal 2 5 2 3 4 2 6 2 2" xfId="44419" xr:uid="{00000000-0005-0000-0000-0000B5430000}"/>
    <cellStyle name="Normal 2 5 2 3 4 2 6 3" xfId="31986" xr:uid="{00000000-0005-0000-0000-0000B6430000}"/>
    <cellStyle name="Normal 2 5 2 3 4 2 7" xfId="3550" xr:uid="{00000000-0005-0000-0000-0000B7430000}"/>
    <cellStyle name="Normal 2 5 2 3 4 2 7 2" xfId="16056" xr:uid="{00000000-0005-0000-0000-0000B8430000}"/>
    <cellStyle name="Normal 2 5 2 3 4 2 7 2 2" xfId="40930" xr:uid="{00000000-0005-0000-0000-0000B9430000}"/>
    <cellStyle name="Normal 2 5 2 3 4 2 7 3" xfId="28489" xr:uid="{00000000-0005-0000-0000-0000BA430000}"/>
    <cellStyle name="Normal 2 5 2 3 4 2 8" xfId="13549" xr:uid="{00000000-0005-0000-0000-0000BB430000}"/>
    <cellStyle name="Normal 2 5 2 3 4 2 8 2" xfId="38423" xr:uid="{00000000-0005-0000-0000-0000BC430000}"/>
    <cellStyle name="Normal 2 5 2 3 4 2 9" xfId="25982" xr:uid="{00000000-0005-0000-0000-0000BD430000}"/>
    <cellStyle name="Normal 2 5 2 3 4 3" xfId="1747" xr:uid="{00000000-0005-0000-0000-0000BE430000}"/>
    <cellStyle name="Normal 2 5 2 3 4 3 2" xfId="4931" xr:uid="{00000000-0005-0000-0000-0000BF430000}"/>
    <cellStyle name="Normal 2 5 2 3 4 3 2 2" xfId="9948" xr:uid="{00000000-0005-0000-0000-0000C0430000}"/>
    <cellStyle name="Normal 2 5 2 3 4 3 2 2 2" xfId="22391" xr:uid="{00000000-0005-0000-0000-0000C1430000}"/>
    <cellStyle name="Normal 2 5 2 3 4 3 2 2 2 2" xfId="47265" xr:uid="{00000000-0005-0000-0000-0000C2430000}"/>
    <cellStyle name="Normal 2 5 2 3 4 3 2 2 3" xfId="34832" xr:uid="{00000000-0005-0000-0000-0000C3430000}"/>
    <cellStyle name="Normal 2 5 2 3 4 3 2 3" xfId="17384" xr:uid="{00000000-0005-0000-0000-0000C4430000}"/>
    <cellStyle name="Normal 2 5 2 3 4 3 2 3 2" xfId="42258" xr:uid="{00000000-0005-0000-0000-0000C5430000}"/>
    <cellStyle name="Normal 2 5 2 3 4 3 2 4" xfId="29825" xr:uid="{00000000-0005-0000-0000-0000C6430000}"/>
    <cellStyle name="Normal 2 5 2 3 4 3 3" xfId="5893" xr:uid="{00000000-0005-0000-0000-0000C7430000}"/>
    <cellStyle name="Normal 2 5 2 3 4 3 3 2" xfId="10908" xr:uid="{00000000-0005-0000-0000-0000C8430000}"/>
    <cellStyle name="Normal 2 5 2 3 4 3 3 2 2" xfId="23351" xr:uid="{00000000-0005-0000-0000-0000C9430000}"/>
    <cellStyle name="Normal 2 5 2 3 4 3 3 2 2 2" xfId="48225" xr:uid="{00000000-0005-0000-0000-0000CA430000}"/>
    <cellStyle name="Normal 2 5 2 3 4 3 3 2 3" xfId="35792" xr:uid="{00000000-0005-0000-0000-0000CB430000}"/>
    <cellStyle name="Normal 2 5 2 3 4 3 3 3" xfId="18344" xr:uid="{00000000-0005-0000-0000-0000CC430000}"/>
    <cellStyle name="Normal 2 5 2 3 4 3 3 3 2" xfId="43218" xr:uid="{00000000-0005-0000-0000-0000CD430000}"/>
    <cellStyle name="Normal 2 5 2 3 4 3 3 4" xfId="30785" xr:uid="{00000000-0005-0000-0000-0000CE430000}"/>
    <cellStyle name="Normal 2 5 2 3 4 3 4" xfId="8355" xr:uid="{00000000-0005-0000-0000-0000CF430000}"/>
    <cellStyle name="Normal 2 5 2 3 4 3 4 2" xfId="20799" xr:uid="{00000000-0005-0000-0000-0000D0430000}"/>
    <cellStyle name="Normal 2 5 2 3 4 3 4 2 2" xfId="45673" xr:uid="{00000000-0005-0000-0000-0000D1430000}"/>
    <cellStyle name="Normal 2 5 2 3 4 3 4 3" xfId="33240" xr:uid="{00000000-0005-0000-0000-0000D2430000}"/>
    <cellStyle name="Normal 2 5 2 3 4 3 5" xfId="12362" xr:uid="{00000000-0005-0000-0000-0000D3430000}"/>
    <cellStyle name="Normal 2 5 2 3 4 3 5 2" xfId="24796" xr:uid="{00000000-0005-0000-0000-0000D4430000}"/>
    <cellStyle name="Normal 2 5 2 3 4 3 5 2 2" xfId="49670" xr:uid="{00000000-0005-0000-0000-0000D5430000}"/>
    <cellStyle name="Normal 2 5 2 3 4 3 5 3" xfId="37237" xr:uid="{00000000-0005-0000-0000-0000D6430000}"/>
    <cellStyle name="Normal 2 5 2 3 4 3 6" xfId="7542" xr:uid="{00000000-0005-0000-0000-0000D7430000}"/>
    <cellStyle name="Normal 2 5 2 3 4 3 6 2" xfId="19990" xr:uid="{00000000-0005-0000-0000-0000D8430000}"/>
    <cellStyle name="Normal 2 5 2 3 4 3 6 2 2" xfId="44864" xr:uid="{00000000-0005-0000-0000-0000D9430000}"/>
    <cellStyle name="Normal 2 5 2 3 4 3 6 3" xfId="32431" xr:uid="{00000000-0005-0000-0000-0000DA430000}"/>
    <cellStyle name="Normal 2 5 2 3 4 3 7" xfId="3286" xr:uid="{00000000-0005-0000-0000-0000DB430000}"/>
    <cellStyle name="Normal 2 5 2 3 4 3 7 2" xfId="15792" xr:uid="{00000000-0005-0000-0000-0000DC430000}"/>
    <cellStyle name="Normal 2 5 2 3 4 3 7 2 2" xfId="40666" xr:uid="{00000000-0005-0000-0000-0000DD430000}"/>
    <cellStyle name="Normal 2 5 2 3 4 3 7 3" xfId="28225" xr:uid="{00000000-0005-0000-0000-0000DE430000}"/>
    <cellStyle name="Normal 2 5 2 3 4 3 8" xfId="14547" xr:uid="{00000000-0005-0000-0000-0000DF430000}"/>
    <cellStyle name="Normal 2 5 2 3 4 3 8 2" xfId="39421" xr:uid="{00000000-0005-0000-0000-0000E0430000}"/>
    <cellStyle name="Normal 2 5 2 3 4 3 9" xfId="26980" xr:uid="{00000000-0005-0000-0000-0000E1430000}"/>
    <cellStyle name="Normal 2 5 2 3 4 4" xfId="2304" xr:uid="{00000000-0005-0000-0000-0000E2430000}"/>
    <cellStyle name="Normal 2 5 2 3 4 4 2" xfId="6329" xr:uid="{00000000-0005-0000-0000-0000E3430000}"/>
    <cellStyle name="Normal 2 5 2 3 4 4 2 2" xfId="11344" xr:uid="{00000000-0005-0000-0000-0000E4430000}"/>
    <cellStyle name="Normal 2 5 2 3 4 4 2 2 2" xfId="23787" xr:uid="{00000000-0005-0000-0000-0000E5430000}"/>
    <cellStyle name="Normal 2 5 2 3 4 4 2 2 2 2" xfId="48661" xr:uid="{00000000-0005-0000-0000-0000E6430000}"/>
    <cellStyle name="Normal 2 5 2 3 4 4 2 2 3" xfId="36228" xr:uid="{00000000-0005-0000-0000-0000E7430000}"/>
    <cellStyle name="Normal 2 5 2 3 4 4 2 3" xfId="18780" xr:uid="{00000000-0005-0000-0000-0000E8430000}"/>
    <cellStyle name="Normal 2 5 2 3 4 4 2 3 2" xfId="43654" xr:uid="{00000000-0005-0000-0000-0000E9430000}"/>
    <cellStyle name="Normal 2 5 2 3 4 4 2 4" xfId="31221" xr:uid="{00000000-0005-0000-0000-0000EA430000}"/>
    <cellStyle name="Normal 2 5 2 3 4 4 3" xfId="12798" xr:uid="{00000000-0005-0000-0000-0000EB430000}"/>
    <cellStyle name="Normal 2 5 2 3 4 4 3 2" xfId="25232" xr:uid="{00000000-0005-0000-0000-0000EC430000}"/>
    <cellStyle name="Normal 2 5 2 3 4 4 3 2 2" xfId="50106" xr:uid="{00000000-0005-0000-0000-0000ED430000}"/>
    <cellStyle name="Normal 2 5 2 3 4 4 3 3" xfId="37673" xr:uid="{00000000-0005-0000-0000-0000EE430000}"/>
    <cellStyle name="Normal 2 5 2 3 4 4 4" xfId="9239" xr:uid="{00000000-0005-0000-0000-0000EF430000}"/>
    <cellStyle name="Normal 2 5 2 3 4 4 4 2" xfId="21682" xr:uid="{00000000-0005-0000-0000-0000F0430000}"/>
    <cellStyle name="Normal 2 5 2 3 4 4 4 2 2" xfId="46556" xr:uid="{00000000-0005-0000-0000-0000F1430000}"/>
    <cellStyle name="Normal 2 5 2 3 4 4 4 3" xfId="34123" xr:uid="{00000000-0005-0000-0000-0000F2430000}"/>
    <cellStyle name="Normal 2 5 2 3 4 4 5" xfId="4221" xr:uid="{00000000-0005-0000-0000-0000F3430000}"/>
    <cellStyle name="Normal 2 5 2 3 4 4 5 2" xfId="16675" xr:uid="{00000000-0005-0000-0000-0000F4430000}"/>
    <cellStyle name="Normal 2 5 2 3 4 4 5 2 2" xfId="41549" xr:uid="{00000000-0005-0000-0000-0000F5430000}"/>
    <cellStyle name="Normal 2 5 2 3 4 4 5 3" xfId="29116" xr:uid="{00000000-0005-0000-0000-0000F6430000}"/>
    <cellStyle name="Normal 2 5 2 3 4 4 6" xfId="14983" xr:uid="{00000000-0005-0000-0000-0000F7430000}"/>
    <cellStyle name="Normal 2 5 2 3 4 4 6 2" xfId="39857" xr:uid="{00000000-0005-0000-0000-0000F8430000}"/>
    <cellStyle name="Normal 2 5 2 3 4 4 7" xfId="27416" xr:uid="{00000000-0005-0000-0000-0000F9430000}"/>
    <cellStyle name="Normal 2 5 2 3 4 5" xfId="1140" xr:uid="{00000000-0005-0000-0000-0000FA430000}"/>
    <cellStyle name="Normal 2 5 2 3 4 5 2" xfId="10301" xr:uid="{00000000-0005-0000-0000-0000FB430000}"/>
    <cellStyle name="Normal 2 5 2 3 4 5 2 2" xfId="22744" xr:uid="{00000000-0005-0000-0000-0000FC430000}"/>
    <cellStyle name="Normal 2 5 2 3 4 5 2 2 2" xfId="47618" xr:uid="{00000000-0005-0000-0000-0000FD430000}"/>
    <cellStyle name="Normal 2 5 2 3 4 5 2 3" xfId="35185" xr:uid="{00000000-0005-0000-0000-0000FE430000}"/>
    <cellStyle name="Normal 2 5 2 3 4 5 3" xfId="5285" xr:uid="{00000000-0005-0000-0000-0000FF430000}"/>
    <cellStyle name="Normal 2 5 2 3 4 5 3 2" xfId="17737" xr:uid="{00000000-0005-0000-0000-000000440000}"/>
    <cellStyle name="Normal 2 5 2 3 4 5 3 2 2" xfId="42611" xr:uid="{00000000-0005-0000-0000-000001440000}"/>
    <cellStyle name="Normal 2 5 2 3 4 5 3 3" xfId="30178" xr:uid="{00000000-0005-0000-0000-000002440000}"/>
    <cellStyle name="Normal 2 5 2 3 4 5 4" xfId="13940" xr:uid="{00000000-0005-0000-0000-000003440000}"/>
    <cellStyle name="Normal 2 5 2 3 4 5 4 2" xfId="38814" xr:uid="{00000000-0005-0000-0000-000004440000}"/>
    <cellStyle name="Normal 2 5 2 3 4 5 5" xfId="26373" xr:uid="{00000000-0005-0000-0000-000005440000}"/>
    <cellStyle name="Normal 2 5 2 3 4 6" xfId="7862" xr:uid="{00000000-0005-0000-0000-000006440000}"/>
    <cellStyle name="Normal 2 5 2 3 4 6 2" xfId="20308" xr:uid="{00000000-0005-0000-0000-000007440000}"/>
    <cellStyle name="Normal 2 5 2 3 4 6 2 2" xfId="45182" xr:uid="{00000000-0005-0000-0000-000008440000}"/>
    <cellStyle name="Normal 2 5 2 3 4 6 3" xfId="32749" xr:uid="{00000000-0005-0000-0000-000009440000}"/>
    <cellStyle name="Normal 2 5 2 3 4 7" xfId="11755" xr:uid="{00000000-0005-0000-0000-00000A440000}"/>
    <cellStyle name="Normal 2 5 2 3 4 7 2" xfId="24189" xr:uid="{00000000-0005-0000-0000-00000B440000}"/>
    <cellStyle name="Normal 2 5 2 3 4 7 2 2" xfId="49063" xr:uid="{00000000-0005-0000-0000-00000C440000}"/>
    <cellStyle name="Normal 2 5 2 3 4 7 3" xfId="36630" xr:uid="{00000000-0005-0000-0000-00000D440000}"/>
    <cellStyle name="Normal 2 5 2 3 4 8" xfId="6832" xr:uid="{00000000-0005-0000-0000-00000E440000}"/>
    <cellStyle name="Normal 2 5 2 3 4 8 2" xfId="19281" xr:uid="{00000000-0005-0000-0000-00000F440000}"/>
    <cellStyle name="Normal 2 5 2 3 4 8 2 2" xfId="44155" xr:uid="{00000000-0005-0000-0000-000010440000}"/>
    <cellStyle name="Normal 2 5 2 3 4 8 3" xfId="31722" xr:uid="{00000000-0005-0000-0000-000011440000}"/>
    <cellStyle name="Normal 2 5 2 3 4 9" xfId="2783" xr:uid="{00000000-0005-0000-0000-000012440000}"/>
    <cellStyle name="Normal 2 5 2 3 4 9 2" xfId="15301" xr:uid="{00000000-0005-0000-0000-000013440000}"/>
    <cellStyle name="Normal 2 5 2 3 4 9 2 2" xfId="40175" xr:uid="{00000000-0005-0000-0000-000014440000}"/>
    <cellStyle name="Normal 2 5 2 3 4 9 3" xfId="27734" xr:uid="{00000000-0005-0000-0000-000015440000}"/>
    <cellStyle name="Normal 2 5 2 3 4_Degree data" xfId="2078" xr:uid="{00000000-0005-0000-0000-000016440000}"/>
    <cellStyle name="Normal 2 5 2 3 5" xfId="215" xr:uid="{00000000-0005-0000-0000-000017440000}"/>
    <cellStyle name="Normal 2 5 2 3 5 2" xfId="1394" xr:uid="{00000000-0005-0000-0000-000018440000}"/>
    <cellStyle name="Normal 2 5 2 3 5 2 2" xfId="9080" xr:uid="{00000000-0005-0000-0000-000019440000}"/>
    <cellStyle name="Normal 2 5 2 3 5 2 2 2" xfId="21523" xr:uid="{00000000-0005-0000-0000-00001A440000}"/>
    <cellStyle name="Normal 2 5 2 3 5 2 2 2 2" xfId="46397" xr:uid="{00000000-0005-0000-0000-00001B440000}"/>
    <cellStyle name="Normal 2 5 2 3 5 2 2 3" xfId="33964" xr:uid="{00000000-0005-0000-0000-00001C440000}"/>
    <cellStyle name="Normal 2 5 2 3 5 2 3" xfId="4062" xr:uid="{00000000-0005-0000-0000-00001D440000}"/>
    <cellStyle name="Normal 2 5 2 3 5 2 3 2" xfId="16516" xr:uid="{00000000-0005-0000-0000-00001E440000}"/>
    <cellStyle name="Normal 2 5 2 3 5 2 3 2 2" xfId="41390" xr:uid="{00000000-0005-0000-0000-00001F440000}"/>
    <cellStyle name="Normal 2 5 2 3 5 2 3 3" xfId="28957" xr:uid="{00000000-0005-0000-0000-000020440000}"/>
    <cellStyle name="Normal 2 5 2 3 5 2 4" xfId="14194" xr:uid="{00000000-0005-0000-0000-000021440000}"/>
    <cellStyle name="Normal 2 5 2 3 5 2 4 2" xfId="39068" xr:uid="{00000000-0005-0000-0000-000022440000}"/>
    <cellStyle name="Normal 2 5 2 3 5 2 5" xfId="26627" xr:uid="{00000000-0005-0000-0000-000023440000}"/>
    <cellStyle name="Normal 2 5 2 3 5 3" xfId="5539" xr:uid="{00000000-0005-0000-0000-000024440000}"/>
    <cellStyle name="Normal 2 5 2 3 5 3 2" xfId="10555" xr:uid="{00000000-0005-0000-0000-000025440000}"/>
    <cellStyle name="Normal 2 5 2 3 5 3 2 2" xfId="22998" xr:uid="{00000000-0005-0000-0000-000026440000}"/>
    <cellStyle name="Normal 2 5 2 3 5 3 2 2 2" xfId="47872" xr:uid="{00000000-0005-0000-0000-000027440000}"/>
    <cellStyle name="Normal 2 5 2 3 5 3 2 3" xfId="35439" xr:uid="{00000000-0005-0000-0000-000028440000}"/>
    <cellStyle name="Normal 2 5 2 3 5 3 3" xfId="17991" xr:uid="{00000000-0005-0000-0000-000029440000}"/>
    <cellStyle name="Normal 2 5 2 3 5 3 3 2" xfId="42865" xr:uid="{00000000-0005-0000-0000-00002A440000}"/>
    <cellStyle name="Normal 2 5 2 3 5 3 4" xfId="30432" xr:uid="{00000000-0005-0000-0000-00002B440000}"/>
    <cellStyle name="Normal 2 5 2 3 5 4" xfId="8196" xr:uid="{00000000-0005-0000-0000-00002C440000}"/>
    <cellStyle name="Normal 2 5 2 3 5 4 2" xfId="20640" xr:uid="{00000000-0005-0000-0000-00002D440000}"/>
    <cellStyle name="Normal 2 5 2 3 5 4 2 2" xfId="45514" xr:uid="{00000000-0005-0000-0000-00002E440000}"/>
    <cellStyle name="Normal 2 5 2 3 5 4 3" xfId="33081" xr:uid="{00000000-0005-0000-0000-00002F440000}"/>
    <cellStyle name="Normal 2 5 2 3 5 5" xfId="12009" xr:uid="{00000000-0005-0000-0000-000030440000}"/>
    <cellStyle name="Normal 2 5 2 3 5 5 2" xfId="24443" xr:uid="{00000000-0005-0000-0000-000031440000}"/>
    <cellStyle name="Normal 2 5 2 3 5 5 2 2" xfId="49317" xr:uid="{00000000-0005-0000-0000-000032440000}"/>
    <cellStyle name="Normal 2 5 2 3 5 5 3" xfId="36884" xr:uid="{00000000-0005-0000-0000-000033440000}"/>
    <cellStyle name="Normal 2 5 2 3 5 6" xfId="6673" xr:uid="{00000000-0005-0000-0000-000034440000}"/>
    <cellStyle name="Normal 2 5 2 3 5 6 2" xfId="19122" xr:uid="{00000000-0005-0000-0000-000035440000}"/>
    <cellStyle name="Normal 2 5 2 3 5 6 2 2" xfId="43996" xr:uid="{00000000-0005-0000-0000-000036440000}"/>
    <cellStyle name="Normal 2 5 2 3 5 6 3" xfId="31563" xr:uid="{00000000-0005-0000-0000-000037440000}"/>
    <cellStyle name="Normal 2 5 2 3 5 7" xfId="3127" xr:uid="{00000000-0005-0000-0000-000038440000}"/>
    <cellStyle name="Normal 2 5 2 3 5 7 2" xfId="15633" xr:uid="{00000000-0005-0000-0000-000039440000}"/>
    <cellStyle name="Normal 2 5 2 3 5 7 2 2" xfId="40507" xr:uid="{00000000-0005-0000-0000-00003A440000}"/>
    <cellStyle name="Normal 2 5 2 3 5 7 3" xfId="28066" xr:uid="{00000000-0005-0000-0000-00003B440000}"/>
    <cellStyle name="Normal 2 5 2 3 5 8" xfId="13043" xr:uid="{00000000-0005-0000-0000-00003C440000}"/>
    <cellStyle name="Normal 2 5 2 3 5 8 2" xfId="37917" xr:uid="{00000000-0005-0000-0000-00003D440000}"/>
    <cellStyle name="Normal 2 5 2 3 5 9" xfId="25476" xr:uid="{00000000-0005-0000-0000-00003E440000}"/>
    <cellStyle name="Normal 2 5 2 3 6" xfId="581" xr:uid="{00000000-0005-0000-0000-00003F440000}"/>
    <cellStyle name="Normal 2 5 2 3 6 2" xfId="1742" xr:uid="{00000000-0005-0000-0000-000040440000}"/>
    <cellStyle name="Normal 2 5 2 3 6 2 2" xfId="9498" xr:uid="{00000000-0005-0000-0000-000041440000}"/>
    <cellStyle name="Normal 2 5 2 3 6 2 2 2" xfId="21941" xr:uid="{00000000-0005-0000-0000-000042440000}"/>
    <cellStyle name="Normal 2 5 2 3 6 2 2 2 2" xfId="46815" xr:uid="{00000000-0005-0000-0000-000043440000}"/>
    <cellStyle name="Normal 2 5 2 3 6 2 2 3" xfId="34382" xr:uid="{00000000-0005-0000-0000-000044440000}"/>
    <cellStyle name="Normal 2 5 2 3 6 2 3" xfId="4480" xr:uid="{00000000-0005-0000-0000-000045440000}"/>
    <cellStyle name="Normal 2 5 2 3 6 2 3 2" xfId="16934" xr:uid="{00000000-0005-0000-0000-000046440000}"/>
    <cellStyle name="Normal 2 5 2 3 6 2 3 2 2" xfId="41808" xr:uid="{00000000-0005-0000-0000-000047440000}"/>
    <cellStyle name="Normal 2 5 2 3 6 2 3 3" xfId="29375" xr:uid="{00000000-0005-0000-0000-000048440000}"/>
    <cellStyle name="Normal 2 5 2 3 6 2 4" xfId="14542" xr:uid="{00000000-0005-0000-0000-000049440000}"/>
    <cellStyle name="Normal 2 5 2 3 6 2 4 2" xfId="39416" xr:uid="{00000000-0005-0000-0000-00004A440000}"/>
    <cellStyle name="Normal 2 5 2 3 6 2 5" xfId="26975" xr:uid="{00000000-0005-0000-0000-00004B440000}"/>
    <cellStyle name="Normal 2 5 2 3 6 3" xfId="5888" xr:uid="{00000000-0005-0000-0000-00004C440000}"/>
    <cellStyle name="Normal 2 5 2 3 6 3 2" xfId="10903" xr:uid="{00000000-0005-0000-0000-00004D440000}"/>
    <cellStyle name="Normal 2 5 2 3 6 3 2 2" xfId="23346" xr:uid="{00000000-0005-0000-0000-00004E440000}"/>
    <cellStyle name="Normal 2 5 2 3 6 3 2 2 2" xfId="48220" xr:uid="{00000000-0005-0000-0000-00004F440000}"/>
    <cellStyle name="Normal 2 5 2 3 6 3 2 3" xfId="35787" xr:uid="{00000000-0005-0000-0000-000050440000}"/>
    <cellStyle name="Normal 2 5 2 3 6 3 3" xfId="18339" xr:uid="{00000000-0005-0000-0000-000051440000}"/>
    <cellStyle name="Normal 2 5 2 3 6 3 3 2" xfId="43213" xr:uid="{00000000-0005-0000-0000-000052440000}"/>
    <cellStyle name="Normal 2 5 2 3 6 3 4" xfId="30780" xr:uid="{00000000-0005-0000-0000-000053440000}"/>
    <cellStyle name="Normal 2 5 2 3 6 4" xfId="8614" xr:uid="{00000000-0005-0000-0000-000054440000}"/>
    <cellStyle name="Normal 2 5 2 3 6 4 2" xfId="21058" xr:uid="{00000000-0005-0000-0000-000055440000}"/>
    <cellStyle name="Normal 2 5 2 3 6 4 2 2" xfId="45932" xr:uid="{00000000-0005-0000-0000-000056440000}"/>
    <cellStyle name="Normal 2 5 2 3 6 4 3" xfId="33499" xr:uid="{00000000-0005-0000-0000-000057440000}"/>
    <cellStyle name="Normal 2 5 2 3 6 5" xfId="12357" xr:uid="{00000000-0005-0000-0000-000058440000}"/>
    <cellStyle name="Normal 2 5 2 3 6 5 2" xfId="24791" xr:uid="{00000000-0005-0000-0000-000059440000}"/>
    <cellStyle name="Normal 2 5 2 3 6 5 2 2" xfId="49665" xr:uid="{00000000-0005-0000-0000-00005A440000}"/>
    <cellStyle name="Normal 2 5 2 3 6 5 3" xfId="37232" xr:uid="{00000000-0005-0000-0000-00005B440000}"/>
    <cellStyle name="Normal 2 5 2 3 6 6" xfId="7091" xr:uid="{00000000-0005-0000-0000-00005C440000}"/>
    <cellStyle name="Normal 2 5 2 3 6 6 2" xfId="19540" xr:uid="{00000000-0005-0000-0000-00005D440000}"/>
    <cellStyle name="Normal 2 5 2 3 6 6 2 2" xfId="44414" xr:uid="{00000000-0005-0000-0000-00005E440000}"/>
    <cellStyle name="Normal 2 5 2 3 6 6 3" xfId="31981" xr:uid="{00000000-0005-0000-0000-00005F440000}"/>
    <cellStyle name="Normal 2 5 2 3 6 7" xfId="3545" xr:uid="{00000000-0005-0000-0000-000060440000}"/>
    <cellStyle name="Normal 2 5 2 3 6 7 2" xfId="16051" xr:uid="{00000000-0005-0000-0000-000061440000}"/>
    <cellStyle name="Normal 2 5 2 3 6 7 2 2" xfId="40925" xr:uid="{00000000-0005-0000-0000-000062440000}"/>
    <cellStyle name="Normal 2 5 2 3 6 7 3" xfId="28484" xr:uid="{00000000-0005-0000-0000-000063440000}"/>
    <cellStyle name="Normal 2 5 2 3 6 8" xfId="13390" xr:uid="{00000000-0005-0000-0000-000064440000}"/>
    <cellStyle name="Normal 2 5 2 3 6 8 2" xfId="38264" xr:uid="{00000000-0005-0000-0000-000065440000}"/>
    <cellStyle name="Normal 2 5 2 3 6 9" xfId="25823" xr:uid="{00000000-0005-0000-0000-000066440000}"/>
    <cellStyle name="Normal 2 5 2 3 7" xfId="2133" xr:uid="{00000000-0005-0000-0000-000067440000}"/>
    <cellStyle name="Normal 2 5 2 3 7 2" xfId="4772" xr:uid="{00000000-0005-0000-0000-000068440000}"/>
    <cellStyle name="Normal 2 5 2 3 7 2 2" xfId="9789" xr:uid="{00000000-0005-0000-0000-000069440000}"/>
    <cellStyle name="Normal 2 5 2 3 7 2 2 2" xfId="22232" xr:uid="{00000000-0005-0000-0000-00006A440000}"/>
    <cellStyle name="Normal 2 5 2 3 7 2 2 2 2" xfId="47106" xr:uid="{00000000-0005-0000-0000-00006B440000}"/>
    <cellStyle name="Normal 2 5 2 3 7 2 2 3" xfId="34673" xr:uid="{00000000-0005-0000-0000-00006C440000}"/>
    <cellStyle name="Normal 2 5 2 3 7 2 3" xfId="17225" xr:uid="{00000000-0005-0000-0000-00006D440000}"/>
    <cellStyle name="Normal 2 5 2 3 7 2 3 2" xfId="42099" xr:uid="{00000000-0005-0000-0000-00006E440000}"/>
    <cellStyle name="Normal 2 5 2 3 7 2 4" xfId="29666" xr:uid="{00000000-0005-0000-0000-00006F440000}"/>
    <cellStyle name="Normal 2 5 2 3 7 3" xfId="6170" xr:uid="{00000000-0005-0000-0000-000070440000}"/>
    <cellStyle name="Normal 2 5 2 3 7 3 2" xfId="11185" xr:uid="{00000000-0005-0000-0000-000071440000}"/>
    <cellStyle name="Normal 2 5 2 3 7 3 2 2" xfId="23628" xr:uid="{00000000-0005-0000-0000-000072440000}"/>
    <cellStyle name="Normal 2 5 2 3 7 3 2 2 2" xfId="48502" xr:uid="{00000000-0005-0000-0000-000073440000}"/>
    <cellStyle name="Normal 2 5 2 3 7 3 2 3" xfId="36069" xr:uid="{00000000-0005-0000-0000-000074440000}"/>
    <cellStyle name="Normal 2 5 2 3 7 3 3" xfId="18621" xr:uid="{00000000-0005-0000-0000-000075440000}"/>
    <cellStyle name="Normal 2 5 2 3 7 3 3 2" xfId="43495" xr:uid="{00000000-0005-0000-0000-000076440000}"/>
    <cellStyle name="Normal 2 5 2 3 7 3 4" xfId="31062" xr:uid="{00000000-0005-0000-0000-000077440000}"/>
    <cellStyle name="Normal 2 5 2 3 7 4" xfId="8035" xr:uid="{00000000-0005-0000-0000-000078440000}"/>
    <cellStyle name="Normal 2 5 2 3 7 4 2" xfId="20481" xr:uid="{00000000-0005-0000-0000-000079440000}"/>
    <cellStyle name="Normal 2 5 2 3 7 4 2 2" xfId="45355" xr:uid="{00000000-0005-0000-0000-00007A440000}"/>
    <cellStyle name="Normal 2 5 2 3 7 4 3" xfId="32922" xr:uid="{00000000-0005-0000-0000-00007B440000}"/>
    <cellStyle name="Normal 2 5 2 3 7 5" xfId="12639" xr:uid="{00000000-0005-0000-0000-00007C440000}"/>
    <cellStyle name="Normal 2 5 2 3 7 5 2" xfId="25073" xr:uid="{00000000-0005-0000-0000-00007D440000}"/>
    <cellStyle name="Normal 2 5 2 3 7 5 2 2" xfId="49947" xr:uid="{00000000-0005-0000-0000-00007E440000}"/>
    <cellStyle name="Normal 2 5 2 3 7 5 3" xfId="37514" xr:uid="{00000000-0005-0000-0000-00007F440000}"/>
    <cellStyle name="Normal 2 5 2 3 7 6" xfId="7383" xr:uid="{00000000-0005-0000-0000-000080440000}"/>
    <cellStyle name="Normal 2 5 2 3 7 6 2" xfId="19831" xr:uid="{00000000-0005-0000-0000-000081440000}"/>
    <cellStyle name="Normal 2 5 2 3 7 6 2 2" xfId="44705" xr:uid="{00000000-0005-0000-0000-000082440000}"/>
    <cellStyle name="Normal 2 5 2 3 7 6 3" xfId="32272" xr:uid="{00000000-0005-0000-0000-000083440000}"/>
    <cellStyle name="Normal 2 5 2 3 7 7" xfId="2962" xr:uid="{00000000-0005-0000-0000-000084440000}"/>
    <cellStyle name="Normal 2 5 2 3 7 7 2" xfId="15474" xr:uid="{00000000-0005-0000-0000-000085440000}"/>
    <cellStyle name="Normal 2 5 2 3 7 7 2 2" xfId="40348" xr:uid="{00000000-0005-0000-0000-000086440000}"/>
    <cellStyle name="Normal 2 5 2 3 7 7 3" xfId="27907" xr:uid="{00000000-0005-0000-0000-000087440000}"/>
    <cellStyle name="Normal 2 5 2 3 7 8" xfId="14824" xr:uid="{00000000-0005-0000-0000-000088440000}"/>
    <cellStyle name="Normal 2 5 2 3 7 8 2" xfId="39698" xr:uid="{00000000-0005-0000-0000-000089440000}"/>
    <cellStyle name="Normal 2 5 2 3 7 9" xfId="27257" xr:uid="{00000000-0005-0000-0000-00008A440000}"/>
    <cellStyle name="Normal 2 5 2 3 8" xfId="981" xr:uid="{00000000-0005-0000-0000-00008B440000}"/>
    <cellStyle name="Normal 2 5 2 3 8 2" xfId="11596" xr:uid="{00000000-0005-0000-0000-00008C440000}"/>
    <cellStyle name="Normal 2 5 2 3 8 2 2" xfId="24030" xr:uid="{00000000-0005-0000-0000-00008D440000}"/>
    <cellStyle name="Normal 2 5 2 3 8 2 2 2" xfId="48904" xr:uid="{00000000-0005-0000-0000-00008E440000}"/>
    <cellStyle name="Normal 2 5 2 3 8 2 3" xfId="36471" xr:uid="{00000000-0005-0000-0000-00008F440000}"/>
    <cellStyle name="Normal 2 5 2 3 8 3" xfId="8922" xr:uid="{00000000-0005-0000-0000-000090440000}"/>
    <cellStyle name="Normal 2 5 2 3 8 3 2" xfId="21365" xr:uid="{00000000-0005-0000-0000-000091440000}"/>
    <cellStyle name="Normal 2 5 2 3 8 3 2 2" xfId="46239" xr:uid="{00000000-0005-0000-0000-000092440000}"/>
    <cellStyle name="Normal 2 5 2 3 8 3 3" xfId="33806" xr:uid="{00000000-0005-0000-0000-000093440000}"/>
    <cellStyle name="Normal 2 5 2 3 8 4" xfId="3904" xr:uid="{00000000-0005-0000-0000-000094440000}"/>
    <cellStyle name="Normal 2 5 2 3 8 4 2" xfId="16358" xr:uid="{00000000-0005-0000-0000-000095440000}"/>
    <cellStyle name="Normal 2 5 2 3 8 4 2 2" xfId="41232" xr:uid="{00000000-0005-0000-0000-000096440000}"/>
    <cellStyle name="Normal 2 5 2 3 8 4 3" xfId="28799" xr:uid="{00000000-0005-0000-0000-000097440000}"/>
    <cellStyle name="Normal 2 5 2 3 8 5" xfId="13781" xr:uid="{00000000-0005-0000-0000-000098440000}"/>
    <cellStyle name="Normal 2 5 2 3 8 5 2" xfId="38655" xr:uid="{00000000-0005-0000-0000-000099440000}"/>
    <cellStyle name="Normal 2 5 2 3 8 6" xfId="26214" xr:uid="{00000000-0005-0000-0000-00009A440000}"/>
    <cellStyle name="Normal 2 5 2 3 9" xfId="908" xr:uid="{00000000-0005-0000-0000-00009B440000}"/>
    <cellStyle name="Normal 2 5 2 3 9 2" xfId="10140" xr:uid="{00000000-0005-0000-0000-00009C440000}"/>
    <cellStyle name="Normal 2 5 2 3 9 2 2" xfId="22583" xr:uid="{00000000-0005-0000-0000-00009D440000}"/>
    <cellStyle name="Normal 2 5 2 3 9 2 2 2" xfId="47457" xr:uid="{00000000-0005-0000-0000-00009E440000}"/>
    <cellStyle name="Normal 2 5 2 3 9 2 3" xfId="35024" xr:uid="{00000000-0005-0000-0000-00009F440000}"/>
    <cellStyle name="Normal 2 5 2 3 9 3" xfId="5124" xr:uid="{00000000-0005-0000-0000-0000A0440000}"/>
    <cellStyle name="Normal 2 5 2 3 9 3 2" xfId="17576" xr:uid="{00000000-0005-0000-0000-0000A1440000}"/>
    <cellStyle name="Normal 2 5 2 3 9 3 2 2" xfId="42450" xr:uid="{00000000-0005-0000-0000-0000A2440000}"/>
    <cellStyle name="Normal 2 5 2 3 9 3 3" xfId="30017" xr:uid="{00000000-0005-0000-0000-0000A3440000}"/>
    <cellStyle name="Normal 2 5 2 3 9 4" xfId="13708" xr:uid="{00000000-0005-0000-0000-0000A4440000}"/>
    <cellStyle name="Normal 2 5 2 3 9 4 2" xfId="38582" xr:uid="{00000000-0005-0000-0000-0000A5440000}"/>
    <cellStyle name="Normal 2 5 2 3 9 5" xfId="26141" xr:uid="{00000000-0005-0000-0000-0000A6440000}"/>
    <cellStyle name="Normal 2 5 2 3_Degree data" xfId="2032" xr:uid="{00000000-0005-0000-0000-0000A7440000}"/>
    <cellStyle name="Normal 2 5 2 4" xfId="170" xr:uid="{00000000-0005-0000-0000-0000A8440000}"/>
    <cellStyle name="Normal 2 5 2 4 10" xfId="6548" xr:uid="{00000000-0005-0000-0000-0000A9440000}"/>
    <cellStyle name="Normal 2 5 2 4 10 2" xfId="18997" xr:uid="{00000000-0005-0000-0000-0000AA440000}"/>
    <cellStyle name="Normal 2 5 2 4 10 2 2" xfId="43871" xr:uid="{00000000-0005-0000-0000-0000AB440000}"/>
    <cellStyle name="Normal 2 5 2 4 10 3" xfId="31438" xr:uid="{00000000-0005-0000-0000-0000AC440000}"/>
    <cellStyle name="Normal 2 5 2 4 11" xfId="2716" xr:uid="{00000000-0005-0000-0000-0000AD440000}"/>
    <cellStyle name="Normal 2 5 2 4 11 2" xfId="15234" xr:uid="{00000000-0005-0000-0000-0000AE440000}"/>
    <cellStyle name="Normal 2 5 2 4 11 2 2" xfId="40108" xr:uid="{00000000-0005-0000-0000-0000AF440000}"/>
    <cellStyle name="Normal 2 5 2 4 11 3" xfId="27667" xr:uid="{00000000-0005-0000-0000-0000B0440000}"/>
    <cellStyle name="Normal 2 5 2 4 12" xfId="13000" xr:uid="{00000000-0005-0000-0000-0000B1440000}"/>
    <cellStyle name="Normal 2 5 2 4 12 2" xfId="37874" xr:uid="{00000000-0005-0000-0000-0000B2440000}"/>
    <cellStyle name="Normal 2 5 2 4 13" xfId="25433" xr:uid="{00000000-0005-0000-0000-0000B3440000}"/>
    <cellStyle name="Normal 2 5 2 4 2" xfId="420" xr:uid="{00000000-0005-0000-0000-0000B4440000}"/>
    <cellStyle name="Normal 2 5 2 4 2 10" xfId="13235" xr:uid="{00000000-0005-0000-0000-0000B5440000}"/>
    <cellStyle name="Normal 2 5 2 4 2 10 2" xfId="38109" xr:uid="{00000000-0005-0000-0000-0000B6440000}"/>
    <cellStyle name="Normal 2 5 2 4 2 11" xfId="25668" xr:uid="{00000000-0005-0000-0000-0000B7440000}"/>
    <cellStyle name="Normal 2 5 2 4 2 2" xfId="780" xr:uid="{00000000-0005-0000-0000-0000B8440000}"/>
    <cellStyle name="Normal 2 5 2 4 2 2 2" xfId="1401" xr:uid="{00000000-0005-0000-0000-0000B9440000}"/>
    <cellStyle name="Normal 2 5 2 4 2 2 2 2" xfId="9505" xr:uid="{00000000-0005-0000-0000-0000BA440000}"/>
    <cellStyle name="Normal 2 5 2 4 2 2 2 2 2" xfId="21948" xr:uid="{00000000-0005-0000-0000-0000BB440000}"/>
    <cellStyle name="Normal 2 5 2 4 2 2 2 2 2 2" xfId="46822" xr:uid="{00000000-0005-0000-0000-0000BC440000}"/>
    <cellStyle name="Normal 2 5 2 4 2 2 2 2 3" xfId="34389" xr:uid="{00000000-0005-0000-0000-0000BD440000}"/>
    <cellStyle name="Normal 2 5 2 4 2 2 2 3" xfId="4487" xr:uid="{00000000-0005-0000-0000-0000BE440000}"/>
    <cellStyle name="Normal 2 5 2 4 2 2 2 3 2" xfId="16941" xr:uid="{00000000-0005-0000-0000-0000BF440000}"/>
    <cellStyle name="Normal 2 5 2 4 2 2 2 3 2 2" xfId="41815" xr:uid="{00000000-0005-0000-0000-0000C0440000}"/>
    <cellStyle name="Normal 2 5 2 4 2 2 2 3 3" xfId="29382" xr:uid="{00000000-0005-0000-0000-0000C1440000}"/>
    <cellStyle name="Normal 2 5 2 4 2 2 2 4" xfId="14201" xr:uid="{00000000-0005-0000-0000-0000C2440000}"/>
    <cellStyle name="Normal 2 5 2 4 2 2 2 4 2" xfId="39075" xr:uid="{00000000-0005-0000-0000-0000C3440000}"/>
    <cellStyle name="Normal 2 5 2 4 2 2 2 5" xfId="26634" xr:uid="{00000000-0005-0000-0000-0000C4440000}"/>
    <cellStyle name="Normal 2 5 2 4 2 2 3" xfId="5546" xr:uid="{00000000-0005-0000-0000-0000C5440000}"/>
    <cellStyle name="Normal 2 5 2 4 2 2 3 2" xfId="10562" xr:uid="{00000000-0005-0000-0000-0000C6440000}"/>
    <cellStyle name="Normal 2 5 2 4 2 2 3 2 2" xfId="23005" xr:uid="{00000000-0005-0000-0000-0000C7440000}"/>
    <cellStyle name="Normal 2 5 2 4 2 2 3 2 2 2" xfId="47879" xr:uid="{00000000-0005-0000-0000-0000C8440000}"/>
    <cellStyle name="Normal 2 5 2 4 2 2 3 2 3" xfId="35446" xr:uid="{00000000-0005-0000-0000-0000C9440000}"/>
    <cellStyle name="Normal 2 5 2 4 2 2 3 3" xfId="17998" xr:uid="{00000000-0005-0000-0000-0000CA440000}"/>
    <cellStyle name="Normal 2 5 2 4 2 2 3 3 2" xfId="42872" xr:uid="{00000000-0005-0000-0000-0000CB440000}"/>
    <cellStyle name="Normal 2 5 2 4 2 2 3 4" xfId="30439" xr:uid="{00000000-0005-0000-0000-0000CC440000}"/>
    <cellStyle name="Normal 2 5 2 4 2 2 4" xfId="8621" xr:uid="{00000000-0005-0000-0000-0000CD440000}"/>
    <cellStyle name="Normal 2 5 2 4 2 2 4 2" xfId="21065" xr:uid="{00000000-0005-0000-0000-0000CE440000}"/>
    <cellStyle name="Normal 2 5 2 4 2 2 4 2 2" xfId="45939" xr:uid="{00000000-0005-0000-0000-0000CF440000}"/>
    <cellStyle name="Normal 2 5 2 4 2 2 4 3" xfId="33506" xr:uid="{00000000-0005-0000-0000-0000D0440000}"/>
    <cellStyle name="Normal 2 5 2 4 2 2 5" xfId="12016" xr:uid="{00000000-0005-0000-0000-0000D1440000}"/>
    <cellStyle name="Normal 2 5 2 4 2 2 5 2" xfId="24450" xr:uid="{00000000-0005-0000-0000-0000D2440000}"/>
    <cellStyle name="Normal 2 5 2 4 2 2 5 2 2" xfId="49324" xr:uid="{00000000-0005-0000-0000-0000D3440000}"/>
    <cellStyle name="Normal 2 5 2 4 2 2 5 3" xfId="36891" xr:uid="{00000000-0005-0000-0000-0000D4440000}"/>
    <cellStyle name="Normal 2 5 2 4 2 2 6" xfId="7098" xr:uid="{00000000-0005-0000-0000-0000D5440000}"/>
    <cellStyle name="Normal 2 5 2 4 2 2 6 2" xfId="19547" xr:uid="{00000000-0005-0000-0000-0000D6440000}"/>
    <cellStyle name="Normal 2 5 2 4 2 2 6 2 2" xfId="44421" xr:uid="{00000000-0005-0000-0000-0000D7440000}"/>
    <cellStyle name="Normal 2 5 2 4 2 2 6 3" xfId="31988" xr:uid="{00000000-0005-0000-0000-0000D8440000}"/>
    <cellStyle name="Normal 2 5 2 4 2 2 7" xfId="3552" xr:uid="{00000000-0005-0000-0000-0000D9440000}"/>
    <cellStyle name="Normal 2 5 2 4 2 2 7 2" xfId="16058" xr:uid="{00000000-0005-0000-0000-0000DA440000}"/>
    <cellStyle name="Normal 2 5 2 4 2 2 7 2 2" xfId="40932" xr:uid="{00000000-0005-0000-0000-0000DB440000}"/>
    <cellStyle name="Normal 2 5 2 4 2 2 7 3" xfId="28491" xr:uid="{00000000-0005-0000-0000-0000DC440000}"/>
    <cellStyle name="Normal 2 5 2 4 2 2 8" xfId="13582" xr:uid="{00000000-0005-0000-0000-0000DD440000}"/>
    <cellStyle name="Normal 2 5 2 4 2 2 8 2" xfId="38456" xr:uid="{00000000-0005-0000-0000-0000DE440000}"/>
    <cellStyle name="Normal 2 5 2 4 2 2 9" xfId="26015" xr:uid="{00000000-0005-0000-0000-0000DF440000}"/>
    <cellStyle name="Normal 2 5 2 4 2 3" xfId="1749" xr:uid="{00000000-0005-0000-0000-0000E0440000}"/>
    <cellStyle name="Normal 2 5 2 4 2 3 2" xfId="4964" xr:uid="{00000000-0005-0000-0000-0000E1440000}"/>
    <cellStyle name="Normal 2 5 2 4 2 3 2 2" xfId="9981" xr:uid="{00000000-0005-0000-0000-0000E2440000}"/>
    <cellStyle name="Normal 2 5 2 4 2 3 2 2 2" xfId="22424" xr:uid="{00000000-0005-0000-0000-0000E3440000}"/>
    <cellStyle name="Normal 2 5 2 4 2 3 2 2 2 2" xfId="47298" xr:uid="{00000000-0005-0000-0000-0000E4440000}"/>
    <cellStyle name="Normal 2 5 2 4 2 3 2 2 3" xfId="34865" xr:uid="{00000000-0005-0000-0000-0000E5440000}"/>
    <cellStyle name="Normal 2 5 2 4 2 3 2 3" xfId="17417" xr:uid="{00000000-0005-0000-0000-0000E6440000}"/>
    <cellStyle name="Normal 2 5 2 4 2 3 2 3 2" xfId="42291" xr:uid="{00000000-0005-0000-0000-0000E7440000}"/>
    <cellStyle name="Normal 2 5 2 4 2 3 2 4" xfId="29858" xr:uid="{00000000-0005-0000-0000-0000E8440000}"/>
    <cellStyle name="Normal 2 5 2 4 2 3 3" xfId="5895" xr:uid="{00000000-0005-0000-0000-0000E9440000}"/>
    <cellStyle name="Normal 2 5 2 4 2 3 3 2" xfId="10910" xr:uid="{00000000-0005-0000-0000-0000EA440000}"/>
    <cellStyle name="Normal 2 5 2 4 2 3 3 2 2" xfId="23353" xr:uid="{00000000-0005-0000-0000-0000EB440000}"/>
    <cellStyle name="Normal 2 5 2 4 2 3 3 2 2 2" xfId="48227" xr:uid="{00000000-0005-0000-0000-0000EC440000}"/>
    <cellStyle name="Normal 2 5 2 4 2 3 3 2 3" xfId="35794" xr:uid="{00000000-0005-0000-0000-0000ED440000}"/>
    <cellStyle name="Normal 2 5 2 4 2 3 3 3" xfId="18346" xr:uid="{00000000-0005-0000-0000-0000EE440000}"/>
    <cellStyle name="Normal 2 5 2 4 2 3 3 3 2" xfId="43220" xr:uid="{00000000-0005-0000-0000-0000EF440000}"/>
    <cellStyle name="Normal 2 5 2 4 2 3 3 4" xfId="30787" xr:uid="{00000000-0005-0000-0000-0000F0440000}"/>
    <cellStyle name="Normal 2 5 2 4 2 3 4" xfId="8388" xr:uid="{00000000-0005-0000-0000-0000F1440000}"/>
    <cellStyle name="Normal 2 5 2 4 2 3 4 2" xfId="20832" xr:uid="{00000000-0005-0000-0000-0000F2440000}"/>
    <cellStyle name="Normal 2 5 2 4 2 3 4 2 2" xfId="45706" xr:uid="{00000000-0005-0000-0000-0000F3440000}"/>
    <cellStyle name="Normal 2 5 2 4 2 3 4 3" xfId="33273" xr:uid="{00000000-0005-0000-0000-0000F4440000}"/>
    <cellStyle name="Normal 2 5 2 4 2 3 5" xfId="12364" xr:uid="{00000000-0005-0000-0000-0000F5440000}"/>
    <cellStyle name="Normal 2 5 2 4 2 3 5 2" xfId="24798" xr:uid="{00000000-0005-0000-0000-0000F6440000}"/>
    <cellStyle name="Normal 2 5 2 4 2 3 5 2 2" xfId="49672" xr:uid="{00000000-0005-0000-0000-0000F7440000}"/>
    <cellStyle name="Normal 2 5 2 4 2 3 5 3" xfId="37239" xr:uid="{00000000-0005-0000-0000-0000F8440000}"/>
    <cellStyle name="Normal 2 5 2 4 2 3 6" xfId="7575" xr:uid="{00000000-0005-0000-0000-0000F9440000}"/>
    <cellStyle name="Normal 2 5 2 4 2 3 6 2" xfId="20023" xr:uid="{00000000-0005-0000-0000-0000FA440000}"/>
    <cellStyle name="Normal 2 5 2 4 2 3 6 2 2" xfId="44897" xr:uid="{00000000-0005-0000-0000-0000FB440000}"/>
    <cellStyle name="Normal 2 5 2 4 2 3 6 3" xfId="32464" xr:uid="{00000000-0005-0000-0000-0000FC440000}"/>
    <cellStyle name="Normal 2 5 2 4 2 3 7" xfId="3319" xr:uid="{00000000-0005-0000-0000-0000FD440000}"/>
    <cellStyle name="Normal 2 5 2 4 2 3 7 2" xfId="15825" xr:uid="{00000000-0005-0000-0000-0000FE440000}"/>
    <cellStyle name="Normal 2 5 2 4 2 3 7 2 2" xfId="40699" xr:uid="{00000000-0005-0000-0000-0000FF440000}"/>
    <cellStyle name="Normal 2 5 2 4 2 3 7 3" xfId="28258" xr:uid="{00000000-0005-0000-0000-000000450000}"/>
    <cellStyle name="Normal 2 5 2 4 2 3 8" xfId="14549" xr:uid="{00000000-0005-0000-0000-000001450000}"/>
    <cellStyle name="Normal 2 5 2 4 2 3 8 2" xfId="39423" xr:uid="{00000000-0005-0000-0000-000002450000}"/>
    <cellStyle name="Normal 2 5 2 4 2 3 9" xfId="26982" xr:uid="{00000000-0005-0000-0000-000003450000}"/>
    <cellStyle name="Normal 2 5 2 4 2 4" xfId="2338" xr:uid="{00000000-0005-0000-0000-000004450000}"/>
    <cellStyle name="Normal 2 5 2 4 2 4 2" xfId="6362" xr:uid="{00000000-0005-0000-0000-000005450000}"/>
    <cellStyle name="Normal 2 5 2 4 2 4 2 2" xfId="11377" xr:uid="{00000000-0005-0000-0000-000006450000}"/>
    <cellStyle name="Normal 2 5 2 4 2 4 2 2 2" xfId="23820" xr:uid="{00000000-0005-0000-0000-000007450000}"/>
    <cellStyle name="Normal 2 5 2 4 2 4 2 2 2 2" xfId="48694" xr:uid="{00000000-0005-0000-0000-000008450000}"/>
    <cellStyle name="Normal 2 5 2 4 2 4 2 2 3" xfId="36261" xr:uid="{00000000-0005-0000-0000-000009450000}"/>
    <cellStyle name="Normal 2 5 2 4 2 4 2 3" xfId="18813" xr:uid="{00000000-0005-0000-0000-00000A450000}"/>
    <cellStyle name="Normal 2 5 2 4 2 4 2 3 2" xfId="43687" xr:uid="{00000000-0005-0000-0000-00000B450000}"/>
    <cellStyle name="Normal 2 5 2 4 2 4 2 4" xfId="31254" xr:uid="{00000000-0005-0000-0000-00000C450000}"/>
    <cellStyle name="Normal 2 5 2 4 2 4 3" xfId="12831" xr:uid="{00000000-0005-0000-0000-00000D450000}"/>
    <cellStyle name="Normal 2 5 2 4 2 4 3 2" xfId="25265" xr:uid="{00000000-0005-0000-0000-00000E450000}"/>
    <cellStyle name="Normal 2 5 2 4 2 4 3 2 2" xfId="50139" xr:uid="{00000000-0005-0000-0000-00000F450000}"/>
    <cellStyle name="Normal 2 5 2 4 2 4 3 3" xfId="37706" xr:uid="{00000000-0005-0000-0000-000010450000}"/>
    <cellStyle name="Normal 2 5 2 4 2 4 4" xfId="9272" xr:uid="{00000000-0005-0000-0000-000011450000}"/>
    <cellStyle name="Normal 2 5 2 4 2 4 4 2" xfId="21715" xr:uid="{00000000-0005-0000-0000-000012450000}"/>
    <cellStyle name="Normal 2 5 2 4 2 4 4 2 2" xfId="46589" xr:uid="{00000000-0005-0000-0000-000013450000}"/>
    <cellStyle name="Normal 2 5 2 4 2 4 4 3" xfId="34156" xr:uid="{00000000-0005-0000-0000-000014450000}"/>
    <cellStyle name="Normal 2 5 2 4 2 4 5" xfId="4254" xr:uid="{00000000-0005-0000-0000-000015450000}"/>
    <cellStyle name="Normal 2 5 2 4 2 4 5 2" xfId="16708" xr:uid="{00000000-0005-0000-0000-000016450000}"/>
    <cellStyle name="Normal 2 5 2 4 2 4 5 2 2" xfId="41582" xr:uid="{00000000-0005-0000-0000-000017450000}"/>
    <cellStyle name="Normal 2 5 2 4 2 4 5 3" xfId="29149" xr:uid="{00000000-0005-0000-0000-000018450000}"/>
    <cellStyle name="Normal 2 5 2 4 2 4 6" xfId="15016" xr:uid="{00000000-0005-0000-0000-000019450000}"/>
    <cellStyle name="Normal 2 5 2 4 2 4 6 2" xfId="39890" xr:uid="{00000000-0005-0000-0000-00001A450000}"/>
    <cellStyle name="Normal 2 5 2 4 2 4 7" xfId="27449" xr:uid="{00000000-0005-0000-0000-00001B450000}"/>
    <cellStyle name="Normal 2 5 2 4 2 5" xfId="1173" xr:uid="{00000000-0005-0000-0000-00001C450000}"/>
    <cellStyle name="Normal 2 5 2 4 2 5 2" xfId="10334" xr:uid="{00000000-0005-0000-0000-00001D450000}"/>
    <cellStyle name="Normal 2 5 2 4 2 5 2 2" xfId="22777" xr:uid="{00000000-0005-0000-0000-00001E450000}"/>
    <cellStyle name="Normal 2 5 2 4 2 5 2 2 2" xfId="47651" xr:uid="{00000000-0005-0000-0000-00001F450000}"/>
    <cellStyle name="Normal 2 5 2 4 2 5 2 3" xfId="35218" xr:uid="{00000000-0005-0000-0000-000020450000}"/>
    <cellStyle name="Normal 2 5 2 4 2 5 3" xfId="5318" xr:uid="{00000000-0005-0000-0000-000021450000}"/>
    <cellStyle name="Normal 2 5 2 4 2 5 3 2" xfId="17770" xr:uid="{00000000-0005-0000-0000-000022450000}"/>
    <cellStyle name="Normal 2 5 2 4 2 5 3 2 2" xfId="42644" xr:uid="{00000000-0005-0000-0000-000023450000}"/>
    <cellStyle name="Normal 2 5 2 4 2 5 3 3" xfId="30211" xr:uid="{00000000-0005-0000-0000-000024450000}"/>
    <cellStyle name="Normal 2 5 2 4 2 5 4" xfId="13973" xr:uid="{00000000-0005-0000-0000-000025450000}"/>
    <cellStyle name="Normal 2 5 2 4 2 5 4 2" xfId="38847" xr:uid="{00000000-0005-0000-0000-000026450000}"/>
    <cellStyle name="Normal 2 5 2 4 2 5 5" xfId="26406" xr:uid="{00000000-0005-0000-0000-000027450000}"/>
    <cellStyle name="Normal 2 5 2 4 2 6" xfId="7895" xr:uid="{00000000-0005-0000-0000-000028450000}"/>
    <cellStyle name="Normal 2 5 2 4 2 6 2" xfId="20341" xr:uid="{00000000-0005-0000-0000-000029450000}"/>
    <cellStyle name="Normal 2 5 2 4 2 6 2 2" xfId="45215" xr:uid="{00000000-0005-0000-0000-00002A450000}"/>
    <cellStyle name="Normal 2 5 2 4 2 6 3" xfId="32782" xr:uid="{00000000-0005-0000-0000-00002B450000}"/>
    <cellStyle name="Normal 2 5 2 4 2 7" xfId="11788" xr:uid="{00000000-0005-0000-0000-00002C450000}"/>
    <cellStyle name="Normal 2 5 2 4 2 7 2" xfId="24222" xr:uid="{00000000-0005-0000-0000-00002D450000}"/>
    <cellStyle name="Normal 2 5 2 4 2 7 2 2" xfId="49096" xr:uid="{00000000-0005-0000-0000-00002E450000}"/>
    <cellStyle name="Normal 2 5 2 4 2 7 3" xfId="36663" xr:uid="{00000000-0005-0000-0000-00002F450000}"/>
    <cellStyle name="Normal 2 5 2 4 2 8" xfId="6865" xr:uid="{00000000-0005-0000-0000-000030450000}"/>
    <cellStyle name="Normal 2 5 2 4 2 8 2" xfId="19314" xr:uid="{00000000-0005-0000-0000-000031450000}"/>
    <cellStyle name="Normal 2 5 2 4 2 8 2 2" xfId="44188" xr:uid="{00000000-0005-0000-0000-000032450000}"/>
    <cellStyle name="Normal 2 5 2 4 2 8 3" xfId="31755" xr:uid="{00000000-0005-0000-0000-000033450000}"/>
    <cellStyle name="Normal 2 5 2 4 2 9" xfId="2816" xr:uid="{00000000-0005-0000-0000-000034450000}"/>
    <cellStyle name="Normal 2 5 2 4 2 9 2" xfId="15334" xr:uid="{00000000-0005-0000-0000-000035450000}"/>
    <cellStyle name="Normal 2 5 2 4 2 9 2 2" xfId="40208" xr:uid="{00000000-0005-0000-0000-000036450000}"/>
    <cellStyle name="Normal 2 5 2 4 2 9 3" xfId="27767" xr:uid="{00000000-0005-0000-0000-000037450000}"/>
    <cellStyle name="Normal 2 5 2 4 2_Degree data" xfId="2076" xr:uid="{00000000-0005-0000-0000-000038450000}"/>
    <cellStyle name="Normal 2 5 2 4 3" xfId="318" xr:uid="{00000000-0005-0000-0000-000039450000}"/>
    <cellStyle name="Normal 2 5 2 4 3 2" xfId="1400" xr:uid="{00000000-0005-0000-0000-00003A450000}"/>
    <cellStyle name="Normal 2 5 2 4 3 2 2" xfId="9172" xr:uid="{00000000-0005-0000-0000-00003B450000}"/>
    <cellStyle name="Normal 2 5 2 4 3 2 2 2" xfId="21615" xr:uid="{00000000-0005-0000-0000-00003C450000}"/>
    <cellStyle name="Normal 2 5 2 4 3 2 2 2 2" xfId="46489" xr:uid="{00000000-0005-0000-0000-00003D450000}"/>
    <cellStyle name="Normal 2 5 2 4 3 2 2 3" xfId="34056" xr:uid="{00000000-0005-0000-0000-00003E450000}"/>
    <cellStyle name="Normal 2 5 2 4 3 2 3" xfId="4154" xr:uid="{00000000-0005-0000-0000-00003F450000}"/>
    <cellStyle name="Normal 2 5 2 4 3 2 3 2" xfId="16608" xr:uid="{00000000-0005-0000-0000-000040450000}"/>
    <cellStyle name="Normal 2 5 2 4 3 2 3 2 2" xfId="41482" xr:uid="{00000000-0005-0000-0000-000041450000}"/>
    <cellStyle name="Normal 2 5 2 4 3 2 3 3" xfId="29049" xr:uid="{00000000-0005-0000-0000-000042450000}"/>
    <cellStyle name="Normal 2 5 2 4 3 2 4" xfId="14200" xr:uid="{00000000-0005-0000-0000-000043450000}"/>
    <cellStyle name="Normal 2 5 2 4 3 2 4 2" xfId="39074" xr:uid="{00000000-0005-0000-0000-000044450000}"/>
    <cellStyle name="Normal 2 5 2 4 3 2 5" xfId="26633" xr:uid="{00000000-0005-0000-0000-000045450000}"/>
    <cellStyle name="Normal 2 5 2 4 3 3" xfId="5545" xr:uid="{00000000-0005-0000-0000-000046450000}"/>
    <cellStyle name="Normal 2 5 2 4 3 3 2" xfId="10561" xr:uid="{00000000-0005-0000-0000-000047450000}"/>
    <cellStyle name="Normal 2 5 2 4 3 3 2 2" xfId="23004" xr:uid="{00000000-0005-0000-0000-000048450000}"/>
    <cellStyle name="Normal 2 5 2 4 3 3 2 2 2" xfId="47878" xr:uid="{00000000-0005-0000-0000-000049450000}"/>
    <cellStyle name="Normal 2 5 2 4 3 3 2 3" xfId="35445" xr:uid="{00000000-0005-0000-0000-00004A450000}"/>
    <cellStyle name="Normal 2 5 2 4 3 3 3" xfId="17997" xr:uid="{00000000-0005-0000-0000-00004B450000}"/>
    <cellStyle name="Normal 2 5 2 4 3 3 3 2" xfId="42871" xr:uid="{00000000-0005-0000-0000-00004C450000}"/>
    <cellStyle name="Normal 2 5 2 4 3 3 4" xfId="30438" xr:uid="{00000000-0005-0000-0000-00004D450000}"/>
    <cellStyle name="Normal 2 5 2 4 3 4" xfId="8288" xr:uid="{00000000-0005-0000-0000-00004E450000}"/>
    <cellStyle name="Normal 2 5 2 4 3 4 2" xfId="20732" xr:uid="{00000000-0005-0000-0000-00004F450000}"/>
    <cellStyle name="Normal 2 5 2 4 3 4 2 2" xfId="45606" xr:uid="{00000000-0005-0000-0000-000050450000}"/>
    <cellStyle name="Normal 2 5 2 4 3 4 3" xfId="33173" xr:uid="{00000000-0005-0000-0000-000051450000}"/>
    <cellStyle name="Normal 2 5 2 4 3 5" xfId="12015" xr:uid="{00000000-0005-0000-0000-000052450000}"/>
    <cellStyle name="Normal 2 5 2 4 3 5 2" xfId="24449" xr:uid="{00000000-0005-0000-0000-000053450000}"/>
    <cellStyle name="Normal 2 5 2 4 3 5 2 2" xfId="49323" xr:uid="{00000000-0005-0000-0000-000054450000}"/>
    <cellStyle name="Normal 2 5 2 4 3 5 3" xfId="36890" xr:uid="{00000000-0005-0000-0000-000055450000}"/>
    <cellStyle name="Normal 2 5 2 4 3 6" xfId="6765" xr:uid="{00000000-0005-0000-0000-000056450000}"/>
    <cellStyle name="Normal 2 5 2 4 3 6 2" xfId="19214" xr:uid="{00000000-0005-0000-0000-000057450000}"/>
    <cellStyle name="Normal 2 5 2 4 3 6 2 2" xfId="44088" xr:uid="{00000000-0005-0000-0000-000058450000}"/>
    <cellStyle name="Normal 2 5 2 4 3 6 3" xfId="31655" xr:uid="{00000000-0005-0000-0000-000059450000}"/>
    <cellStyle name="Normal 2 5 2 4 3 7" xfId="3219" xr:uid="{00000000-0005-0000-0000-00005A450000}"/>
    <cellStyle name="Normal 2 5 2 4 3 7 2" xfId="15725" xr:uid="{00000000-0005-0000-0000-00005B450000}"/>
    <cellStyle name="Normal 2 5 2 4 3 7 2 2" xfId="40599" xr:uid="{00000000-0005-0000-0000-00005C450000}"/>
    <cellStyle name="Normal 2 5 2 4 3 7 3" xfId="28158" xr:uid="{00000000-0005-0000-0000-00005D450000}"/>
    <cellStyle name="Normal 2 5 2 4 3 8" xfId="13135" xr:uid="{00000000-0005-0000-0000-00005E450000}"/>
    <cellStyle name="Normal 2 5 2 4 3 8 2" xfId="38009" xr:uid="{00000000-0005-0000-0000-00005F450000}"/>
    <cellStyle name="Normal 2 5 2 4 3 9" xfId="25568" xr:uid="{00000000-0005-0000-0000-000060450000}"/>
    <cellStyle name="Normal 2 5 2 4 4" xfId="679" xr:uid="{00000000-0005-0000-0000-000061450000}"/>
    <cellStyle name="Normal 2 5 2 4 4 2" xfId="1748" xr:uid="{00000000-0005-0000-0000-000062450000}"/>
    <cellStyle name="Normal 2 5 2 4 4 2 2" xfId="9504" xr:uid="{00000000-0005-0000-0000-000063450000}"/>
    <cellStyle name="Normal 2 5 2 4 4 2 2 2" xfId="21947" xr:uid="{00000000-0005-0000-0000-000064450000}"/>
    <cellStyle name="Normal 2 5 2 4 4 2 2 2 2" xfId="46821" xr:uid="{00000000-0005-0000-0000-000065450000}"/>
    <cellStyle name="Normal 2 5 2 4 4 2 2 3" xfId="34388" xr:uid="{00000000-0005-0000-0000-000066450000}"/>
    <cellStyle name="Normal 2 5 2 4 4 2 3" xfId="4486" xr:uid="{00000000-0005-0000-0000-000067450000}"/>
    <cellStyle name="Normal 2 5 2 4 4 2 3 2" xfId="16940" xr:uid="{00000000-0005-0000-0000-000068450000}"/>
    <cellStyle name="Normal 2 5 2 4 4 2 3 2 2" xfId="41814" xr:uid="{00000000-0005-0000-0000-000069450000}"/>
    <cellStyle name="Normal 2 5 2 4 4 2 3 3" xfId="29381" xr:uid="{00000000-0005-0000-0000-00006A450000}"/>
    <cellStyle name="Normal 2 5 2 4 4 2 4" xfId="14548" xr:uid="{00000000-0005-0000-0000-00006B450000}"/>
    <cellStyle name="Normal 2 5 2 4 4 2 4 2" xfId="39422" xr:uid="{00000000-0005-0000-0000-00006C450000}"/>
    <cellStyle name="Normal 2 5 2 4 4 2 5" xfId="26981" xr:uid="{00000000-0005-0000-0000-00006D450000}"/>
    <cellStyle name="Normal 2 5 2 4 4 3" xfId="5894" xr:uid="{00000000-0005-0000-0000-00006E450000}"/>
    <cellStyle name="Normal 2 5 2 4 4 3 2" xfId="10909" xr:uid="{00000000-0005-0000-0000-00006F450000}"/>
    <cellStyle name="Normal 2 5 2 4 4 3 2 2" xfId="23352" xr:uid="{00000000-0005-0000-0000-000070450000}"/>
    <cellStyle name="Normal 2 5 2 4 4 3 2 2 2" xfId="48226" xr:uid="{00000000-0005-0000-0000-000071450000}"/>
    <cellStyle name="Normal 2 5 2 4 4 3 2 3" xfId="35793" xr:uid="{00000000-0005-0000-0000-000072450000}"/>
    <cellStyle name="Normal 2 5 2 4 4 3 3" xfId="18345" xr:uid="{00000000-0005-0000-0000-000073450000}"/>
    <cellStyle name="Normal 2 5 2 4 4 3 3 2" xfId="43219" xr:uid="{00000000-0005-0000-0000-000074450000}"/>
    <cellStyle name="Normal 2 5 2 4 4 3 4" xfId="30786" xr:uid="{00000000-0005-0000-0000-000075450000}"/>
    <cellStyle name="Normal 2 5 2 4 4 4" xfId="8620" xr:uid="{00000000-0005-0000-0000-000076450000}"/>
    <cellStyle name="Normal 2 5 2 4 4 4 2" xfId="21064" xr:uid="{00000000-0005-0000-0000-000077450000}"/>
    <cellStyle name="Normal 2 5 2 4 4 4 2 2" xfId="45938" xr:uid="{00000000-0005-0000-0000-000078450000}"/>
    <cellStyle name="Normal 2 5 2 4 4 4 3" xfId="33505" xr:uid="{00000000-0005-0000-0000-000079450000}"/>
    <cellStyle name="Normal 2 5 2 4 4 5" xfId="12363" xr:uid="{00000000-0005-0000-0000-00007A450000}"/>
    <cellStyle name="Normal 2 5 2 4 4 5 2" xfId="24797" xr:uid="{00000000-0005-0000-0000-00007B450000}"/>
    <cellStyle name="Normal 2 5 2 4 4 5 2 2" xfId="49671" xr:uid="{00000000-0005-0000-0000-00007C450000}"/>
    <cellStyle name="Normal 2 5 2 4 4 5 3" xfId="37238" xr:uid="{00000000-0005-0000-0000-00007D450000}"/>
    <cellStyle name="Normal 2 5 2 4 4 6" xfId="7097" xr:uid="{00000000-0005-0000-0000-00007E450000}"/>
    <cellStyle name="Normal 2 5 2 4 4 6 2" xfId="19546" xr:uid="{00000000-0005-0000-0000-00007F450000}"/>
    <cellStyle name="Normal 2 5 2 4 4 6 2 2" xfId="44420" xr:uid="{00000000-0005-0000-0000-000080450000}"/>
    <cellStyle name="Normal 2 5 2 4 4 6 3" xfId="31987" xr:uid="{00000000-0005-0000-0000-000081450000}"/>
    <cellStyle name="Normal 2 5 2 4 4 7" xfId="3551" xr:uid="{00000000-0005-0000-0000-000082450000}"/>
    <cellStyle name="Normal 2 5 2 4 4 7 2" xfId="16057" xr:uid="{00000000-0005-0000-0000-000083450000}"/>
    <cellStyle name="Normal 2 5 2 4 4 7 2 2" xfId="40931" xr:uid="{00000000-0005-0000-0000-000084450000}"/>
    <cellStyle name="Normal 2 5 2 4 4 7 3" xfId="28490" xr:uid="{00000000-0005-0000-0000-000085450000}"/>
    <cellStyle name="Normal 2 5 2 4 4 8" xfId="13482" xr:uid="{00000000-0005-0000-0000-000086450000}"/>
    <cellStyle name="Normal 2 5 2 4 4 8 2" xfId="38356" xr:uid="{00000000-0005-0000-0000-000087450000}"/>
    <cellStyle name="Normal 2 5 2 4 4 9" xfId="25915" xr:uid="{00000000-0005-0000-0000-000088450000}"/>
    <cellStyle name="Normal 2 5 2 4 5" xfId="2236" xr:uid="{00000000-0005-0000-0000-000089450000}"/>
    <cellStyle name="Normal 2 5 2 4 5 2" xfId="4864" xr:uid="{00000000-0005-0000-0000-00008A450000}"/>
    <cellStyle name="Normal 2 5 2 4 5 2 2" xfId="9881" xr:uid="{00000000-0005-0000-0000-00008B450000}"/>
    <cellStyle name="Normal 2 5 2 4 5 2 2 2" xfId="22324" xr:uid="{00000000-0005-0000-0000-00008C450000}"/>
    <cellStyle name="Normal 2 5 2 4 5 2 2 2 2" xfId="47198" xr:uid="{00000000-0005-0000-0000-00008D450000}"/>
    <cellStyle name="Normal 2 5 2 4 5 2 2 3" xfId="34765" xr:uid="{00000000-0005-0000-0000-00008E450000}"/>
    <cellStyle name="Normal 2 5 2 4 5 2 3" xfId="17317" xr:uid="{00000000-0005-0000-0000-00008F450000}"/>
    <cellStyle name="Normal 2 5 2 4 5 2 3 2" xfId="42191" xr:uid="{00000000-0005-0000-0000-000090450000}"/>
    <cellStyle name="Normal 2 5 2 4 5 2 4" xfId="29758" xr:uid="{00000000-0005-0000-0000-000091450000}"/>
    <cellStyle name="Normal 2 5 2 4 5 3" xfId="6262" xr:uid="{00000000-0005-0000-0000-000092450000}"/>
    <cellStyle name="Normal 2 5 2 4 5 3 2" xfId="11277" xr:uid="{00000000-0005-0000-0000-000093450000}"/>
    <cellStyle name="Normal 2 5 2 4 5 3 2 2" xfId="23720" xr:uid="{00000000-0005-0000-0000-000094450000}"/>
    <cellStyle name="Normal 2 5 2 4 5 3 2 2 2" xfId="48594" xr:uid="{00000000-0005-0000-0000-000095450000}"/>
    <cellStyle name="Normal 2 5 2 4 5 3 2 3" xfId="36161" xr:uid="{00000000-0005-0000-0000-000096450000}"/>
    <cellStyle name="Normal 2 5 2 4 5 3 3" xfId="18713" xr:uid="{00000000-0005-0000-0000-000097450000}"/>
    <cellStyle name="Normal 2 5 2 4 5 3 3 2" xfId="43587" xr:uid="{00000000-0005-0000-0000-000098450000}"/>
    <cellStyle name="Normal 2 5 2 4 5 3 4" xfId="31154" xr:uid="{00000000-0005-0000-0000-000099450000}"/>
    <cellStyle name="Normal 2 5 2 4 5 4" xfId="8069" xr:uid="{00000000-0005-0000-0000-00009A450000}"/>
    <cellStyle name="Normal 2 5 2 4 5 4 2" xfId="20515" xr:uid="{00000000-0005-0000-0000-00009B450000}"/>
    <cellStyle name="Normal 2 5 2 4 5 4 2 2" xfId="45389" xr:uid="{00000000-0005-0000-0000-00009C450000}"/>
    <cellStyle name="Normal 2 5 2 4 5 4 3" xfId="32956" xr:uid="{00000000-0005-0000-0000-00009D450000}"/>
    <cellStyle name="Normal 2 5 2 4 5 5" xfId="12731" xr:uid="{00000000-0005-0000-0000-00009E450000}"/>
    <cellStyle name="Normal 2 5 2 4 5 5 2" xfId="25165" xr:uid="{00000000-0005-0000-0000-00009F450000}"/>
    <cellStyle name="Normal 2 5 2 4 5 5 2 2" xfId="50039" xr:uid="{00000000-0005-0000-0000-0000A0450000}"/>
    <cellStyle name="Normal 2 5 2 4 5 5 3" xfId="37606" xr:uid="{00000000-0005-0000-0000-0000A1450000}"/>
    <cellStyle name="Normal 2 5 2 4 5 6" xfId="7475" xr:uid="{00000000-0005-0000-0000-0000A2450000}"/>
    <cellStyle name="Normal 2 5 2 4 5 6 2" xfId="19923" xr:uid="{00000000-0005-0000-0000-0000A3450000}"/>
    <cellStyle name="Normal 2 5 2 4 5 6 2 2" xfId="44797" xr:uid="{00000000-0005-0000-0000-0000A4450000}"/>
    <cellStyle name="Normal 2 5 2 4 5 6 3" xfId="32364" xr:uid="{00000000-0005-0000-0000-0000A5450000}"/>
    <cellStyle name="Normal 2 5 2 4 5 7" xfId="2998" xr:uid="{00000000-0005-0000-0000-0000A6450000}"/>
    <cellStyle name="Normal 2 5 2 4 5 7 2" xfId="15508" xr:uid="{00000000-0005-0000-0000-0000A7450000}"/>
    <cellStyle name="Normal 2 5 2 4 5 7 2 2" xfId="40382" xr:uid="{00000000-0005-0000-0000-0000A8450000}"/>
    <cellStyle name="Normal 2 5 2 4 5 7 3" xfId="27941" xr:uid="{00000000-0005-0000-0000-0000A9450000}"/>
    <cellStyle name="Normal 2 5 2 4 5 8" xfId="14916" xr:uid="{00000000-0005-0000-0000-0000AA450000}"/>
    <cellStyle name="Normal 2 5 2 4 5 8 2" xfId="39790" xr:uid="{00000000-0005-0000-0000-0000AB450000}"/>
    <cellStyle name="Normal 2 5 2 4 5 9" xfId="27349" xr:uid="{00000000-0005-0000-0000-0000AC450000}"/>
    <cellStyle name="Normal 2 5 2 4 6" xfId="1073" xr:uid="{00000000-0005-0000-0000-0000AD450000}"/>
    <cellStyle name="Normal 2 5 2 4 6 2" xfId="8955" xr:uid="{00000000-0005-0000-0000-0000AE450000}"/>
    <cellStyle name="Normal 2 5 2 4 6 2 2" xfId="21398" xr:uid="{00000000-0005-0000-0000-0000AF450000}"/>
    <cellStyle name="Normal 2 5 2 4 6 2 2 2" xfId="46272" xr:uid="{00000000-0005-0000-0000-0000B0450000}"/>
    <cellStyle name="Normal 2 5 2 4 6 2 3" xfId="33839" xr:uid="{00000000-0005-0000-0000-0000B1450000}"/>
    <cellStyle name="Normal 2 5 2 4 6 3" xfId="3937" xr:uid="{00000000-0005-0000-0000-0000B2450000}"/>
    <cellStyle name="Normal 2 5 2 4 6 3 2" xfId="16391" xr:uid="{00000000-0005-0000-0000-0000B3450000}"/>
    <cellStyle name="Normal 2 5 2 4 6 3 2 2" xfId="41265" xr:uid="{00000000-0005-0000-0000-0000B4450000}"/>
    <cellStyle name="Normal 2 5 2 4 6 3 3" xfId="28832" xr:uid="{00000000-0005-0000-0000-0000B5450000}"/>
    <cellStyle name="Normal 2 5 2 4 6 4" xfId="13873" xr:uid="{00000000-0005-0000-0000-0000B6450000}"/>
    <cellStyle name="Normal 2 5 2 4 6 4 2" xfId="38747" xr:uid="{00000000-0005-0000-0000-0000B7450000}"/>
    <cellStyle name="Normal 2 5 2 4 6 5" xfId="26306" xr:uid="{00000000-0005-0000-0000-0000B8450000}"/>
    <cellStyle name="Normal 2 5 2 4 7" xfId="5218" xr:uid="{00000000-0005-0000-0000-0000B9450000}"/>
    <cellStyle name="Normal 2 5 2 4 7 2" xfId="10234" xr:uid="{00000000-0005-0000-0000-0000BA450000}"/>
    <cellStyle name="Normal 2 5 2 4 7 2 2" xfId="22677" xr:uid="{00000000-0005-0000-0000-0000BB450000}"/>
    <cellStyle name="Normal 2 5 2 4 7 2 2 2" xfId="47551" xr:uid="{00000000-0005-0000-0000-0000BC450000}"/>
    <cellStyle name="Normal 2 5 2 4 7 2 3" xfId="35118" xr:uid="{00000000-0005-0000-0000-0000BD450000}"/>
    <cellStyle name="Normal 2 5 2 4 7 3" xfId="17670" xr:uid="{00000000-0005-0000-0000-0000BE450000}"/>
    <cellStyle name="Normal 2 5 2 4 7 3 2" xfId="42544" xr:uid="{00000000-0005-0000-0000-0000BF450000}"/>
    <cellStyle name="Normal 2 5 2 4 7 4" xfId="30111" xr:uid="{00000000-0005-0000-0000-0000C0450000}"/>
    <cellStyle name="Normal 2 5 2 4 8" xfId="7795" xr:uid="{00000000-0005-0000-0000-0000C1450000}"/>
    <cellStyle name="Normal 2 5 2 4 8 2" xfId="20241" xr:uid="{00000000-0005-0000-0000-0000C2450000}"/>
    <cellStyle name="Normal 2 5 2 4 8 2 2" xfId="45115" xr:uid="{00000000-0005-0000-0000-0000C3450000}"/>
    <cellStyle name="Normal 2 5 2 4 8 3" xfId="32682" xr:uid="{00000000-0005-0000-0000-0000C4450000}"/>
    <cellStyle name="Normal 2 5 2 4 9" xfId="11688" xr:uid="{00000000-0005-0000-0000-0000C5450000}"/>
    <cellStyle name="Normal 2 5 2 4 9 2" xfId="24122" xr:uid="{00000000-0005-0000-0000-0000C6450000}"/>
    <cellStyle name="Normal 2 5 2 4 9 2 2" xfId="48996" xr:uid="{00000000-0005-0000-0000-0000C7450000}"/>
    <cellStyle name="Normal 2 5 2 4 9 3" xfId="36563" xr:uid="{00000000-0005-0000-0000-0000C8450000}"/>
    <cellStyle name="Normal 2 5 2 4_Degree data" xfId="2077" xr:uid="{00000000-0005-0000-0000-0000C9450000}"/>
    <cellStyle name="Normal 2 5 2 5" xfId="262" xr:uid="{00000000-0005-0000-0000-0000CA450000}"/>
    <cellStyle name="Normal 2 5 2 5 10" xfId="6602" xr:uid="{00000000-0005-0000-0000-0000CB450000}"/>
    <cellStyle name="Normal 2 5 2 5 10 2" xfId="19051" xr:uid="{00000000-0005-0000-0000-0000CC450000}"/>
    <cellStyle name="Normal 2 5 2 5 10 2 2" xfId="43925" xr:uid="{00000000-0005-0000-0000-0000CD450000}"/>
    <cellStyle name="Normal 2 5 2 5 10 3" xfId="31492" xr:uid="{00000000-0005-0000-0000-0000CE450000}"/>
    <cellStyle name="Normal 2 5 2 5 11" xfId="2665" xr:uid="{00000000-0005-0000-0000-0000CF450000}"/>
    <cellStyle name="Normal 2 5 2 5 11 2" xfId="15183" xr:uid="{00000000-0005-0000-0000-0000D0450000}"/>
    <cellStyle name="Normal 2 5 2 5 11 2 2" xfId="40057" xr:uid="{00000000-0005-0000-0000-0000D1450000}"/>
    <cellStyle name="Normal 2 5 2 5 11 3" xfId="27616" xr:uid="{00000000-0005-0000-0000-0000D2450000}"/>
    <cellStyle name="Normal 2 5 2 5 12" xfId="13084" xr:uid="{00000000-0005-0000-0000-0000D3450000}"/>
    <cellStyle name="Normal 2 5 2 5 12 2" xfId="37958" xr:uid="{00000000-0005-0000-0000-0000D4450000}"/>
    <cellStyle name="Normal 2 5 2 5 13" xfId="25517" xr:uid="{00000000-0005-0000-0000-0000D5450000}"/>
    <cellStyle name="Normal 2 5 2 5 2" xfId="476" xr:uid="{00000000-0005-0000-0000-0000D6450000}"/>
    <cellStyle name="Normal 2 5 2 5 2 10" xfId="13289" xr:uid="{00000000-0005-0000-0000-0000D7450000}"/>
    <cellStyle name="Normal 2 5 2 5 2 10 2" xfId="38163" xr:uid="{00000000-0005-0000-0000-0000D8450000}"/>
    <cellStyle name="Normal 2 5 2 5 2 11" xfId="25722" xr:uid="{00000000-0005-0000-0000-0000D9450000}"/>
    <cellStyle name="Normal 2 5 2 5 2 2" xfId="835" xr:uid="{00000000-0005-0000-0000-0000DA450000}"/>
    <cellStyle name="Normal 2 5 2 5 2 2 2" xfId="1403" xr:uid="{00000000-0005-0000-0000-0000DB450000}"/>
    <cellStyle name="Normal 2 5 2 5 2 2 2 2" xfId="9507" xr:uid="{00000000-0005-0000-0000-0000DC450000}"/>
    <cellStyle name="Normal 2 5 2 5 2 2 2 2 2" xfId="21950" xr:uid="{00000000-0005-0000-0000-0000DD450000}"/>
    <cellStyle name="Normal 2 5 2 5 2 2 2 2 2 2" xfId="46824" xr:uid="{00000000-0005-0000-0000-0000DE450000}"/>
    <cellStyle name="Normal 2 5 2 5 2 2 2 2 3" xfId="34391" xr:uid="{00000000-0005-0000-0000-0000DF450000}"/>
    <cellStyle name="Normal 2 5 2 5 2 2 2 3" xfId="4489" xr:uid="{00000000-0005-0000-0000-0000E0450000}"/>
    <cellStyle name="Normal 2 5 2 5 2 2 2 3 2" xfId="16943" xr:uid="{00000000-0005-0000-0000-0000E1450000}"/>
    <cellStyle name="Normal 2 5 2 5 2 2 2 3 2 2" xfId="41817" xr:uid="{00000000-0005-0000-0000-0000E2450000}"/>
    <cellStyle name="Normal 2 5 2 5 2 2 2 3 3" xfId="29384" xr:uid="{00000000-0005-0000-0000-0000E3450000}"/>
    <cellStyle name="Normal 2 5 2 5 2 2 2 4" xfId="14203" xr:uid="{00000000-0005-0000-0000-0000E4450000}"/>
    <cellStyle name="Normal 2 5 2 5 2 2 2 4 2" xfId="39077" xr:uid="{00000000-0005-0000-0000-0000E5450000}"/>
    <cellStyle name="Normal 2 5 2 5 2 2 2 5" xfId="26636" xr:uid="{00000000-0005-0000-0000-0000E6450000}"/>
    <cellStyle name="Normal 2 5 2 5 2 2 3" xfId="5548" xr:uid="{00000000-0005-0000-0000-0000E7450000}"/>
    <cellStyle name="Normal 2 5 2 5 2 2 3 2" xfId="10564" xr:uid="{00000000-0005-0000-0000-0000E8450000}"/>
    <cellStyle name="Normal 2 5 2 5 2 2 3 2 2" xfId="23007" xr:uid="{00000000-0005-0000-0000-0000E9450000}"/>
    <cellStyle name="Normal 2 5 2 5 2 2 3 2 2 2" xfId="47881" xr:uid="{00000000-0005-0000-0000-0000EA450000}"/>
    <cellStyle name="Normal 2 5 2 5 2 2 3 2 3" xfId="35448" xr:uid="{00000000-0005-0000-0000-0000EB450000}"/>
    <cellStyle name="Normal 2 5 2 5 2 2 3 3" xfId="18000" xr:uid="{00000000-0005-0000-0000-0000EC450000}"/>
    <cellStyle name="Normal 2 5 2 5 2 2 3 3 2" xfId="42874" xr:uid="{00000000-0005-0000-0000-0000ED450000}"/>
    <cellStyle name="Normal 2 5 2 5 2 2 3 4" xfId="30441" xr:uid="{00000000-0005-0000-0000-0000EE450000}"/>
    <cellStyle name="Normal 2 5 2 5 2 2 4" xfId="8623" xr:uid="{00000000-0005-0000-0000-0000EF450000}"/>
    <cellStyle name="Normal 2 5 2 5 2 2 4 2" xfId="21067" xr:uid="{00000000-0005-0000-0000-0000F0450000}"/>
    <cellStyle name="Normal 2 5 2 5 2 2 4 2 2" xfId="45941" xr:uid="{00000000-0005-0000-0000-0000F1450000}"/>
    <cellStyle name="Normal 2 5 2 5 2 2 4 3" xfId="33508" xr:uid="{00000000-0005-0000-0000-0000F2450000}"/>
    <cellStyle name="Normal 2 5 2 5 2 2 5" xfId="12018" xr:uid="{00000000-0005-0000-0000-0000F3450000}"/>
    <cellStyle name="Normal 2 5 2 5 2 2 5 2" xfId="24452" xr:uid="{00000000-0005-0000-0000-0000F4450000}"/>
    <cellStyle name="Normal 2 5 2 5 2 2 5 2 2" xfId="49326" xr:uid="{00000000-0005-0000-0000-0000F5450000}"/>
    <cellStyle name="Normal 2 5 2 5 2 2 5 3" xfId="36893" xr:uid="{00000000-0005-0000-0000-0000F6450000}"/>
    <cellStyle name="Normal 2 5 2 5 2 2 6" xfId="7100" xr:uid="{00000000-0005-0000-0000-0000F7450000}"/>
    <cellStyle name="Normal 2 5 2 5 2 2 6 2" xfId="19549" xr:uid="{00000000-0005-0000-0000-0000F8450000}"/>
    <cellStyle name="Normal 2 5 2 5 2 2 6 2 2" xfId="44423" xr:uid="{00000000-0005-0000-0000-0000F9450000}"/>
    <cellStyle name="Normal 2 5 2 5 2 2 6 3" xfId="31990" xr:uid="{00000000-0005-0000-0000-0000FA450000}"/>
    <cellStyle name="Normal 2 5 2 5 2 2 7" xfId="3554" xr:uid="{00000000-0005-0000-0000-0000FB450000}"/>
    <cellStyle name="Normal 2 5 2 5 2 2 7 2" xfId="16060" xr:uid="{00000000-0005-0000-0000-0000FC450000}"/>
    <cellStyle name="Normal 2 5 2 5 2 2 7 2 2" xfId="40934" xr:uid="{00000000-0005-0000-0000-0000FD450000}"/>
    <cellStyle name="Normal 2 5 2 5 2 2 7 3" xfId="28493" xr:uid="{00000000-0005-0000-0000-0000FE450000}"/>
    <cellStyle name="Normal 2 5 2 5 2 2 8" xfId="13636" xr:uid="{00000000-0005-0000-0000-0000FF450000}"/>
    <cellStyle name="Normal 2 5 2 5 2 2 8 2" xfId="38510" xr:uid="{00000000-0005-0000-0000-000000460000}"/>
    <cellStyle name="Normal 2 5 2 5 2 2 9" xfId="26069" xr:uid="{00000000-0005-0000-0000-000001460000}"/>
    <cellStyle name="Normal 2 5 2 5 2 3" xfId="1751" xr:uid="{00000000-0005-0000-0000-000002460000}"/>
    <cellStyle name="Normal 2 5 2 5 2 3 2" xfId="5018" xr:uid="{00000000-0005-0000-0000-000003460000}"/>
    <cellStyle name="Normal 2 5 2 5 2 3 2 2" xfId="10035" xr:uid="{00000000-0005-0000-0000-000004460000}"/>
    <cellStyle name="Normal 2 5 2 5 2 3 2 2 2" xfId="22478" xr:uid="{00000000-0005-0000-0000-000005460000}"/>
    <cellStyle name="Normal 2 5 2 5 2 3 2 2 2 2" xfId="47352" xr:uid="{00000000-0005-0000-0000-000006460000}"/>
    <cellStyle name="Normal 2 5 2 5 2 3 2 2 3" xfId="34919" xr:uid="{00000000-0005-0000-0000-000007460000}"/>
    <cellStyle name="Normal 2 5 2 5 2 3 2 3" xfId="17471" xr:uid="{00000000-0005-0000-0000-000008460000}"/>
    <cellStyle name="Normal 2 5 2 5 2 3 2 3 2" xfId="42345" xr:uid="{00000000-0005-0000-0000-000009460000}"/>
    <cellStyle name="Normal 2 5 2 5 2 3 2 4" xfId="29912" xr:uid="{00000000-0005-0000-0000-00000A460000}"/>
    <cellStyle name="Normal 2 5 2 5 2 3 3" xfId="5897" xr:uid="{00000000-0005-0000-0000-00000B460000}"/>
    <cellStyle name="Normal 2 5 2 5 2 3 3 2" xfId="10912" xr:uid="{00000000-0005-0000-0000-00000C460000}"/>
    <cellStyle name="Normal 2 5 2 5 2 3 3 2 2" xfId="23355" xr:uid="{00000000-0005-0000-0000-00000D460000}"/>
    <cellStyle name="Normal 2 5 2 5 2 3 3 2 2 2" xfId="48229" xr:uid="{00000000-0005-0000-0000-00000E460000}"/>
    <cellStyle name="Normal 2 5 2 5 2 3 3 2 3" xfId="35796" xr:uid="{00000000-0005-0000-0000-00000F460000}"/>
    <cellStyle name="Normal 2 5 2 5 2 3 3 3" xfId="18348" xr:uid="{00000000-0005-0000-0000-000010460000}"/>
    <cellStyle name="Normal 2 5 2 5 2 3 3 3 2" xfId="43222" xr:uid="{00000000-0005-0000-0000-000011460000}"/>
    <cellStyle name="Normal 2 5 2 5 2 3 3 4" xfId="30789" xr:uid="{00000000-0005-0000-0000-000012460000}"/>
    <cellStyle name="Normal 2 5 2 5 2 3 4" xfId="8442" xr:uid="{00000000-0005-0000-0000-000013460000}"/>
    <cellStyle name="Normal 2 5 2 5 2 3 4 2" xfId="20886" xr:uid="{00000000-0005-0000-0000-000014460000}"/>
    <cellStyle name="Normal 2 5 2 5 2 3 4 2 2" xfId="45760" xr:uid="{00000000-0005-0000-0000-000015460000}"/>
    <cellStyle name="Normal 2 5 2 5 2 3 4 3" xfId="33327" xr:uid="{00000000-0005-0000-0000-000016460000}"/>
    <cellStyle name="Normal 2 5 2 5 2 3 5" xfId="12366" xr:uid="{00000000-0005-0000-0000-000017460000}"/>
    <cellStyle name="Normal 2 5 2 5 2 3 5 2" xfId="24800" xr:uid="{00000000-0005-0000-0000-000018460000}"/>
    <cellStyle name="Normal 2 5 2 5 2 3 5 2 2" xfId="49674" xr:uid="{00000000-0005-0000-0000-000019460000}"/>
    <cellStyle name="Normal 2 5 2 5 2 3 5 3" xfId="37241" xr:uid="{00000000-0005-0000-0000-00001A460000}"/>
    <cellStyle name="Normal 2 5 2 5 2 3 6" xfId="7629" xr:uid="{00000000-0005-0000-0000-00001B460000}"/>
    <cellStyle name="Normal 2 5 2 5 2 3 6 2" xfId="20077" xr:uid="{00000000-0005-0000-0000-00001C460000}"/>
    <cellStyle name="Normal 2 5 2 5 2 3 6 2 2" xfId="44951" xr:uid="{00000000-0005-0000-0000-00001D460000}"/>
    <cellStyle name="Normal 2 5 2 5 2 3 6 3" xfId="32518" xr:uid="{00000000-0005-0000-0000-00001E460000}"/>
    <cellStyle name="Normal 2 5 2 5 2 3 7" xfId="3373" xr:uid="{00000000-0005-0000-0000-00001F460000}"/>
    <cellStyle name="Normal 2 5 2 5 2 3 7 2" xfId="15879" xr:uid="{00000000-0005-0000-0000-000020460000}"/>
    <cellStyle name="Normal 2 5 2 5 2 3 7 2 2" xfId="40753" xr:uid="{00000000-0005-0000-0000-000021460000}"/>
    <cellStyle name="Normal 2 5 2 5 2 3 7 3" xfId="28312" xr:uid="{00000000-0005-0000-0000-000022460000}"/>
    <cellStyle name="Normal 2 5 2 5 2 3 8" xfId="14551" xr:uid="{00000000-0005-0000-0000-000023460000}"/>
    <cellStyle name="Normal 2 5 2 5 2 3 8 2" xfId="39425" xr:uid="{00000000-0005-0000-0000-000024460000}"/>
    <cellStyle name="Normal 2 5 2 5 2 3 9" xfId="26984" xr:uid="{00000000-0005-0000-0000-000025460000}"/>
    <cellStyle name="Normal 2 5 2 5 2 4" xfId="2394" xr:uid="{00000000-0005-0000-0000-000026460000}"/>
    <cellStyle name="Normal 2 5 2 5 2 4 2" xfId="6416" xr:uid="{00000000-0005-0000-0000-000027460000}"/>
    <cellStyle name="Normal 2 5 2 5 2 4 2 2" xfId="11431" xr:uid="{00000000-0005-0000-0000-000028460000}"/>
    <cellStyle name="Normal 2 5 2 5 2 4 2 2 2" xfId="23874" xr:uid="{00000000-0005-0000-0000-000029460000}"/>
    <cellStyle name="Normal 2 5 2 5 2 4 2 2 2 2" xfId="48748" xr:uid="{00000000-0005-0000-0000-00002A460000}"/>
    <cellStyle name="Normal 2 5 2 5 2 4 2 2 3" xfId="36315" xr:uid="{00000000-0005-0000-0000-00002B460000}"/>
    <cellStyle name="Normal 2 5 2 5 2 4 2 3" xfId="18867" xr:uid="{00000000-0005-0000-0000-00002C460000}"/>
    <cellStyle name="Normal 2 5 2 5 2 4 2 3 2" xfId="43741" xr:uid="{00000000-0005-0000-0000-00002D460000}"/>
    <cellStyle name="Normal 2 5 2 5 2 4 2 4" xfId="31308" xr:uid="{00000000-0005-0000-0000-00002E460000}"/>
    <cellStyle name="Normal 2 5 2 5 2 4 3" xfId="12885" xr:uid="{00000000-0005-0000-0000-00002F460000}"/>
    <cellStyle name="Normal 2 5 2 5 2 4 3 2" xfId="25319" xr:uid="{00000000-0005-0000-0000-000030460000}"/>
    <cellStyle name="Normal 2 5 2 5 2 4 3 2 2" xfId="50193" xr:uid="{00000000-0005-0000-0000-000031460000}"/>
    <cellStyle name="Normal 2 5 2 5 2 4 3 3" xfId="37760" xr:uid="{00000000-0005-0000-0000-000032460000}"/>
    <cellStyle name="Normal 2 5 2 5 2 4 4" xfId="9326" xr:uid="{00000000-0005-0000-0000-000033460000}"/>
    <cellStyle name="Normal 2 5 2 5 2 4 4 2" xfId="21769" xr:uid="{00000000-0005-0000-0000-000034460000}"/>
    <cellStyle name="Normal 2 5 2 5 2 4 4 2 2" xfId="46643" xr:uid="{00000000-0005-0000-0000-000035460000}"/>
    <cellStyle name="Normal 2 5 2 5 2 4 4 3" xfId="34210" xr:uid="{00000000-0005-0000-0000-000036460000}"/>
    <cellStyle name="Normal 2 5 2 5 2 4 5" xfId="4308" xr:uid="{00000000-0005-0000-0000-000037460000}"/>
    <cellStyle name="Normal 2 5 2 5 2 4 5 2" xfId="16762" xr:uid="{00000000-0005-0000-0000-000038460000}"/>
    <cellStyle name="Normal 2 5 2 5 2 4 5 2 2" xfId="41636" xr:uid="{00000000-0005-0000-0000-000039460000}"/>
    <cellStyle name="Normal 2 5 2 5 2 4 5 3" xfId="29203" xr:uid="{00000000-0005-0000-0000-00003A460000}"/>
    <cellStyle name="Normal 2 5 2 5 2 4 6" xfId="15070" xr:uid="{00000000-0005-0000-0000-00003B460000}"/>
    <cellStyle name="Normal 2 5 2 5 2 4 6 2" xfId="39944" xr:uid="{00000000-0005-0000-0000-00003C460000}"/>
    <cellStyle name="Normal 2 5 2 5 2 4 7" xfId="27503" xr:uid="{00000000-0005-0000-0000-00003D460000}"/>
    <cellStyle name="Normal 2 5 2 5 2 5" xfId="1227" xr:uid="{00000000-0005-0000-0000-00003E460000}"/>
    <cellStyle name="Normal 2 5 2 5 2 5 2" xfId="10388" xr:uid="{00000000-0005-0000-0000-00003F460000}"/>
    <cellStyle name="Normal 2 5 2 5 2 5 2 2" xfId="22831" xr:uid="{00000000-0005-0000-0000-000040460000}"/>
    <cellStyle name="Normal 2 5 2 5 2 5 2 2 2" xfId="47705" xr:uid="{00000000-0005-0000-0000-000041460000}"/>
    <cellStyle name="Normal 2 5 2 5 2 5 2 3" xfId="35272" xr:uid="{00000000-0005-0000-0000-000042460000}"/>
    <cellStyle name="Normal 2 5 2 5 2 5 3" xfId="5372" xr:uid="{00000000-0005-0000-0000-000043460000}"/>
    <cellStyle name="Normal 2 5 2 5 2 5 3 2" xfId="17824" xr:uid="{00000000-0005-0000-0000-000044460000}"/>
    <cellStyle name="Normal 2 5 2 5 2 5 3 2 2" xfId="42698" xr:uid="{00000000-0005-0000-0000-000045460000}"/>
    <cellStyle name="Normal 2 5 2 5 2 5 3 3" xfId="30265" xr:uid="{00000000-0005-0000-0000-000046460000}"/>
    <cellStyle name="Normal 2 5 2 5 2 5 4" xfId="14027" xr:uid="{00000000-0005-0000-0000-000047460000}"/>
    <cellStyle name="Normal 2 5 2 5 2 5 4 2" xfId="38901" xr:uid="{00000000-0005-0000-0000-000048460000}"/>
    <cellStyle name="Normal 2 5 2 5 2 5 5" xfId="26460" xr:uid="{00000000-0005-0000-0000-000049460000}"/>
    <cellStyle name="Normal 2 5 2 5 2 6" xfId="7949" xr:uid="{00000000-0005-0000-0000-00004A460000}"/>
    <cellStyle name="Normal 2 5 2 5 2 6 2" xfId="20395" xr:uid="{00000000-0005-0000-0000-00004B460000}"/>
    <cellStyle name="Normal 2 5 2 5 2 6 2 2" xfId="45269" xr:uid="{00000000-0005-0000-0000-00004C460000}"/>
    <cellStyle name="Normal 2 5 2 5 2 6 3" xfId="32836" xr:uid="{00000000-0005-0000-0000-00004D460000}"/>
    <cellStyle name="Normal 2 5 2 5 2 7" xfId="11842" xr:uid="{00000000-0005-0000-0000-00004E460000}"/>
    <cellStyle name="Normal 2 5 2 5 2 7 2" xfId="24276" xr:uid="{00000000-0005-0000-0000-00004F460000}"/>
    <cellStyle name="Normal 2 5 2 5 2 7 2 2" xfId="49150" xr:uid="{00000000-0005-0000-0000-000050460000}"/>
    <cellStyle name="Normal 2 5 2 5 2 7 3" xfId="36717" xr:uid="{00000000-0005-0000-0000-000051460000}"/>
    <cellStyle name="Normal 2 5 2 5 2 8" xfId="6919" xr:uid="{00000000-0005-0000-0000-000052460000}"/>
    <cellStyle name="Normal 2 5 2 5 2 8 2" xfId="19368" xr:uid="{00000000-0005-0000-0000-000053460000}"/>
    <cellStyle name="Normal 2 5 2 5 2 8 2 2" xfId="44242" xr:uid="{00000000-0005-0000-0000-000054460000}"/>
    <cellStyle name="Normal 2 5 2 5 2 8 3" xfId="31809" xr:uid="{00000000-0005-0000-0000-000055460000}"/>
    <cellStyle name="Normal 2 5 2 5 2 9" xfId="2870" xr:uid="{00000000-0005-0000-0000-000056460000}"/>
    <cellStyle name="Normal 2 5 2 5 2 9 2" xfId="15388" xr:uid="{00000000-0005-0000-0000-000057460000}"/>
    <cellStyle name="Normal 2 5 2 5 2 9 2 2" xfId="40262" xr:uid="{00000000-0005-0000-0000-000058460000}"/>
    <cellStyle name="Normal 2 5 2 5 2 9 3" xfId="27821" xr:uid="{00000000-0005-0000-0000-000059460000}"/>
    <cellStyle name="Normal 2 5 2 5 2_Degree data" xfId="2013" xr:uid="{00000000-0005-0000-0000-00005A460000}"/>
    <cellStyle name="Normal 2 5 2 5 3" xfId="624" xr:uid="{00000000-0005-0000-0000-00005B460000}"/>
    <cellStyle name="Normal 2 5 2 5 3 2" xfId="1402" xr:uid="{00000000-0005-0000-0000-00005C460000}"/>
    <cellStyle name="Normal 2 5 2 5 3 2 2" xfId="9121" xr:uid="{00000000-0005-0000-0000-00005D460000}"/>
    <cellStyle name="Normal 2 5 2 5 3 2 2 2" xfId="21564" xr:uid="{00000000-0005-0000-0000-00005E460000}"/>
    <cellStyle name="Normal 2 5 2 5 3 2 2 2 2" xfId="46438" xr:uid="{00000000-0005-0000-0000-00005F460000}"/>
    <cellStyle name="Normal 2 5 2 5 3 2 2 3" xfId="34005" xr:uid="{00000000-0005-0000-0000-000060460000}"/>
    <cellStyle name="Normal 2 5 2 5 3 2 3" xfId="4103" xr:uid="{00000000-0005-0000-0000-000061460000}"/>
    <cellStyle name="Normal 2 5 2 5 3 2 3 2" xfId="16557" xr:uid="{00000000-0005-0000-0000-000062460000}"/>
    <cellStyle name="Normal 2 5 2 5 3 2 3 2 2" xfId="41431" xr:uid="{00000000-0005-0000-0000-000063460000}"/>
    <cellStyle name="Normal 2 5 2 5 3 2 3 3" xfId="28998" xr:uid="{00000000-0005-0000-0000-000064460000}"/>
    <cellStyle name="Normal 2 5 2 5 3 2 4" xfId="14202" xr:uid="{00000000-0005-0000-0000-000065460000}"/>
    <cellStyle name="Normal 2 5 2 5 3 2 4 2" xfId="39076" xr:uid="{00000000-0005-0000-0000-000066460000}"/>
    <cellStyle name="Normal 2 5 2 5 3 2 5" xfId="26635" xr:uid="{00000000-0005-0000-0000-000067460000}"/>
    <cellStyle name="Normal 2 5 2 5 3 3" xfId="5547" xr:uid="{00000000-0005-0000-0000-000068460000}"/>
    <cellStyle name="Normal 2 5 2 5 3 3 2" xfId="10563" xr:uid="{00000000-0005-0000-0000-000069460000}"/>
    <cellStyle name="Normal 2 5 2 5 3 3 2 2" xfId="23006" xr:uid="{00000000-0005-0000-0000-00006A460000}"/>
    <cellStyle name="Normal 2 5 2 5 3 3 2 2 2" xfId="47880" xr:uid="{00000000-0005-0000-0000-00006B460000}"/>
    <cellStyle name="Normal 2 5 2 5 3 3 2 3" xfId="35447" xr:uid="{00000000-0005-0000-0000-00006C460000}"/>
    <cellStyle name="Normal 2 5 2 5 3 3 3" xfId="17999" xr:uid="{00000000-0005-0000-0000-00006D460000}"/>
    <cellStyle name="Normal 2 5 2 5 3 3 3 2" xfId="42873" xr:uid="{00000000-0005-0000-0000-00006E460000}"/>
    <cellStyle name="Normal 2 5 2 5 3 3 4" xfId="30440" xr:uid="{00000000-0005-0000-0000-00006F460000}"/>
    <cellStyle name="Normal 2 5 2 5 3 4" xfId="8237" xr:uid="{00000000-0005-0000-0000-000070460000}"/>
    <cellStyle name="Normal 2 5 2 5 3 4 2" xfId="20681" xr:uid="{00000000-0005-0000-0000-000071460000}"/>
    <cellStyle name="Normal 2 5 2 5 3 4 2 2" xfId="45555" xr:uid="{00000000-0005-0000-0000-000072460000}"/>
    <cellStyle name="Normal 2 5 2 5 3 4 3" xfId="33122" xr:uid="{00000000-0005-0000-0000-000073460000}"/>
    <cellStyle name="Normal 2 5 2 5 3 5" xfId="12017" xr:uid="{00000000-0005-0000-0000-000074460000}"/>
    <cellStyle name="Normal 2 5 2 5 3 5 2" xfId="24451" xr:uid="{00000000-0005-0000-0000-000075460000}"/>
    <cellStyle name="Normal 2 5 2 5 3 5 2 2" xfId="49325" xr:uid="{00000000-0005-0000-0000-000076460000}"/>
    <cellStyle name="Normal 2 5 2 5 3 5 3" xfId="36892" xr:uid="{00000000-0005-0000-0000-000077460000}"/>
    <cellStyle name="Normal 2 5 2 5 3 6" xfId="6714" xr:uid="{00000000-0005-0000-0000-000078460000}"/>
    <cellStyle name="Normal 2 5 2 5 3 6 2" xfId="19163" xr:uid="{00000000-0005-0000-0000-000079460000}"/>
    <cellStyle name="Normal 2 5 2 5 3 6 2 2" xfId="44037" xr:uid="{00000000-0005-0000-0000-00007A460000}"/>
    <cellStyle name="Normal 2 5 2 5 3 6 3" xfId="31604" xr:uid="{00000000-0005-0000-0000-00007B460000}"/>
    <cellStyle name="Normal 2 5 2 5 3 7" xfId="3168" xr:uid="{00000000-0005-0000-0000-00007C460000}"/>
    <cellStyle name="Normal 2 5 2 5 3 7 2" xfId="15674" xr:uid="{00000000-0005-0000-0000-00007D460000}"/>
    <cellStyle name="Normal 2 5 2 5 3 7 2 2" xfId="40548" xr:uid="{00000000-0005-0000-0000-00007E460000}"/>
    <cellStyle name="Normal 2 5 2 5 3 7 3" xfId="28107" xr:uid="{00000000-0005-0000-0000-00007F460000}"/>
    <cellStyle name="Normal 2 5 2 5 3 8" xfId="13431" xr:uid="{00000000-0005-0000-0000-000080460000}"/>
    <cellStyle name="Normal 2 5 2 5 3 8 2" xfId="38305" xr:uid="{00000000-0005-0000-0000-000081460000}"/>
    <cellStyle name="Normal 2 5 2 5 3 9" xfId="25864" xr:uid="{00000000-0005-0000-0000-000082460000}"/>
    <cellStyle name="Normal 2 5 2 5 4" xfId="1750" xr:uid="{00000000-0005-0000-0000-000083460000}"/>
    <cellStyle name="Normal 2 5 2 5 4 2" xfId="4488" xr:uid="{00000000-0005-0000-0000-000084460000}"/>
    <cellStyle name="Normal 2 5 2 5 4 2 2" xfId="9506" xr:uid="{00000000-0005-0000-0000-000085460000}"/>
    <cellStyle name="Normal 2 5 2 5 4 2 2 2" xfId="21949" xr:uid="{00000000-0005-0000-0000-000086460000}"/>
    <cellStyle name="Normal 2 5 2 5 4 2 2 2 2" xfId="46823" xr:uid="{00000000-0005-0000-0000-000087460000}"/>
    <cellStyle name="Normal 2 5 2 5 4 2 2 3" xfId="34390" xr:uid="{00000000-0005-0000-0000-000088460000}"/>
    <cellStyle name="Normal 2 5 2 5 4 2 3" xfId="16942" xr:uid="{00000000-0005-0000-0000-000089460000}"/>
    <cellStyle name="Normal 2 5 2 5 4 2 3 2" xfId="41816" xr:uid="{00000000-0005-0000-0000-00008A460000}"/>
    <cellStyle name="Normal 2 5 2 5 4 2 4" xfId="29383" xr:uid="{00000000-0005-0000-0000-00008B460000}"/>
    <cellStyle name="Normal 2 5 2 5 4 3" xfId="5896" xr:uid="{00000000-0005-0000-0000-00008C460000}"/>
    <cellStyle name="Normal 2 5 2 5 4 3 2" xfId="10911" xr:uid="{00000000-0005-0000-0000-00008D460000}"/>
    <cellStyle name="Normal 2 5 2 5 4 3 2 2" xfId="23354" xr:uid="{00000000-0005-0000-0000-00008E460000}"/>
    <cellStyle name="Normal 2 5 2 5 4 3 2 2 2" xfId="48228" xr:uid="{00000000-0005-0000-0000-00008F460000}"/>
    <cellStyle name="Normal 2 5 2 5 4 3 2 3" xfId="35795" xr:uid="{00000000-0005-0000-0000-000090460000}"/>
    <cellStyle name="Normal 2 5 2 5 4 3 3" xfId="18347" xr:uid="{00000000-0005-0000-0000-000091460000}"/>
    <cellStyle name="Normal 2 5 2 5 4 3 3 2" xfId="43221" xr:uid="{00000000-0005-0000-0000-000092460000}"/>
    <cellStyle name="Normal 2 5 2 5 4 3 4" xfId="30788" xr:uid="{00000000-0005-0000-0000-000093460000}"/>
    <cellStyle name="Normal 2 5 2 5 4 4" xfId="8622" xr:uid="{00000000-0005-0000-0000-000094460000}"/>
    <cellStyle name="Normal 2 5 2 5 4 4 2" xfId="21066" xr:uid="{00000000-0005-0000-0000-000095460000}"/>
    <cellStyle name="Normal 2 5 2 5 4 4 2 2" xfId="45940" xr:uid="{00000000-0005-0000-0000-000096460000}"/>
    <cellStyle name="Normal 2 5 2 5 4 4 3" xfId="33507" xr:uid="{00000000-0005-0000-0000-000097460000}"/>
    <cellStyle name="Normal 2 5 2 5 4 5" xfId="12365" xr:uid="{00000000-0005-0000-0000-000098460000}"/>
    <cellStyle name="Normal 2 5 2 5 4 5 2" xfId="24799" xr:uid="{00000000-0005-0000-0000-000099460000}"/>
    <cellStyle name="Normal 2 5 2 5 4 5 2 2" xfId="49673" xr:uid="{00000000-0005-0000-0000-00009A460000}"/>
    <cellStyle name="Normal 2 5 2 5 4 5 3" xfId="37240" xr:uid="{00000000-0005-0000-0000-00009B460000}"/>
    <cellStyle name="Normal 2 5 2 5 4 6" xfId="7099" xr:uid="{00000000-0005-0000-0000-00009C460000}"/>
    <cellStyle name="Normal 2 5 2 5 4 6 2" xfId="19548" xr:uid="{00000000-0005-0000-0000-00009D460000}"/>
    <cellStyle name="Normal 2 5 2 5 4 6 2 2" xfId="44422" xr:uid="{00000000-0005-0000-0000-00009E460000}"/>
    <cellStyle name="Normal 2 5 2 5 4 6 3" xfId="31989" xr:uid="{00000000-0005-0000-0000-00009F460000}"/>
    <cellStyle name="Normal 2 5 2 5 4 7" xfId="3553" xr:uid="{00000000-0005-0000-0000-0000A0460000}"/>
    <cellStyle name="Normal 2 5 2 5 4 7 2" xfId="16059" xr:uid="{00000000-0005-0000-0000-0000A1460000}"/>
    <cellStyle name="Normal 2 5 2 5 4 7 2 2" xfId="40933" xr:uid="{00000000-0005-0000-0000-0000A2460000}"/>
    <cellStyle name="Normal 2 5 2 5 4 7 3" xfId="28492" xr:uid="{00000000-0005-0000-0000-0000A3460000}"/>
    <cellStyle name="Normal 2 5 2 5 4 8" xfId="14550" xr:uid="{00000000-0005-0000-0000-0000A4460000}"/>
    <cellStyle name="Normal 2 5 2 5 4 8 2" xfId="39424" xr:uid="{00000000-0005-0000-0000-0000A5460000}"/>
    <cellStyle name="Normal 2 5 2 5 4 9" xfId="26983" xr:uid="{00000000-0005-0000-0000-0000A6460000}"/>
    <cellStyle name="Normal 2 5 2 5 5" xfId="2180" xr:uid="{00000000-0005-0000-0000-0000A7460000}"/>
    <cellStyle name="Normal 2 5 2 5 5 2" xfId="4813" xr:uid="{00000000-0005-0000-0000-0000A8460000}"/>
    <cellStyle name="Normal 2 5 2 5 5 2 2" xfId="9830" xr:uid="{00000000-0005-0000-0000-0000A9460000}"/>
    <cellStyle name="Normal 2 5 2 5 5 2 2 2" xfId="22273" xr:uid="{00000000-0005-0000-0000-0000AA460000}"/>
    <cellStyle name="Normal 2 5 2 5 5 2 2 2 2" xfId="47147" xr:uid="{00000000-0005-0000-0000-0000AB460000}"/>
    <cellStyle name="Normal 2 5 2 5 5 2 2 3" xfId="34714" xr:uid="{00000000-0005-0000-0000-0000AC460000}"/>
    <cellStyle name="Normal 2 5 2 5 5 2 3" xfId="17266" xr:uid="{00000000-0005-0000-0000-0000AD460000}"/>
    <cellStyle name="Normal 2 5 2 5 5 2 3 2" xfId="42140" xr:uid="{00000000-0005-0000-0000-0000AE460000}"/>
    <cellStyle name="Normal 2 5 2 5 5 2 4" xfId="29707" xr:uid="{00000000-0005-0000-0000-0000AF460000}"/>
    <cellStyle name="Normal 2 5 2 5 5 3" xfId="6211" xr:uid="{00000000-0005-0000-0000-0000B0460000}"/>
    <cellStyle name="Normal 2 5 2 5 5 3 2" xfId="11226" xr:uid="{00000000-0005-0000-0000-0000B1460000}"/>
    <cellStyle name="Normal 2 5 2 5 5 3 2 2" xfId="23669" xr:uid="{00000000-0005-0000-0000-0000B2460000}"/>
    <cellStyle name="Normal 2 5 2 5 5 3 2 2 2" xfId="48543" xr:uid="{00000000-0005-0000-0000-0000B3460000}"/>
    <cellStyle name="Normal 2 5 2 5 5 3 2 3" xfId="36110" xr:uid="{00000000-0005-0000-0000-0000B4460000}"/>
    <cellStyle name="Normal 2 5 2 5 5 3 3" xfId="18662" xr:uid="{00000000-0005-0000-0000-0000B5460000}"/>
    <cellStyle name="Normal 2 5 2 5 5 3 3 2" xfId="43536" xr:uid="{00000000-0005-0000-0000-0000B6460000}"/>
    <cellStyle name="Normal 2 5 2 5 5 3 4" xfId="31103" xr:uid="{00000000-0005-0000-0000-0000B7460000}"/>
    <cellStyle name="Normal 2 5 2 5 5 4" xfId="8123" xr:uid="{00000000-0005-0000-0000-0000B8460000}"/>
    <cellStyle name="Normal 2 5 2 5 5 4 2" xfId="20569" xr:uid="{00000000-0005-0000-0000-0000B9460000}"/>
    <cellStyle name="Normal 2 5 2 5 5 4 2 2" xfId="45443" xr:uid="{00000000-0005-0000-0000-0000BA460000}"/>
    <cellStyle name="Normal 2 5 2 5 5 4 3" xfId="33010" xr:uid="{00000000-0005-0000-0000-0000BB460000}"/>
    <cellStyle name="Normal 2 5 2 5 5 5" xfId="12680" xr:uid="{00000000-0005-0000-0000-0000BC460000}"/>
    <cellStyle name="Normal 2 5 2 5 5 5 2" xfId="25114" xr:uid="{00000000-0005-0000-0000-0000BD460000}"/>
    <cellStyle name="Normal 2 5 2 5 5 5 2 2" xfId="49988" xr:uid="{00000000-0005-0000-0000-0000BE460000}"/>
    <cellStyle name="Normal 2 5 2 5 5 5 3" xfId="37555" xr:uid="{00000000-0005-0000-0000-0000BF460000}"/>
    <cellStyle name="Normal 2 5 2 5 5 6" xfId="7424" xr:uid="{00000000-0005-0000-0000-0000C0460000}"/>
    <cellStyle name="Normal 2 5 2 5 5 6 2" xfId="19872" xr:uid="{00000000-0005-0000-0000-0000C1460000}"/>
    <cellStyle name="Normal 2 5 2 5 5 6 2 2" xfId="44746" xr:uid="{00000000-0005-0000-0000-0000C2460000}"/>
    <cellStyle name="Normal 2 5 2 5 5 6 3" xfId="32313" xr:uid="{00000000-0005-0000-0000-0000C3460000}"/>
    <cellStyle name="Normal 2 5 2 5 5 7" xfId="3053" xr:uid="{00000000-0005-0000-0000-0000C4460000}"/>
    <cellStyle name="Normal 2 5 2 5 5 7 2" xfId="15562" xr:uid="{00000000-0005-0000-0000-0000C5460000}"/>
    <cellStyle name="Normal 2 5 2 5 5 7 2 2" xfId="40436" xr:uid="{00000000-0005-0000-0000-0000C6460000}"/>
    <cellStyle name="Normal 2 5 2 5 5 7 3" xfId="27995" xr:uid="{00000000-0005-0000-0000-0000C7460000}"/>
    <cellStyle name="Normal 2 5 2 5 5 8" xfId="14865" xr:uid="{00000000-0005-0000-0000-0000C8460000}"/>
    <cellStyle name="Normal 2 5 2 5 5 8 2" xfId="39739" xr:uid="{00000000-0005-0000-0000-0000C9460000}"/>
    <cellStyle name="Normal 2 5 2 5 5 9" xfId="27298" xr:uid="{00000000-0005-0000-0000-0000CA460000}"/>
    <cellStyle name="Normal 2 5 2 5 6" xfId="1022" xr:uid="{00000000-0005-0000-0000-0000CB460000}"/>
    <cellStyle name="Normal 2 5 2 5 6 2" xfId="9009" xr:uid="{00000000-0005-0000-0000-0000CC460000}"/>
    <cellStyle name="Normal 2 5 2 5 6 2 2" xfId="21452" xr:uid="{00000000-0005-0000-0000-0000CD460000}"/>
    <cellStyle name="Normal 2 5 2 5 6 2 2 2" xfId="46326" xr:uid="{00000000-0005-0000-0000-0000CE460000}"/>
    <cellStyle name="Normal 2 5 2 5 6 2 3" xfId="33893" xr:uid="{00000000-0005-0000-0000-0000CF460000}"/>
    <cellStyle name="Normal 2 5 2 5 6 3" xfId="3991" xr:uid="{00000000-0005-0000-0000-0000D0460000}"/>
    <cellStyle name="Normal 2 5 2 5 6 3 2" xfId="16445" xr:uid="{00000000-0005-0000-0000-0000D1460000}"/>
    <cellStyle name="Normal 2 5 2 5 6 3 2 2" xfId="41319" xr:uid="{00000000-0005-0000-0000-0000D2460000}"/>
    <cellStyle name="Normal 2 5 2 5 6 3 3" xfId="28886" xr:uid="{00000000-0005-0000-0000-0000D3460000}"/>
    <cellStyle name="Normal 2 5 2 5 6 4" xfId="13822" xr:uid="{00000000-0005-0000-0000-0000D4460000}"/>
    <cellStyle name="Normal 2 5 2 5 6 4 2" xfId="38696" xr:uid="{00000000-0005-0000-0000-0000D5460000}"/>
    <cellStyle name="Normal 2 5 2 5 6 5" xfId="26255" xr:uid="{00000000-0005-0000-0000-0000D6460000}"/>
    <cellStyle name="Normal 2 5 2 5 7" xfId="5167" xr:uid="{00000000-0005-0000-0000-0000D7460000}"/>
    <cellStyle name="Normal 2 5 2 5 7 2" xfId="10183" xr:uid="{00000000-0005-0000-0000-0000D8460000}"/>
    <cellStyle name="Normal 2 5 2 5 7 2 2" xfId="22626" xr:uid="{00000000-0005-0000-0000-0000D9460000}"/>
    <cellStyle name="Normal 2 5 2 5 7 2 2 2" xfId="47500" xr:uid="{00000000-0005-0000-0000-0000DA460000}"/>
    <cellStyle name="Normal 2 5 2 5 7 2 3" xfId="35067" xr:uid="{00000000-0005-0000-0000-0000DB460000}"/>
    <cellStyle name="Normal 2 5 2 5 7 3" xfId="17619" xr:uid="{00000000-0005-0000-0000-0000DC460000}"/>
    <cellStyle name="Normal 2 5 2 5 7 3 2" xfId="42493" xr:uid="{00000000-0005-0000-0000-0000DD460000}"/>
    <cellStyle name="Normal 2 5 2 5 7 4" xfId="30060" xr:uid="{00000000-0005-0000-0000-0000DE460000}"/>
    <cellStyle name="Normal 2 5 2 5 8" xfId="7744" xr:uid="{00000000-0005-0000-0000-0000DF460000}"/>
    <cellStyle name="Normal 2 5 2 5 8 2" xfId="20190" xr:uid="{00000000-0005-0000-0000-0000E0460000}"/>
    <cellStyle name="Normal 2 5 2 5 8 2 2" xfId="45064" xr:uid="{00000000-0005-0000-0000-0000E1460000}"/>
    <cellStyle name="Normal 2 5 2 5 8 3" xfId="32631" xr:uid="{00000000-0005-0000-0000-0000E2460000}"/>
    <cellStyle name="Normal 2 5 2 5 9" xfId="11637" xr:uid="{00000000-0005-0000-0000-0000E3460000}"/>
    <cellStyle name="Normal 2 5 2 5 9 2" xfId="24071" xr:uid="{00000000-0005-0000-0000-0000E4460000}"/>
    <cellStyle name="Normal 2 5 2 5 9 2 2" xfId="48945" xr:uid="{00000000-0005-0000-0000-0000E5460000}"/>
    <cellStyle name="Normal 2 5 2 5 9 3" xfId="36512" xr:uid="{00000000-0005-0000-0000-0000E6460000}"/>
    <cellStyle name="Normal 2 5 2 5_Degree data" xfId="2003" xr:uid="{00000000-0005-0000-0000-0000E7460000}"/>
    <cellStyle name="Normal 2 5 2 6" xfId="368" xr:uid="{00000000-0005-0000-0000-0000E8460000}"/>
    <cellStyle name="Normal 2 5 2 6 10" xfId="13184" xr:uid="{00000000-0005-0000-0000-0000E9460000}"/>
    <cellStyle name="Normal 2 5 2 6 10 2" xfId="38058" xr:uid="{00000000-0005-0000-0000-0000EA460000}"/>
    <cellStyle name="Normal 2 5 2 6 11" xfId="25617" xr:uid="{00000000-0005-0000-0000-0000EB460000}"/>
    <cellStyle name="Normal 2 5 2 6 2" xfId="728" xr:uid="{00000000-0005-0000-0000-0000EC460000}"/>
    <cellStyle name="Normal 2 5 2 6 2 2" xfId="1404" xr:uid="{00000000-0005-0000-0000-0000ED460000}"/>
    <cellStyle name="Normal 2 5 2 6 2 2 2" xfId="9508" xr:uid="{00000000-0005-0000-0000-0000EE460000}"/>
    <cellStyle name="Normal 2 5 2 6 2 2 2 2" xfId="21951" xr:uid="{00000000-0005-0000-0000-0000EF460000}"/>
    <cellStyle name="Normal 2 5 2 6 2 2 2 2 2" xfId="46825" xr:uid="{00000000-0005-0000-0000-0000F0460000}"/>
    <cellStyle name="Normal 2 5 2 6 2 2 2 3" xfId="34392" xr:uid="{00000000-0005-0000-0000-0000F1460000}"/>
    <cellStyle name="Normal 2 5 2 6 2 2 3" xfId="4490" xr:uid="{00000000-0005-0000-0000-0000F2460000}"/>
    <cellStyle name="Normal 2 5 2 6 2 2 3 2" xfId="16944" xr:uid="{00000000-0005-0000-0000-0000F3460000}"/>
    <cellStyle name="Normal 2 5 2 6 2 2 3 2 2" xfId="41818" xr:uid="{00000000-0005-0000-0000-0000F4460000}"/>
    <cellStyle name="Normal 2 5 2 6 2 2 3 3" xfId="29385" xr:uid="{00000000-0005-0000-0000-0000F5460000}"/>
    <cellStyle name="Normal 2 5 2 6 2 2 4" xfId="14204" xr:uid="{00000000-0005-0000-0000-0000F6460000}"/>
    <cellStyle name="Normal 2 5 2 6 2 2 4 2" xfId="39078" xr:uid="{00000000-0005-0000-0000-0000F7460000}"/>
    <cellStyle name="Normal 2 5 2 6 2 2 5" xfId="26637" xr:uid="{00000000-0005-0000-0000-0000F8460000}"/>
    <cellStyle name="Normal 2 5 2 6 2 3" xfId="5549" xr:uid="{00000000-0005-0000-0000-0000F9460000}"/>
    <cellStyle name="Normal 2 5 2 6 2 3 2" xfId="10565" xr:uid="{00000000-0005-0000-0000-0000FA460000}"/>
    <cellStyle name="Normal 2 5 2 6 2 3 2 2" xfId="23008" xr:uid="{00000000-0005-0000-0000-0000FB460000}"/>
    <cellStyle name="Normal 2 5 2 6 2 3 2 2 2" xfId="47882" xr:uid="{00000000-0005-0000-0000-0000FC460000}"/>
    <cellStyle name="Normal 2 5 2 6 2 3 2 3" xfId="35449" xr:uid="{00000000-0005-0000-0000-0000FD460000}"/>
    <cellStyle name="Normal 2 5 2 6 2 3 3" xfId="18001" xr:uid="{00000000-0005-0000-0000-0000FE460000}"/>
    <cellStyle name="Normal 2 5 2 6 2 3 3 2" xfId="42875" xr:uid="{00000000-0005-0000-0000-0000FF460000}"/>
    <cellStyle name="Normal 2 5 2 6 2 3 4" xfId="30442" xr:uid="{00000000-0005-0000-0000-000000470000}"/>
    <cellStyle name="Normal 2 5 2 6 2 4" xfId="8624" xr:uid="{00000000-0005-0000-0000-000001470000}"/>
    <cellStyle name="Normal 2 5 2 6 2 4 2" xfId="21068" xr:uid="{00000000-0005-0000-0000-000002470000}"/>
    <cellStyle name="Normal 2 5 2 6 2 4 2 2" xfId="45942" xr:uid="{00000000-0005-0000-0000-000003470000}"/>
    <cellStyle name="Normal 2 5 2 6 2 4 3" xfId="33509" xr:uid="{00000000-0005-0000-0000-000004470000}"/>
    <cellStyle name="Normal 2 5 2 6 2 5" xfId="12019" xr:uid="{00000000-0005-0000-0000-000005470000}"/>
    <cellStyle name="Normal 2 5 2 6 2 5 2" xfId="24453" xr:uid="{00000000-0005-0000-0000-000006470000}"/>
    <cellStyle name="Normal 2 5 2 6 2 5 2 2" xfId="49327" xr:uid="{00000000-0005-0000-0000-000007470000}"/>
    <cellStyle name="Normal 2 5 2 6 2 5 3" xfId="36894" xr:uid="{00000000-0005-0000-0000-000008470000}"/>
    <cellStyle name="Normal 2 5 2 6 2 6" xfId="7101" xr:uid="{00000000-0005-0000-0000-000009470000}"/>
    <cellStyle name="Normal 2 5 2 6 2 6 2" xfId="19550" xr:uid="{00000000-0005-0000-0000-00000A470000}"/>
    <cellStyle name="Normal 2 5 2 6 2 6 2 2" xfId="44424" xr:uid="{00000000-0005-0000-0000-00000B470000}"/>
    <cellStyle name="Normal 2 5 2 6 2 6 3" xfId="31991" xr:uid="{00000000-0005-0000-0000-00000C470000}"/>
    <cellStyle name="Normal 2 5 2 6 2 7" xfId="3555" xr:uid="{00000000-0005-0000-0000-00000D470000}"/>
    <cellStyle name="Normal 2 5 2 6 2 7 2" xfId="16061" xr:uid="{00000000-0005-0000-0000-00000E470000}"/>
    <cellStyle name="Normal 2 5 2 6 2 7 2 2" xfId="40935" xr:uid="{00000000-0005-0000-0000-00000F470000}"/>
    <cellStyle name="Normal 2 5 2 6 2 7 3" xfId="28494" xr:uid="{00000000-0005-0000-0000-000010470000}"/>
    <cellStyle name="Normal 2 5 2 6 2 8" xfId="13531" xr:uid="{00000000-0005-0000-0000-000011470000}"/>
    <cellStyle name="Normal 2 5 2 6 2 8 2" xfId="38405" xr:uid="{00000000-0005-0000-0000-000012470000}"/>
    <cellStyle name="Normal 2 5 2 6 2 9" xfId="25964" xr:uid="{00000000-0005-0000-0000-000013470000}"/>
    <cellStyle name="Normal 2 5 2 6 3" xfId="1752" xr:uid="{00000000-0005-0000-0000-000014470000}"/>
    <cellStyle name="Normal 2 5 2 6 3 2" xfId="4913" xr:uid="{00000000-0005-0000-0000-000015470000}"/>
    <cellStyle name="Normal 2 5 2 6 3 2 2" xfId="9930" xr:uid="{00000000-0005-0000-0000-000016470000}"/>
    <cellStyle name="Normal 2 5 2 6 3 2 2 2" xfId="22373" xr:uid="{00000000-0005-0000-0000-000017470000}"/>
    <cellStyle name="Normal 2 5 2 6 3 2 2 2 2" xfId="47247" xr:uid="{00000000-0005-0000-0000-000018470000}"/>
    <cellStyle name="Normal 2 5 2 6 3 2 2 3" xfId="34814" xr:uid="{00000000-0005-0000-0000-000019470000}"/>
    <cellStyle name="Normal 2 5 2 6 3 2 3" xfId="17366" xr:uid="{00000000-0005-0000-0000-00001A470000}"/>
    <cellStyle name="Normal 2 5 2 6 3 2 3 2" xfId="42240" xr:uid="{00000000-0005-0000-0000-00001B470000}"/>
    <cellStyle name="Normal 2 5 2 6 3 2 4" xfId="29807" xr:uid="{00000000-0005-0000-0000-00001C470000}"/>
    <cellStyle name="Normal 2 5 2 6 3 3" xfId="5898" xr:uid="{00000000-0005-0000-0000-00001D470000}"/>
    <cellStyle name="Normal 2 5 2 6 3 3 2" xfId="10913" xr:uid="{00000000-0005-0000-0000-00001E470000}"/>
    <cellStyle name="Normal 2 5 2 6 3 3 2 2" xfId="23356" xr:uid="{00000000-0005-0000-0000-00001F470000}"/>
    <cellStyle name="Normal 2 5 2 6 3 3 2 2 2" xfId="48230" xr:uid="{00000000-0005-0000-0000-000020470000}"/>
    <cellStyle name="Normal 2 5 2 6 3 3 2 3" xfId="35797" xr:uid="{00000000-0005-0000-0000-000021470000}"/>
    <cellStyle name="Normal 2 5 2 6 3 3 3" xfId="18349" xr:uid="{00000000-0005-0000-0000-000022470000}"/>
    <cellStyle name="Normal 2 5 2 6 3 3 3 2" xfId="43223" xr:uid="{00000000-0005-0000-0000-000023470000}"/>
    <cellStyle name="Normal 2 5 2 6 3 3 4" xfId="30790" xr:uid="{00000000-0005-0000-0000-000024470000}"/>
    <cellStyle name="Normal 2 5 2 6 3 4" xfId="8337" xr:uid="{00000000-0005-0000-0000-000025470000}"/>
    <cellStyle name="Normal 2 5 2 6 3 4 2" xfId="20781" xr:uid="{00000000-0005-0000-0000-000026470000}"/>
    <cellStyle name="Normal 2 5 2 6 3 4 2 2" xfId="45655" xr:uid="{00000000-0005-0000-0000-000027470000}"/>
    <cellStyle name="Normal 2 5 2 6 3 4 3" xfId="33222" xr:uid="{00000000-0005-0000-0000-000028470000}"/>
    <cellStyle name="Normal 2 5 2 6 3 5" xfId="12367" xr:uid="{00000000-0005-0000-0000-000029470000}"/>
    <cellStyle name="Normal 2 5 2 6 3 5 2" xfId="24801" xr:uid="{00000000-0005-0000-0000-00002A470000}"/>
    <cellStyle name="Normal 2 5 2 6 3 5 2 2" xfId="49675" xr:uid="{00000000-0005-0000-0000-00002B470000}"/>
    <cellStyle name="Normal 2 5 2 6 3 5 3" xfId="37242" xr:uid="{00000000-0005-0000-0000-00002C470000}"/>
    <cellStyle name="Normal 2 5 2 6 3 6" xfId="7524" xr:uid="{00000000-0005-0000-0000-00002D470000}"/>
    <cellStyle name="Normal 2 5 2 6 3 6 2" xfId="19972" xr:uid="{00000000-0005-0000-0000-00002E470000}"/>
    <cellStyle name="Normal 2 5 2 6 3 6 2 2" xfId="44846" xr:uid="{00000000-0005-0000-0000-00002F470000}"/>
    <cellStyle name="Normal 2 5 2 6 3 6 3" xfId="32413" xr:uid="{00000000-0005-0000-0000-000030470000}"/>
    <cellStyle name="Normal 2 5 2 6 3 7" xfId="3268" xr:uid="{00000000-0005-0000-0000-000031470000}"/>
    <cellStyle name="Normal 2 5 2 6 3 7 2" xfId="15774" xr:uid="{00000000-0005-0000-0000-000032470000}"/>
    <cellStyle name="Normal 2 5 2 6 3 7 2 2" xfId="40648" xr:uid="{00000000-0005-0000-0000-000033470000}"/>
    <cellStyle name="Normal 2 5 2 6 3 7 3" xfId="28207" xr:uid="{00000000-0005-0000-0000-000034470000}"/>
    <cellStyle name="Normal 2 5 2 6 3 8" xfId="14552" xr:uid="{00000000-0005-0000-0000-000035470000}"/>
    <cellStyle name="Normal 2 5 2 6 3 8 2" xfId="39426" xr:uid="{00000000-0005-0000-0000-000036470000}"/>
    <cellStyle name="Normal 2 5 2 6 3 9" xfId="26985" xr:uid="{00000000-0005-0000-0000-000037470000}"/>
    <cellStyle name="Normal 2 5 2 6 4" xfId="2286" xr:uid="{00000000-0005-0000-0000-000038470000}"/>
    <cellStyle name="Normal 2 5 2 6 4 2" xfId="6311" xr:uid="{00000000-0005-0000-0000-000039470000}"/>
    <cellStyle name="Normal 2 5 2 6 4 2 2" xfId="11326" xr:uid="{00000000-0005-0000-0000-00003A470000}"/>
    <cellStyle name="Normal 2 5 2 6 4 2 2 2" xfId="23769" xr:uid="{00000000-0005-0000-0000-00003B470000}"/>
    <cellStyle name="Normal 2 5 2 6 4 2 2 2 2" xfId="48643" xr:uid="{00000000-0005-0000-0000-00003C470000}"/>
    <cellStyle name="Normal 2 5 2 6 4 2 2 3" xfId="36210" xr:uid="{00000000-0005-0000-0000-00003D470000}"/>
    <cellStyle name="Normal 2 5 2 6 4 2 3" xfId="18762" xr:uid="{00000000-0005-0000-0000-00003E470000}"/>
    <cellStyle name="Normal 2 5 2 6 4 2 3 2" xfId="43636" xr:uid="{00000000-0005-0000-0000-00003F470000}"/>
    <cellStyle name="Normal 2 5 2 6 4 2 4" xfId="31203" xr:uid="{00000000-0005-0000-0000-000040470000}"/>
    <cellStyle name="Normal 2 5 2 6 4 3" xfId="12780" xr:uid="{00000000-0005-0000-0000-000041470000}"/>
    <cellStyle name="Normal 2 5 2 6 4 3 2" xfId="25214" xr:uid="{00000000-0005-0000-0000-000042470000}"/>
    <cellStyle name="Normal 2 5 2 6 4 3 2 2" xfId="50088" xr:uid="{00000000-0005-0000-0000-000043470000}"/>
    <cellStyle name="Normal 2 5 2 6 4 3 3" xfId="37655" xr:uid="{00000000-0005-0000-0000-000044470000}"/>
    <cellStyle name="Normal 2 5 2 6 4 4" xfId="9221" xr:uid="{00000000-0005-0000-0000-000045470000}"/>
    <cellStyle name="Normal 2 5 2 6 4 4 2" xfId="21664" xr:uid="{00000000-0005-0000-0000-000046470000}"/>
    <cellStyle name="Normal 2 5 2 6 4 4 2 2" xfId="46538" xr:uid="{00000000-0005-0000-0000-000047470000}"/>
    <cellStyle name="Normal 2 5 2 6 4 4 3" xfId="34105" xr:uid="{00000000-0005-0000-0000-000048470000}"/>
    <cellStyle name="Normal 2 5 2 6 4 5" xfId="4203" xr:uid="{00000000-0005-0000-0000-000049470000}"/>
    <cellStyle name="Normal 2 5 2 6 4 5 2" xfId="16657" xr:uid="{00000000-0005-0000-0000-00004A470000}"/>
    <cellStyle name="Normal 2 5 2 6 4 5 2 2" xfId="41531" xr:uid="{00000000-0005-0000-0000-00004B470000}"/>
    <cellStyle name="Normal 2 5 2 6 4 5 3" xfId="29098" xr:uid="{00000000-0005-0000-0000-00004C470000}"/>
    <cellStyle name="Normal 2 5 2 6 4 6" xfId="14965" xr:uid="{00000000-0005-0000-0000-00004D470000}"/>
    <cellStyle name="Normal 2 5 2 6 4 6 2" xfId="39839" xr:uid="{00000000-0005-0000-0000-00004E470000}"/>
    <cellStyle name="Normal 2 5 2 6 4 7" xfId="27398" xr:uid="{00000000-0005-0000-0000-00004F470000}"/>
    <cellStyle name="Normal 2 5 2 6 5" xfId="1122" xr:uid="{00000000-0005-0000-0000-000050470000}"/>
    <cellStyle name="Normal 2 5 2 6 5 2" xfId="10283" xr:uid="{00000000-0005-0000-0000-000051470000}"/>
    <cellStyle name="Normal 2 5 2 6 5 2 2" xfId="22726" xr:uid="{00000000-0005-0000-0000-000052470000}"/>
    <cellStyle name="Normal 2 5 2 6 5 2 2 2" xfId="47600" xr:uid="{00000000-0005-0000-0000-000053470000}"/>
    <cellStyle name="Normal 2 5 2 6 5 2 3" xfId="35167" xr:uid="{00000000-0005-0000-0000-000054470000}"/>
    <cellStyle name="Normal 2 5 2 6 5 3" xfId="5267" xr:uid="{00000000-0005-0000-0000-000055470000}"/>
    <cellStyle name="Normal 2 5 2 6 5 3 2" xfId="17719" xr:uid="{00000000-0005-0000-0000-000056470000}"/>
    <cellStyle name="Normal 2 5 2 6 5 3 2 2" xfId="42593" xr:uid="{00000000-0005-0000-0000-000057470000}"/>
    <cellStyle name="Normal 2 5 2 6 5 3 3" xfId="30160" xr:uid="{00000000-0005-0000-0000-000058470000}"/>
    <cellStyle name="Normal 2 5 2 6 5 4" xfId="13922" xr:uid="{00000000-0005-0000-0000-000059470000}"/>
    <cellStyle name="Normal 2 5 2 6 5 4 2" xfId="38796" xr:uid="{00000000-0005-0000-0000-00005A470000}"/>
    <cellStyle name="Normal 2 5 2 6 5 5" xfId="26355" xr:uid="{00000000-0005-0000-0000-00005B470000}"/>
    <cellStyle name="Normal 2 5 2 6 6" xfId="7844" xr:uid="{00000000-0005-0000-0000-00005C470000}"/>
    <cellStyle name="Normal 2 5 2 6 6 2" xfId="20290" xr:uid="{00000000-0005-0000-0000-00005D470000}"/>
    <cellStyle name="Normal 2 5 2 6 6 2 2" xfId="45164" xr:uid="{00000000-0005-0000-0000-00005E470000}"/>
    <cellStyle name="Normal 2 5 2 6 6 3" xfId="32731" xr:uid="{00000000-0005-0000-0000-00005F470000}"/>
    <cellStyle name="Normal 2 5 2 6 7" xfId="11737" xr:uid="{00000000-0005-0000-0000-000060470000}"/>
    <cellStyle name="Normal 2 5 2 6 7 2" xfId="24171" xr:uid="{00000000-0005-0000-0000-000061470000}"/>
    <cellStyle name="Normal 2 5 2 6 7 2 2" xfId="49045" xr:uid="{00000000-0005-0000-0000-000062470000}"/>
    <cellStyle name="Normal 2 5 2 6 7 3" xfId="36612" xr:uid="{00000000-0005-0000-0000-000063470000}"/>
    <cellStyle name="Normal 2 5 2 6 8" xfId="6814" xr:uid="{00000000-0005-0000-0000-000064470000}"/>
    <cellStyle name="Normal 2 5 2 6 8 2" xfId="19263" xr:uid="{00000000-0005-0000-0000-000065470000}"/>
    <cellStyle name="Normal 2 5 2 6 8 2 2" xfId="44137" xr:uid="{00000000-0005-0000-0000-000066470000}"/>
    <cellStyle name="Normal 2 5 2 6 8 3" xfId="31704" xr:uid="{00000000-0005-0000-0000-000067470000}"/>
    <cellStyle name="Normal 2 5 2 6 9" xfId="2765" xr:uid="{00000000-0005-0000-0000-000068470000}"/>
    <cellStyle name="Normal 2 5 2 6 9 2" xfId="15283" xr:uid="{00000000-0005-0000-0000-000069470000}"/>
    <cellStyle name="Normal 2 5 2 6 9 2 2" xfId="40157" xr:uid="{00000000-0005-0000-0000-00006A470000}"/>
    <cellStyle name="Normal 2 5 2 6 9 3" xfId="27716" xr:uid="{00000000-0005-0000-0000-00006B470000}"/>
    <cellStyle name="Normal 2 5 2 6_Degree data" xfId="2012" xr:uid="{00000000-0005-0000-0000-00006C470000}"/>
    <cellStyle name="Normal 2 5 2 7" xfId="202" xr:uid="{00000000-0005-0000-0000-00006D470000}"/>
    <cellStyle name="Normal 2 5 2 7 10" xfId="13032" xr:uid="{00000000-0005-0000-0000-00006E470000}"/>
    <cellStyle name="Normal 2 5 2 7 10 2" xfId="37906" xr:uid="{00000000-0005-0000-0000-00006F470000}"/>
    <cellStyle name="Normal 2 5 2 7 11" xfId="25465" xr:uid="{00000000-0005-0000-0000-000070470000}"/>
    <cellStyle name="Normal 2 5 2 7 2" xfId="569" xr:uid="{00000000-0005-0000-0000-000071470000}"/>
    <cellStyle name="Normal 2 5 2 7 2 2" xfId="1405" xr:uid="{00000000-0005-0000-0000-000072470000}"/>
    <cellStyle name="Normal 2 5 2 7 2 2 2" xfId="9509" xr:uid="{00000000-0005-0000-0000-000073470000}"/>
    <cellStyle name="Normal 2 5 2 7 2 2 2 2" xfId="21952" xr:uid="{00000000-0005-0000-0000-000074470000}"/>
    <cellStyle name="Normal 2 5 2 7 2 2 2 2 2" xfId="46826" xr:uid="{00000000-0005-0000-0000-000075470000}"/>
    <cellStyle name="Normal 2 5 2 7 2 2 2 3" xfId="34393" xr:uid="{00000000-0005-0000-0000-000076470000}"/>
    <cellStyle name="Normal 2 5 2 7 2 2 3" xfId="4491" xr:uid="{00000000-0005-0000-0000-000077470000}"/>
    <cellStyle name="Normal 2 5 2 7 2 2 3 2" xfId="16945" xr:uid="{00000000-0005-0000-0000-000078470000}"/>
    <cellStyle name="Normal 2 5 2 7 2 2 3 2 2" xfId="41819" xr:uid="{00000000-0005-0000-0000-000079470000}"/>
    <cellStyle name="Normal 2 5 2 7 2 2 3 3" xfId="29386" xr:uid="{00000000-0005-0000-0000-00007A470000}"/>
    <cellStyle name="Normal 2 5 2 7 2 2 4" xfId="14205" xr:uid="{00000000-0005-0000-0000-00007B470000}"/>
    <cellStyle name="Normal 2 5 2 7 2 2 4 2" xfId="39079" xr:uid="{00000000-0005-0000-0000-00007C470000}"/>
    <cellStyle name="Normal 2 5 2 7 2 2 5" xfId="26638" xr:uid="{00000000-0005-0000-0000-00007D470000}"/>
    <cellStyle name="Normal 2 5 2 7 2 3" xfId="5550" xr:uid="{00000000-0005-0000-0000-00007E470000}"/>
    <cellStyle name="Normal 2 5 2 7 2 3 2" xfId="10566" xr:uid="{00000000-0005-0000-0000-00007F470000}"/>
    <cellStyle name="Normal 2 5 2 7 2 3 2 2" xfId="23009" xr:uid="{00000000-0005-0000-0000-000080470000}"/>
    <cellStyle name="Normal 2 5 2 7 2 3 2 2 2" xfId="47883" xr:uid="{00000000-0005-0000-0000-000081470000}"/>
    <cellStyle name="Normal 2 5 2 7 2 3 2 3" xfId="35450" xr:uid="{00000000-0005-0000-0000-000082470000}"/>
    <cellStyle name="Normal 2 5 2 7 2 3 3" xfId="18002" xr:uid="{00000000-0005-0000-0000-000083470000}"/>
    <cellStyle name="Normal 2 5 2 7 2 3 3 2" xfId="42876" xr:uid="{00000000-0005-0000-0000-000084470000}"/>
    <cellStyle name="Normal 2 5 2 7 2 3 4" xfId="30443" xr:uid="{00000000-0005-0000-0000-000085470000}"/>
    <cellStyle name="Normal 2 5 2 7 2 4" xfId="8625" xr:uid="{00000000-0005-0000-0000-000086470000}"/>
    <cellStyle name="Normal 2 5 2 7 2 4 2" xfId="21069" xr:uid="{00000000-0005-0000-0000-000087470000}"/>
    <cellStyle name="Normal 2 5 2 7 2 4 2 2" xfId="45943" xr:uid="{00000000-0005-0000-0000-000088470000}"/>
    <cellStyle name="Normal 2 5 2 7 2 4 3" xfId="33510" xr:uid="{00000000-0005-0000-0000-000089470000}"/>
    <cellStyle name="Normal 2 5 2 7 2 5" xfId="12020" xr:uid="{00000000-0005-0000-0000-00008A470000}"/>
    <cellStyle name="Normal 2 5 2 7 2 5 2" xfId="24454" xr:uid="{00000000-0005-0000-0000-00008B470000}"/>
    <cellStyle name="Normal 2 5 2 7 2 5 2 2" xfId="49328" xr:uid="{00000000-0005-0000-0000-00008C470000}"/>
    <cellStyle name="Normal 2 5 2 7 2 5 3" xfId="36895" xr:uid="{00000000-0005-0000-0000-00008D470000}"/>
    <cellStyle name="Normal 2 5 2 7 2 6" xfId="7102" xr:uid="{00000000-0005-0000-0000-00008E470000}"/>
    <cellStyle name="Normal 2 5 2 7 2 6 2" xfId="19551" xr:uid="{00000000-0005-0000-0000-00008F470000}"/>
    <cellStyle name="Normal 2 5 2 7 2 6 2 2" xfId="44425" xr:uid="{00000000-0005-0000-0000-000090470000}"/>
    <cellStyle name="Normal 2 5 2 7 2 6 3" xfId="31992" xr:uid="{00000000-0005-0000-0000-000091470000}"/>
    <cellStyle name="Normal 2 5 2 7 2 7" xfId="3556" xr:uid="{00000000-0005-0000-0000-000092470000}"/>
    <cellStyle name="Normal 2 5 2 7 2 7 2" xfId="16062" xr:uid="{00000000-0005-0000-0000-000093470000}"/>
    <cellStyle name="Normal 2 5 2 7 2 7 2 2" xfId="40936" xr:uid="{00000000-0005-0000-0000-000094470000}"/>
    <cellStyle name="Normal 2 5 2 7 2 7 3" xfId="28495" xr:uid="{00000000-0005-0000-0000-000095470000}"/>
    <cellStyle name="Normal 2 5 2 7 2 8" xfId="13379" xr:uid="{00000000-0005-0000-0000-000096470000}"/>
    <cellStyle name="Normal 2 5 2 7 2 8 2" xfId="38253" xr:uid="{00000000-0005-0000-0000-000097470000}"/>
    <cellStyle name="Normal 2 5 2 7 2 9" xfId="25812" xr:uid="{00000000-0005-0000-0000-000098470000}"/>
    <cellStyle name="Normal 2 5 2 7 3" xfId="1753" xr:uid="{00000000-0005-0000-0000-000099470000}"/>
    <cellStyle name="Normal 2 5 2 7 3 2" xfId="4761" xr:uid="{00000000-0005-0000-0000-00009A470000}"/>
    <cellStyle name="Normal 2 5 2 7 3 2 2" xfId="9778" xr:uid="{00000000-0005-0000-0000-00009B470000}"/>
    <cellStyle name="Normal 2 5 2 7 3 2 2 2" xfId="22221" xr:uid="{00000000-0005-0000-0000-00009C470000}"/>
    <cellStyle name="Normal 2 5 2 7 3 2 2 2 2" xfId="47095" xr:uid="{00000000-0005-0000-0000-00009D470000}"/>
    <cellStyle name="Normal 2 5 2 7 3 2 2 3" xfId="34662" xr:uid="{00000000-0005-0000-0000-00009E470000}"/>
    <cellStyle name="Normal 2 5 2 7 3 2 3" xfId="17214" xr:uid="{00000000-0005-0000-0000-00009F470000}"/>
    <cellStyle name="Normal 2 5 2 7 3 2 3 2" xfId="42088" xr:uid="{00000000-0005-0000-0000-0000A0470000}"/>
    <cellStyle name="Normal 2 5 2 7 3 2 4" xfId="29655" xr:uid="{00000000-0005-0000-0000-0000A1470000}"/>
    <cellStyle name="Normal 2 5 2 7 3 3" xfId="5899" xr:uid="{00000000-0005-0000-0000-0000A2470000}"/>
    <cellStyle name="Normal 2 5 2 7 3 3 2" xfId="10914" xr:uid="{00000000-0005-0000-0000-0000A3470000}"/>
    <cellStyle name="Normal 2 5 2 7 3 3 2 2" xfId="23357" xr:uid="{00000000-0005-0000-0000-0000A4470000}"/>
    <cellStyle name="Normal 2 5 2 7 3 3 2 2 2" xfId="48231" xr:uid="{00000000-0005-0000-0000-0000A5470000}"/>
    <cellStyle name="Normal 2 5 2 7 3 3 2 3" xfId="35798" xr:uid="{00000000-0005-0000-0000-0000A6470000}"/>
    <cellStyle name="Normal 2 5 2 7 3 3 3" xfId="18350" xr:uid="{00000000-0005-0000-0000-0000A7470000}"/>
    <cellStyle name="Normal 2 5 2 7 3 3 3 2" xfId="43224" xr:uid="{00000000-0005-0000-0000-0000A8470000}"/>
    <cellStyle name="Normal 2 5 2 7 3 3 4" xfId="30791" xr:uid="{00000000-0005-0000-0000-0000A9470000}"/>
    <cellStyle name="Normal 2 5 2 7 3 4" xfId="8041" xr:uid="{00000000-0005-0000-0000-0000AA470000}"/>
    <cellStyle name="Normal 2 5 2 7 3 4 2" xfId="20487" xr:uid="{00000000-0005-0000-0000-0000AB470000}"/>
    <cellStyle name="Normal 2 5 2 7 3 4 2 2" xfId="45361" xr:uid="{00000000-0005-0000-0000-0000AC470000}"/>
    <cellStyle name="Normal 2 5 2 7 3 4 3" xfId="32928" xr:uid="{00000000-0005-0000-0000-0000AD470000}"/>
    <cellStyle name="Normal 2 5 2 7 3 5" xfId="12368" xr:uid="{00000000-0005-0000-0000-0000AE470000}"/>
    <cellStyle name="Normal 2 5 2 7 3 5 2" xfId="24802" xr:uid="{00000000-0005-0000-0000-0000AF470000}"/>
    <cellStyle name="Normal 2 5 2 7 3 5 2 2" xfId="49676" xr:uid="{00000000-0005-0000-0000-0000B0470000}"/>
    <cellStyle name="Normal 2 5 2 7 3 5 3" xfId="37243" xr:uid="{00000000-0005-0000-0000-0000B1470000}"/>
    <cellStyle name="Normal 2 5 2 7 3 6" xfId="7372" xr:uid="{00000000-0005-0000-0000-0000B2470000}"/>
    <cellStyle name="Normal 2 5 2 7 3 6 2" xfId="19820" xr:uid="{00000000-0005-0000-0000-0000B3470000}"/>
    <cellStyle name="Normal 2 5 2 7 3 6 2 2" xfId="44694" xr:uid="{00000000-0005-0000-0000-0000B4470000}"/>
    <cellStyle name="Normal 2 5 2 7 3 6 3" xfId="32261" xr:uid="{00000000-0005-0000-0000-0000B5470000}"/>
    <cellStyle name="Normal 2 5 2 7 3 7" xfId="2968" xr:uid="{00000000-0005-0000-0000-0000B6470000}"/>
    <cellStyle name="Normal 2 5 2 7 3 7 2" xfId="15480" xr:uid="{00000000-0005-0000-0000-0000B7470000}"/>
    <cellStyle name="Normal 2 5 2 7 3 7 2 2" xfId="40354" xr:uid="{00000000-0005-0000-0000-0000B8470000}"/>
    <cellStyle name="Normal 2 5 2 7 3 7 3" xfId="27913" xr:uid="{00000000-0005-0000-0000-0000B9470000}"/>
    <cellStyle name="Normal 2 5 2 7 3 8" xfId="14553" xr:uid="{00000000-0005-0000-0000-0000BA470000}"/>
    <cellStyle name="Normal 2 5 2 7 3 8 2" xfId="39427" xr:uid="{00000000-0005-0000-0000-0000BB470000}"/>
    <cellStyle name="Normal 2 5 2 7 3 9" xfId="26986" xr:uid="{00000000-0005-0000-0000-0000BC470000}"/>
    <cellStyle name="Normal 2 5 2 7 4" xfId="2120" xr:uid="{00000000-0005-0000-0000-0000BD470000}"/>
    <cellStyle name="Normal 2 5 2 7 4 2" xfId="6159" xr:uid="{00000000-0005-0000-0000-0000BE470000}"/>
    <cellStyle name="Normal 2 5 2 7 4 2 2" xfId="11174" xr:uid="{00000000-0005-0000-0000-0000BF470000}"/>
    <cellStyle name="Normal 2 5 2 7 4 2 2 2" xfId="23617" xr:uid="{00000000-0005-0000-0000-0000C0470000}"/>
    <cellStyle name="Normal 2 5 2 7 4 2 2 2 2" xfId="48491" xr:uid="{00000000-0005-0000-0000-0000C1470000}"/>
    <cellStyle name="Normal 2 5 2 7 4 2 2 3" xfId="36058" xr:uid="{00000000-0005-0000-0000-0000C2470000}"/>
    <cellStyle name="Normal 2 5 2 7 4 2 3" xfId="18610" xr:uid="{00000000-0005-0000-0000-0000C3470000}"/>
    <cellStyle name="Normal 2 5 2 7 4 2 3 2" xfId="43484" xr:uid="{00000000-0005-0000-0000-0000C4470000}"/>
    <cellStyle name="Normal 2 5 2 7 4 2 4" xfId="31051" xr:uid="{00000000-0005-0000-0000-0000C5470000}"/>
    <cellStyle name="Normal 2 5 2 7 4 3" xfId="12628" xr:uid="{00000000-0005-0000-0000-0000C6470000}"/>
    <cellStyle name="Normal 2 5 2 7 4 3 2" xfId="25062" xr:uid="{00000000-0005-0000-0000-0000C7470000}"/>
    <cellStyle name="Normal 2 5 2 7 4 3 2 2" xfId="49936" xr:uid="{00000000-0005-0000-0000-0000C8470000}"/>
    <cellStyle name="Normal 2 5 2 7 4 3 3" xfId="37503" xr:uid="{00000000-0005-0000-0000-0000C9470000}"/>
    <cellStyle name="Normal 2 5 2 7 4 4" xfId="9069" xr:uid="{00000000-0005-0000-0000-0000CA470000}"/>
    <cellStyle name="Normal 2 5 2 7 4 4 2" xfId="21512" xr:uid="{00000000-0005-0000-0000-0000CB470000}"/>
    <cellStyle name="Normal 2 5 2 7 4 4 2 2" xfId="46386" xr:uid="{00000000-0005-0000-0000-0000CC470000}"/>
    <cellStyle name="Normal 2 5 2 7 4 4 3" xfId="33953" xr:uid="{00000000-0005-0000-0000-0000CD470000}"/>
    <cellStyle name="Normal 2 5 2 7 4 5" xfId="4051" xr:uid="{00000000-0005-0000-0000-0000CE470000}"/>
    <cellStyle name="Normal 2 5 2 7 4 5 2" xfId="16505" xr:uid="{00000000-0005-0000-0000-0000CF470000}"/>
    <cellStyle name="Normal 2 5 2 7 4 5 2 2" xfId="41379" xr:uid="{00000000-0005-0000-0000-0000D0470000}"/>
    <cellStyle name="Normal 2 5 2 7 4 5 3" xfId="28946" xr:uid="{00000000-0005-0000-0000-0000D1470000}"/>
    <cellStyle name="Normal 2 5 2 7 4 6" xfId="14813" xr:uid="{00000000-0005-0000-0000-0000D2470000}"/>
    <cellStyle name="Normal 2 5 2 7 4 6 2" xfId="39687" xr:uid="{00000000-0005-0000-0000-0000D3470000}"/>
    <cellStyle name="Normal 2 5 2 7 4 7" xfId="27246" xr:uid="{00000000-0005-0000-0000-0000D4470000}"/>
    <cellStyle name="Normal 2 5 2 7 5" xfId="970" xr:uid="{00000000-0005-0000-0000-0000D5470000}"/>
    <cellStyle name="Normal 2 5 2 7 5 2" xfId="10129" xr:uid="{00000000-0005-0000-0000-0000D6470000}"/>
    <cellStyle name="Normal 2 5 2 7 5 2 2" xfId="22572" xr:uid="{00000000-0005-0000-0000-0000D7470000}"/>
    <cellStyle name="Normal 2 5 2 7 5 2 2 2" xfId="47446" xr:uid="{00000000-0005-0000-0000-0000D8470000}"/>
    <cellStyle name="Normal 2 5 2 7 5 2 3" xfId="35013" xr:uid="{00000000-0005-0000-0000-0000D9470000}"/>
    <cellStyle name="Normal 2 5 2 7 5 3" xfId="5113" xr:uid="{00000000-0005-0000-0000-0000DA470000}"/>
    <cellStyle name="Normal 2 5 2 7 5 3 2" xfId="17565" xr:uid="{00000000-0005-0000-0000-0000DB470000}"/>
    <cellStyle name="Normal 2 5 2 7 5 3 2 2" xfId="42439" xr:uid="{00000000-0005-0000-0000-0000DC470000}"/>
    <cellStyle name="Normal 2 5 2 7 5 3 3" xfId="30006" xr:uid="{00000000-0005-0000-0000-0000DD470000}"/>
    <cellStyle name="Normal 2 5 2 7 5 4" xfId="13770" xr:uid="{00000000-0005-0000-0000-0000DE470000}"/>
    <cellStyle name="Normal 2 5 2 7 5 4 2" xfId="38644" xr:uid="{00000000-0005-0000-0000-0000DF470000}"/>
    <cellStyle name="Normal 2 5 2 7 5 5" xfId="26203" xr:uid="{00000000-0005-0000-0000-0000E0470000}"/>
    <cellStyle name="Normal 2 5 2 7 6" xfId="8185" xr:uid="{00000000-0005-0000-0000-0000E1470000}"/>
    <cellStyle name="Normal 2 5 2 7 6 2" xfId="20629" xr:uid="{00000000-0005-0000-0000-0000E2470000}"/>
    <cellStyle name="Normal 2 5 2 7 6 2 2" xfId="45503" xr:uid="{00000000-0005-0000-0000-0000E3470000}"/>
    <cellStyle name="Normal 2 5 2 7 6 3" xfId="33070" xr:uid="{00000000-0005-0000-0000-0000E4470000}"/>
    <cellStyle name="Normal 2 5 2 7 7" xfId="11585" xr:uid="{00000000-0005-0000-0000-0000E5470000}"/>
    <cellStyle name="Normal 2 5 2 7 7 2" xfId="24019" xr:uid="{00000000-0005-0000-0000-0000E6470000}"/>
    <cellStyle name="Normal 2 5 2 7 7 2 2" xfId="48893" xr:uid="{00000000-0005-0000-0000-0000E7470000}"/>
    <cellStyle name="Normal 2 5 2 7 7 3" xfId="36460" xr:uid="{00000000-0005-0000-0000-0000E8470000}"/>
    <cellStyle name="Normal 2 5 2 7 8" xfId="6662" xr:uid="{00000000-0005-0000-0000-0000E9470000}"/>
    <cellStyle name="Normal 2 5 2 7 8 2" xfId="19111" xr:uid="{00000000-0005-0000-0000-0000EA470000}"/>
    <cellStyle name="Normal 2 5 2 7 8 2 2" xfId="43985" xr:uid="{00000000-0005-0000-0000-0000EB470000}"/>
    <cellStyle name="Normal 2 5 2 7 8 3" xfId="31552" xr:uid="{00000000-0005-0000-0000-0000EC470000}"/>
    <cellStyle name="Normal 2 5 2 7 9" xfId="3116" xr:uid="{00000000-0005-0000-0000-0000ED470000}"/>
    <cellStyle name="Normal 2 5 2 7 9 2" xfId="15622" xr:uid="{00000000-0005-0000-0000-0000EE470000}"/>
    <cellStyle name="Normal 2 5 2 7 9 2 2" xfId="40496" xr:uid="{00000000-0005-0000-0000-0000EF470000}"/>
    <cellStyle name="Normal 2 5 2 7 9 3" xfId="28055" xr:uid="{00000000-0005-0000-0000-0000F0470000}"/>
    <cellStyle name="Normal 2 5 2 7_Degree data" xfId="2252" xr:uid="{00000000-0005-0000-0000-0000F1470000}"/>
    <cellStyle name="Normal 2 5 2 8" xfId="537" xr:uid="{00000000-0005-0000-0000-0000F2470000}"/>
    <cellStyle name="Normal 2 5 2 8 2" xfId="1386" xr:uid="{00000000-0005-0000-0000-0000F3470000}"/>
    <cellStyle name="Normal 2 5 2 8 2 2" xfId="9490" xr:uid="{00000000-0005-0000-0000-0000F4470000}"/>
    <cellStyle name="Normal 2 5 2 8 2 2 2" xfId="21933" xr:uid="{00000000-0005-0000-0000-0000F5470000}"/>
    <cellStyle name="Normal 2 5 2 8 2 2 2 2" xfId="46807" xr:uid="{00000000-0005-0000-0000-0000F6470000}"/>
    <cellStyle name="Normal 2 5 2 8 2 2 3" xfId="34374" xr:uid="{00000000-0005-0000-0000-0000F7470000}"/>
    <cellStyle name="Normal 2 5 2 8 2 3" xfId="4472" xr:uid="{00000000-0005-0000-0000-0000F8470000}"/>
    <cellStyle name="Normal 2 5 2 8 2 3 2" xfId="16926" xr:uid="{00000000-0005-0000-0000-0000F9470000}"/>
    <cellStyle name="Normal 2 5 2 8 2 3 2 2" xfId="41800" xr:uid="{00000000-0005-0000-0000-0000FA470000}"/>
    <cellStyle name="Normal 2 5 2 8 2 3 3" xfId="29367" xr:uid="{00000000-0005-0000-0000-0000FB470000}"/>
    <cellStyle name="Normal 2 5 2 8 2 4" xfId="14186" xr:uid="{00000000-0005-0000-0000-0000FC470000}"/>
    <cellStyle name="Normal 2 5 2 8 2 4 2" xfId="39060" xr:uid="{00000000-0005-0000-0000-0000FD470000}"/>
    <cellStyle name="Normal 2 5 2 8 2 5" xfId="26619" xr:uid="{00000000-0005-0000-0000-0000FE470000}"/>
    <cellStyle name="Normal 2 5 2 8 3" xfId="5531" xr:uid="{00000000-0005-0000-0000-0000FF470000}"/>
    <cellStyle name="Normal 2 5 2 8 3 2" xfId="10547" xr:uid="{00000000-0005-0000-0000-000000480000}"/>
    <cellStyle name="Normal 2 5 2 8 3 2 2" xfId="22990" xr:uid="{00000000-0005-0000-0000-000001480000}"/>
    <cellStyle name="Normal 2 5 2 8 3 2 2 2" xfId="47864" xr:uid="{00000000-0005-0000-0000-000002480000}"/>
    <cellStyle name="Normal 2 5 2 8 3 2 3" xfId="35431" xr:uid="{00000000-0005-0000-0000-000003480000}"/>
    <cellStyle name="Normal 2 5 2 8 3 3" xfId="17983" xr:uid="{00000000-0005-0000-0000-000004480000}"/>
    <cellStyle name="Normal 2 5 2 8 3 3 2" xfId="42857" xr:uid="{00000000-0005-0000-0000-000005480000}"/>
    <cellStyle name="Normal 2 5 2 8 3 4" xfId="30424" xr:uid="{00000000-0005-0000-0000-000006480000}"/>
    <cellStyle name="Normal 2 5 2 8 4" xfId="8606" xr:uid="{00000000-0005-0000-0000-000007480000}"/>
    <cellStyle name="Normal 2 5 2 8 4 2" xfId="21050" xr:uid="{00000000-0005-0000-0000-000008480000}"/>
    <cellStyle name="Normal 2 5 2 8 4 2 2" xfId="45924" xr:uid="{00000000-0005-0000-0000-000009480000}"/>
    <cellStyle name="Normal 2 5 2 8 4 3" xfId="33491" xr:uid="{00000000-0005-0000-0000-00000A480000}"/>
    <cellStyle name="Normal 2 5 2 8 5" xfId="12001" xr:uid="{00000000-0005-0000-0000-00000B480000}"/>
    <cellStyle name="Normal 2 5 2 8 5 2" xfId="24435" xr:uid="{00000000-0005-0000-0000-00000C480000}"/>
    <cellStyle name="Normal 2 5 2 8 5 2 2" xfId="49309" xr:uid="{00000000-0005-0000-0000-00000D480000}"/>
    <cellStyle name="Normal 2 5 2 8 5 3" xfId="36876" xr:uid="{00000000-0005-0000-0000-00000E480000}"/>
    <cellStyle name="Normal 2 5 2 8 6" xfId="7083" xr:uid="{00000000-0005-0000-0000-00000F480000}"/>
    <cellStyle name="Normal 2 5 2 8 6 2" xfId="19532" xr:uid="{00000000-0005-0000-0000-000010480000}"/>
    <cellStyle name="Normal 2 5 2 8 6 2 2" xfId="44406" xr:uid="{00000000-0005-0000-0000-000011480000}"/>
    <cellStyle name="Normal 2 5 2 8 6 3" xfId="31973" xr:uid="{00000000-0005-0000-0000-000012480000}"/>
    <cellStyle name="Normal 2 5 2 8 7" xfId="3537" xr:uid="{00000000-0005-0000-0000-000013480000}"/>
    <cellStyle name="Normal 2 5 2 8 7 2" xfId="16043" xr:uid="{00000000-0005-0000-0000-000014480000}"/>
    <cellStyle name="Normal 2 5 2 8 7 2 2" xfId="40917" xr:uid="{00000000-0005-0000-0000-000015480000}"/>
    <cellStyle name="Normal 2 5 2 8 7 3" xfId="28476" xr:uid="{00000000-0005-0000-0000-000016480000}"/>
    <cellStyle name="Normal 2 5 2 8 8" xfId="13347" xr:uid="{00000000-0005-0000-0000-000017480000}"/>
    <cellStyle name="Normal 2 5 2 8 8 2" xfId="38221" xr:uid="{00000000-0005-0000-0000-000018480000}"/>
    <cellStyle name="Normal 2 5 2 8 9" xfId="25780" xr:uid="{00000000-0005-0000-0000-000019480000}"/>
    <cellStyle name="Normal 2 5 2 9" xfId="1734" xr:uid="{00000000-0005-0000-0000-00001A480000}"/>
    <cellStyle name="Normal 2 5 2 9 2" xfId="4729" xr:uid="{00000000-0005-0000-0000-00001B480000}"/>
    <cellStyle name="Normal 2 5 2 9 2 2" xfId="9746" xr:uid="{00000000-0005-0000-0000-00001C480000}"/>
    <cellStyle name="Normal 2 5 2 9 2 2 2" xfId="22189" xr:uid="{00000000-0005-0000-0000-00001D480000}"/>
    <cellStyle name="Normal 2 5 2 9 2 2 2 2" xfId="47063" xr:uid="{00000000-0005-0000-0000-00001E480000}"/>
    <cellStyle name="Normal 2 5 2 9 2 2 3" xfId="34630" xr:uid="{00000000-0005-0000-0000-00001F480000}"/>
    <cellStyle name="Normal 2 5 2 9 2 3" xfId="17182" xr:uid="{00000000-0005-0000-0000-000020480000}"/>
    <cellStyle name="Normal 2 5 2 9 2 3 2" xfId="42056" xr:uid="{00000000-0005-0000-0000-000021480000}"/>
    <cellStyle name="Normal 2 5 2 9 2 4" xfId="29623" xr:uid="{00000000-0005-0000-0000-000022480000}"/>
    <cellStyle name="Normal 2 5 2 9 3" xfId="5880" xr:uid="{00000000-0005-0000-0000-000023480000}"/>
    <cellStyle name="Normal 2 5 2 9 3 2" xfId="10895" xr:uid="{00000000-0005-0000-0000-000024480000}"/>
    <cellStyle name="Normal 2 5 2 9 3 2 2" xfId="23338" xr:uid="{00000000-0005-0000-0000-000025480000}"/>
    <cellStyle name="Normal 2 5 2 9 3 2 2 2" xfId="48212" xr:uid="{00000000-0005-0000-0000-000026480000}"/>
    <cellStyle name="Normal 2 5 2 9 3 2 3" xfId="35779" xr:uid="{00000000-0005-0000-0000-000027480000}"/>
    <cellStyle name="Normal 2 5 2 9 3 3" xfId="18331" xr:uid="{00000000-0005-0000-0000-000028480000}"/>
    <cellStyle name="Normal 2 5 2 9 3 3 2" xfId="43205" xr:uid="{00000000-0005-0000-0000-000029480000}"/>
    <cellStyle name="Normal 2 5 2 9 3 4" xfId="30772" xr:uid="{00000000-0005-0000-0000-00002A480000}"/>
    <cellStyle name="Normal 2 5 2 9 4" xfId="8017" xr:uid="{00000000-0005-0000-0000-00002B480000}"/>
    <cellStyle name="Normal 2 5 2 9 4 2" xfId="20463" xr:uid="{00000000-0005-0000-0000-00002C480000}"/>
    <cellStyle name="Normal 2 5 2 9 4 2 2" xfId="45337" xr:uid="{00000000-0005-0000-0000-00002D480000}"/>
    <cellStyle name="Normal 2 5 2 9 4 3" xfId="32904" xr:uid="{00000000-0005-0000-0000-00002E480000}"/>
    <cellStyle name="Normal 2 5 2 9 5" xfId="12349" xr:uid="{00000000-0005-0000-0000-00002F480000}"/>
    <cellStyle name="Normal 2 5 2 9 5 2" xfId="24783" xr:uid="{00000000-0005-0000-0000-000030480000}"/>
    <cellStyle name="Normal 2 5 2 9 5 2 2" xfId="49657" xr:uid="{00000000-0005-0000-0000-000031480000}"/>
    <cellStyle name="Normal 2 5 2 9 5 3" xfId="37224" xr:uid="{00000000-0005-0000-0000-000032480000}"/>
    <cellStyle name="Normal 2 5 2 9 6" xfId="7340" xr:uid="{00000000-0005-0000-0000-000033480000}"/>
    <cellStyle name="Normal 2 5 2 9 6 2" xfId="19788" xr:uid="{00000000-0005-0000-0000-000034480000}"/>
    <cellStyle name="Normal 2 5 2 9 6 2 2" xfId="44662" xr:uid="{00000000-0005-0000-0000-000035480000}"/>
    <cellStyle name="Normal 2 5 2 9 6 3" xfId="32229" xr:uid="{00000000-0005-0000-0000-000036480000}"/>
    <cellStyle name="Normal 2 5 2 9 7" xfId="2941" xr:uid="{00000000-0005-0000-0000-000037480000}"/>
    <cellStyle name="Normal 2 5 2 9 7 2" xfId="15456" xr:uid="{00000000-0005-0000-0000-000038480000}"/>
    <cellStyle name="Normal 2 5 2 9 7 2 2" xfId="40330" xr:uid="{00000000-0005-0000-0000-000039480000}"/>
    <cellStyle name="Normal 2 5 2 9 7 3" xfId="27889" xr:uid="{00000000-0005-0000-0000-00003A480000}"/>
    <cellStyle name="Normal 2 5 2 9 8" xfId="14534" xr:uid="{00000000-0005-0000-0000-00003B480000}"/>
    <cellStyle name="Normal 2 5 2 9 8 2" xfId="39408" xr:uid="{00000000-0005-0000-0000-00003C480000}"/>
    <cellStyle name="Normal 2 5 2 9 9" xfId="26967" xr:uid="{00000000-0005-0000-0000-00003D480000}"/>
    <cellStyle name="Normal 2 5 2_Degree data" xfId="2190" xr:uid="{00000000-0005-0000-0000-00003E480000}"/>
    <cellStyle name="Normal 2 5 20" xfId="25369" xr:uid="{00000000-0005-0000-0000-00003F480000}"/>
    <cellStyle name="Normal 2 5 3" xfId="94" xr:uid="{00000000-0005-0000-0000-000040480000}"/>
    <cellStyle name="Normal 2 5 3 10" xfId="942" xr:uid="{00000000-0005-0000-0000-000041480000}"/>
    <cellStyle name="Normal 2 5 3 10 2" xfId="11557" xr:uid="{00000000-0005-0000-0000-000042480000}"/>
    <cellStyle name="Normal 2 5 3 10 2 2" xfId="23991" xr:uid="{00000000-0005-0000-0000-000043480000}"/>
    <cellStyle name="Normal 2 5 3 10 2 2 2" xfId="48865" xr:uid="{00000000-0005-0000-0000-000044480000}"/>
    <cellStyle name="Normal 2 5 3 10 2 3" xfId="36432" xr:uid="{00000000-0005-0000-0000-000045480000}"/>
    <cellStyle name="Normal 2 5 3 10 3" xfId="10101" xr:uid="{00000000-0005-0000-0000-000046480000}"/>
    <cellStyle name="Normal 2 5 3 10 3 2" xfId="22544" xr:uid="{00000000-0005-0000-0000-000047480000}"/>
    <cellStyle name="Normal 2 5 3 10 3 2 2" xfId="47418" xr:uid="{00000000-0005-0000-0000-000048480000}"/>
    <cellStyle name="Normal 2 5 3 10 3 3" xfId="34985" xr:uid="{00000000-0005-0000-0000-000049480000}"/>
    <cellStyle name="Normal 2 5 3 10 4" xfId="5085" xr:uid="{00000000-0005-0000-0000-00004A480000}"/>
    <cellStyle name="Normal 2 5 3 10 4 2" xfId="17537" xr:uid="{00000000-0005-0000-0000-00004B480000}"/>
    <cellStyle name="Normal 2 5 3 10 4 2 2" xfId="42411" xr:uid="{00000000-0005-0000-0000-00004C480000}"/>
    <cellStyle name="Normal 2 5 3 10 4 3" xfId="29978" xr:uid="{00000000-0005-0000-0000-00004D480000}"/>
    <cellStyle name="Normal 2 5 3 10 5" xfId="13742" xr:uid="{00000000-0005-0000-0000-00004E480000}"/>
    <cellStyle name="Normal 2 5 3 10 5 2" xfId="38616" xr:uid="{00000000-0005-0000-0000-00004F480000}"/>
    <cellStyle name="Normal 2 5 3 10 6" xfId="26175" xr:uid="{00000000-0005-0000-0000-000050480000}"/>
    <cellStyle name="Normal 2 5 3 11" xfId="912" xr:uid="{00000000-0005-0000-0000-000051480000}"/>
    <cellStyle name="Normal 2 5 3 11 2" xfId="7707" xr:uid="{00000000-0005-0000-0000-000052480000}"/>
    <cellStyle name="Normal 2 5 3 11 2 2" xfId="20153" xr:uid="{00000000-0005-0000-0000-000053480000}"/>
    <cellStyle name="Normal 2 5 3 11 2 2 2" xfId="45027" xr:uid="{00000000-0005-0000-0000-000054480000}"/>
    <cellStyle name="Normal 2 5 3 11 2 3" xfId="32594" xr:uid="{00000000-0005-0000-0000-000055480000}"/>
    <cellStyle name="Normal 2 5 3 11 3" xfId="13712" xr:uid="{00000000-0005-0000-0000-000056480000}"/>
    <cellStyle name="Normal 2 5 3 11 3 2" xfId="38586" xr:uid="{00000000-0005-0000-0000-000057480000}"/>
    <cellStyle name="Normal 2 5 3 11 4" xfId="26145" xr:uid="{00000000-0005-0000-0000-000058480000}"/>
    <cellStyle name="Normal 2 5 3 12" xfId="11527" xr:uid="{00000000-0005-0000-0000-000059480000}"/>
    <cellStyle name="Normal 2 5 3 12 2" xfId="23961" xr:uid="{00000000-0005-0000-0000-00005A480000}"/>
    <cellStyle name="Normal 2 5 3 12 2 2" xfId="48835" xr:uid="{00000000-0005-0000-0000-00005B480000}"/>
    <cellStyle name="Normal 2 5 3 12 3" xfId="36402" xr:uid="{00000000-0005-0000-0000-00005C480000}"/>
    <cellStyle name="Normal 2 5 3 13" xfId="6489" xr:uid="{00000000-0005-0000-0000-00005D480000}"/>
    <cellStyle name="Normal 2 5 3 13 2" xfId="18938" xr:uid="{00000000-0005-0000-0000-00005E480000}"/>
    <cellStyle name="Normal 2 5 3 13 2 2" xfId="43812" xr:uid="{00000000-0005-0000-0000-00005F480000}"/>
    <cellStyle name="Normal 2 5 3 13 3" xfId="31379" xr:uid="{00000000-0005-0000-0000-000060480000}"/>
    <cellStyle name="Normal 2 5 3 14" xfId="2627" xr:uid="{00000000-0005-0000-0000-000061480000}"/>
    <cellStyle name="Normal 2 5 3 14 2" xfId="15146" xr:uid="{00000000-0005-0000-0000-000062480000}"/>
    <cellStyle name="Normal 2 5 3 14 2 2" xfId="40020" xr:uid="{00000000-0005-0000-0000-000063480000}"/>
    <cellStyle name="Normal 2 5 3 14 3" xfId="27579" xr:uid="{00000000-0005-0000-0000-000064480000}"/>
    <cellStyle name="Normal 2 5 3 15" xfId="12950" xr:uid="{00000000-0005-0000-0000-000065480000}"/>
    <cellStyle name="Normal 2 5 3 15 2" xfId="37824" xr:uid="{00000000-0005-0000-0000-000066480000}"/>
    <cellStyle name="Normal 2 5 3 16" xfId="25383" xr:uid="{00000000-0005-0000-0000-000067480000}"/>
    <cellStyle name="Normal 2 5 3 2" xfId="144" xr:uid="{00000000-0005-0000-0000-000068480000}"/>
    <cellStyle name="Normal 2 5 3 2 10" xfId="11659" xr:uid="{00000000-0005-0000-0000-000069480000}"/>
    <cellStyle name="Normal 2 5 3 2 10 2" xfId="24093" xr:uid="{00000000-0005-0000-0000-00006A480000}"/>
    <cellStyle name="Normal 2 5 3 2 10 2 2" xfId="48967" xr:uid="{00000000-0005-0000-0000-00006B480000}"/>
    <cellStyle name="Normal 2 5 3 2 10 3" xfId="36534" xr:uid="{00000000-0005-0000-0000-00006C480000}"/>
    <cellStyle name="Normal 2 5 3 2 11" xfId="6519" xr:uid="{00000000-0005-0000-0000-00006D480000}"/>
    <cellStyle name="Normal 2 5 3 2 11 2" xfId="18968" xr:uid="{00000000-0005-0000-0000-00006E480000}"/>
    <cellStyle name="Normal 2 5 3 2 11 2 2" xfId="43842" xr:uid="{00000000-0005-0000-0000-00006F480000}"/>
    <cellStyle name="Normal 2 5 3 2 11 3" xfId="31409" xr:uid="{00000000-0005-0000-0000-000070480000}"/>
    <cellStyle name="Normal 2 5 3 2 12" xfId="2687" xr:uid="{00000000-0005-0000-0000-000071480000}"/>
    <cellStyle name="Normal 2 5 3 2 12 2" xfId="15205" xr:uid="{00000000-0005-0000-0000-000072480000}"/>
    <cellStyle name="Normal 2 5 3 2 12 2 2" xfId="40079" xr:uid="{00000000-0005-0000-0000-000073480000}"/>
    <cellStyle name="Normal 2 5 3 2 12 3" xfId="27638" xr:uid="{00000000-0005-0000-0000-000074480000}"/>
    <cellStyle name="Normal 2 5 3 2 13" xfId="12974" xr:uid="{00000000-0005-0000-0000-000075480000}"/>
    <cellStyle name="Normal 2 5 3 2 13 2" xfId="37848" xr:uid="{00000000-0005-0000-0000-000076480000}"/>
    <cellStyle name="Normal 2 5 3 2 14" xfId="25407" xr:uid="{00000000-0005-0000-0000-000077480000}"/>
    <cellStyle name="Normal 2 5 3 2 2" xfId="497" xr:uid="{00000000-0005-0000-0000-000078480000}"/>
    <cellStyle name="Normal 2 5 3 2 2 10" xfId="2891" xr:uid="{00000000-0005-0000-0000-000079480000}"/>
    <cellStyle name="Normal 2 5 3 2 2 10 2" xfId="15409" xr:uid="{00000000-0005-0000-0000-00007A480000}"/>
    <cellStyle name="Normal 2 5 3 2 2 10 2 2" xfId="40283" xr:uid="{00000000-0005-0000-0000-00007B480000}"/>
    <cellStyle name="Normal 2 5 3 2 2 10 3" xfId="27842" xr:uid="{00000000-0005-0000-0000-00007C480000}"/>
    <cellStyle name="Normal 2 5 3 2 2 11" xfId="13310" xr:uid="{00000000-0005-0000-0000-00007D480000}"/>
    <cellStyle name="Normal 2 5 3 2 2 11 2" xfId="38184" xr:uid="{00000000-0005-0000-0000-00007E480000}"/>
    <cellStyle name="Normal 2 5 3 2 2 12" xfId="25743" xr:uid="{00000000-0005-0000-0000-00007F480000}"/>
    <cellStyle name="Normal 2 5 3 2 2 2" xfId="856" xr:uid="{00000000-0005-0000-0000-000080480000}"/>
    <cellStyle name="Normal 2 5 3 2 2 2 2" xfId="1408" xr:uid="{00000000-0005-0000-0000-000081480000}"/>
    <cellStyle name="Normal 2 5 3 2 2 2 2 2" xfId="9347" xr:uid="{00000000-0005-0000-0000-000082480000}"/>
    <cellStyle name="Normal 2 5 3 2 2 2 2 2 2" xfId="21790" xr:uid="{00000000-0005-0000-0000-000083480000}"/>
    <cellStyle name="Normal 2 5 3 2 2 2 2 2 2 2" xfId="46664" xr:uid="{00000000-0005-0000-0000-000084480000}"/>
    <cellStyle name="Normal 2 5 3 2 2 2 2 2 3" xfId="34231" xr:uid="{00000000-0005-0000-0000-000085480000}"/>
    <cellStyle name="Normal 2 5 3 2 2 2 2 3" xfId="4329" xr:uid="{00000000-0005-0000-0000-000086480000}"/>
    <cellStyle name="Normal 2 5 3 2 2 2 2 3 2" xfId="16783" xr:uid="{00000000-0005-0000-0000-000087480000}"/>
    <cellStyle name="Normal 2 5 3 2 2 2 2 3 2 2" xfId="41657" xr:uid="{00000000-0005-0000-0000-000088480000}"/>
    <cellStyle name="Normal 2 5 3 2 2 2 2 3 3" xfId="29224" xr:uid="{00000000-0005-0000-0000-000089480000}"/>
    <cellStyle name="Normal 2 5 3 2 2 2 2 4" xfId="14208" xr:uid="{00000000-0005-0000-0000-00008A480000}"/>
    <cellStyle name="Normal 2 5 3 2 2 2 2 4 2" xfId="39082" xr:uid="{00000000-0005-0000-0000-00008B480000}"/>
    <cellStyle name="Normal 2 5 3 2 2 2 2 5" xfId="26641" xr:uid="{00000000-0005-0000-0000-00008C480000}"/>
    <cellStyle name="Normal 2 5 3 2 2 2 3" xfId="5553" xr:uid="{00000000-0005-0000-0000-00008D480000}"/>
    <cellStyle name="Normal 2 5 3 2 2 2 3 2" xfId="10569" xr:uid="{00000000-0005-0000-0000-00008E480000}"/>
    <cellStyle name="Normal 2 5 3 2 2 2 3 2 2" xfId="23012" xr:uid="{00000000-0005-0000-0000-00008F480000}"/>
    <cellStyle name="Normal 2 5 3 2 2 2 3 2 2 2" xfId="47886" xr:uid="{00000000-0005-0000-0000-000090480000}"/>
    <cellStyle name="Normal 2 5 3 2 2 2 3 2 3" xfId="35453" xr:uid="{00000000-0005-0000-0000-000091480000}"/>
    <cellStyle name="Normal 2 5 3 2 2 2 3 3" xfId="18005" xr:uid="{00000000-0005-0000-0000-000092480000}"/>
    <cellStyle name="Normal 2 5 3 2 2 2 3 3 2" xfId="42879" xr:uid="{00000000-0005-0000-0000-000093480000}"/>
    <cellStyle name="Normal 2 5 3 2 2 2 3 4" xfId="30446" xr:uid="{00000000-0005-0000-0000-000094480000}"/>
    <cellStyle name="Normal 2 5 3 2 2 2 4" xfId="8463" xr:uid="{00000000-0005-0000-0000-000095480000}"/>
    <cellStyle name="Normal 2 5 3 2 2 2 4 2" xfId="20907" xr:uid="{00000000-0005-0000-0000-000096480000}"/>
    <cellStyle name="Normal 2 5 3 2 2 2 4 2 2" xfId="45781" xr:uid="{00000000-0005-0000-0000-000097480000}"/>
    <cellStyle name="Normal 2 5 3 2 2 2 4 3" xfId="33348" xr:uid="{00000000-0005-0000-0000-000098480000}"/>
    <cellStyle name="Normal 2 5 3 2 2 2 5" xfId="12023" xr:uid="{00000000-0005-0000-0000-000099480000}"/>
    <cellStyle name="Normal 2 5 3 2 2 2 5 2" xfId="24457" xr:uid="{00000000-0005-0000-0000-00009A480000}"/>
    <cellStyle name="Normal 2 5 3 2 2 2 5 2 2" xfId="49331" xr:uid="{00000000-0005-0000-0000-00009B480000}"/>
    <cellStyle name="Normal 2 5 3 2 2 2 5 3" xfId="36898" xr:uid="{00000000-0005-0000-0000-00009C480000}"/>
    <cellStyle name="Normal 2 5 3 2 2 2 6" xfId="6940" xr:uid="{00000000-0005-0000-0000-00009D480000}"/>
    <cellStyle name="Normal 2 5 3 2 2 2 6 2" xfId="19389" xr:uid="{00000000-0005-0000-0000-00009E480000}"/>
    <cellStyle name="Normal 2 5 3 2 2 2 6 2 2" xfId="44263" xr:uid="{00000000-0005-0000-0000-00009F480000}"/>
    <cellStyle name="Normal 2 5 3 2 2 2 6 3" xfId="31830" xr:uid="{00000000-0005-0000-0000-0000A0480000}"/>
    <cellStyle name="Normal 2 5 3 2 2 2 7" xfId="3394" xr:uid="{00000000-0005-0000-0000-0000A1480000}"/>
    <cellStyle name="Normal 2 5 3 2 2 2 7 2" xfId="15900" xr:uid="{00000000-0005-0000-0000-0000A2480000}"/>
    <cellStyle name="Normal 2 5 3 2 2 2 7 2 2" xfId="40774" xr:uid="{00000000-0005-0000-0000-0000A3480000}"/>
    <cellStyle name="Normal 2 5 3 2 2 2 7 3" xfId="28333" xr:uid="{00000000-0005-0000-0000-0000A4480000}"/>
    <cellStyle name="Normal 2 5 3 2 2 2 8" xfId="13657" xr:uid="{00000000-0005-0000-0000-0000A5480000}"/>
    <cellStyle name="Normal 2 5 3 2 2 2 8 2" xfId="38531" xr:uid="{00000000-0005-0000-0000-0000A6480000}"/>
    <cellStyle name="Normal 2 5 3 2 2 2 9" xfId="26090" xr:uid="{00000000-0005-0000-0000-0000A7480000}"/>
    <cellStyle name="Normal 2 5 3 2 2 3" xfId="1756" xr:uid="{00000000-0005-0000-0000-0000A8480000}"/>
    <cellStyle name="Normal 2 5 3 2 2 3 2" xfId="4494" xr:uid="{00000000-0005-0000-0000-0000A9480000}"/>
    <cellStyle name="Normal 2 5 3 2 2 3 2 2" xfId="9512" xr:uid="{00000000-0005-0000-0000-0000AA480000}"/>
    <cellStyle name="Normal 2 5 3 2 2 3 2 2 2" xfId="21955" xr:uid="{00000000-0005-0000-0000-0000AB480000}"/>
    <cellStyle name="Normal 2 5 3 2 2 3 2 2 2 2" xfId="46829" xr:uid="{00000000-0005-0000-0000-0000AC480000}"/>
    <cellStyle name="Normal 2 5 3 2 2 3 2 2 3" xfId="34396" xr:uid="{00000000-0005-0000-0000-0000AD480000}"/>
    <cellStyle name="Normal 2 5 3 2 2 3 2 3" xfId="16948" xr:uid="{00000000-0005-0000-0000-0000AE480000}"/>
    <cellStyle name="Normal 2 5 3 2 2 3 2 3 2" xfId="41822" xr:uid="{00000000-0005-0000-0000-0000AF480000}"/>
    <cellStyle name="Normal 2 5 3 2 2 3 2 4" xfId="29389" xr:uid="{00000000-0005-0000-0000-0000B0480000}"/>
    <cellStyle name="Normal 2 5 3 2 2 3 3" xfId="5902" xr:uid="{00000000-0005-0000-0000-0000B1480000}"/>
    <cellStyle name="Normal 2 5 3 2 2 3 3 2" xfId="10917" xr:uid="{00000000-0005-0000-0000-0000B2480000}"/>
    <cellStyle name="Normal 2 5 3 2 2 3 3 2 2" xfId="23360" xr:uid="{00000000-0005-0000-0000-0000B3480000}"/>
    <cellStyle name="Normal 2 5 3 2 2 3 3 2 2 2" xfId="48234" xr:uid="{00000000-0005-0000-0000-0000B4480000}"/>
    <cellStyle name="Normal 2 5 3 2 2 3 3 2 3" xfId="35801" xr:uid="{00000000-0005-0000-0000-0000B5480000}"/>
    <cellStyle name="Normal 2 5 3 2 2 3 3 3" xfId="18353" xr:uid="{00000000-0005-0000-0000-0000B6480000}"/>
    <cellStyle name="Normal 2 5 3 2 2 3 3 3 2" xfId="43227" xr:uid="{00000000-0005-0000-0000-0000B7480000}"/>
    <cellStyle name="Normal 2 5 3 2 2 3 3 4" xfId="30794" xr:uid="{00000000-0005-0000-0000-0000B8480000}"/>
    <cellStyle name="Normal 2 5 3 2 2 3 4" xfId="8628" xr:uid="{00000000-0005-0000-0000-0000B9480000}"/>
    <cellStyle name="Normal 2 5 3 2 2 3 4 2" xfId="21072" xr:uid="{00000000-0005-0000-0000-0000BA480000}"/>
    <cellStyle name="Normal 2 5 3 2 2 3 4 2 2" xfId="45946" xr:uid="{00000000-0005-0000-0000-0000BB480000}"/>
    <cellStyle name="Normal 2 5 3 2 2 3 4 3" xfId="33513" xr:uid="{00000000-0005-0000-0000-0000BC480000}"/>
    <cellStyle name="Normal 2 5 3 2 2 3 5" xfId="12371" xr:uid="{00000000-0005-0000-0000-0000BD480000}"/>
    <cellStyle name="Normal 2 5 3 2 2 3 5 2" xfId="24805" xr:uid="{00000000-0005-0000-0000-0000BE480000}"/>
    <cellStyle name="Normal 2 5 3 2 2 3 5 2 2" xfId="49679" xr:uid="{00000000-0005-0000-0000-0000BF480000}"/>
    <cellStyle name="Normal 2 5 3 2 2 3 5 3" xfId="37246" xr:uid="{00000000-0005-0000-0000-0000C0480000}"/>
    <cellStyle name="Normal 2 5 3 2 2 3 6" xfId="7105" xr:uid="{00000000-0005-0000-0000-0000C1480000}"/>
    <cellStyle name="Normal 2 5 3 2 2 3 6 2" xfId="19554" xr:uid="{00000000-0005-0000-0000-0000C2480000}"/>
    <cellStyle name="Normal 2 5 3 2 2 3 6 2 2" xfId="44428" xr:uid="{00000000-0005-0000-0000-0000C3480000}"/>
    <cellStyle name="Normal 2 5 3 2 2 3 6 3" xfId="31995" xr:uid="{00000000-0005-0000-0000-0000C4480000}"/>
    <cellStyle name="Normal 2 5 3 2 2 3 7" xfId="3559" xr:uid="{00000000-0005-0000-0000-0000C5480000}"/>
    <cellStyle name="Normal 2 5 3 2 2 3 7 2" xfId="16065" xr:uid="{00000000-0005-0000-0000-0000C6480000}"/>
    <cellStyle name="Normal 2 5 3 2 2 3 7 2 2" xfId="40939" xr:uid="{00000000-0005-0000-0000-0000C7480000}"/>
    <cellStyle name="Normal 2 5 3 2 2 3 7 3" xfId="28498" xr:uid="{00000000-0005-0000-0000-0000C8480000}"/>
    <cellStyle name="Normal 2 5 3 2 2 3 8" xfId="14556" xr:uid="{00000000-0005-0000-0000-0000C9480000}"/>
    <cellStyle name="Normal 2 5 3 2 2 3 8 2" xfId="39430" xr:uid="{00000000-0005-0000-0000-0000CA480000}"/>
    <cellStyle name="Normal 2 5 3 2 2 3 9" xfId="26989" xr:uid="{00000000-0005-0000-0000-0000CB480000}"/>
    <cellStyle name="Normal 2 5 3 2 2 4" xfId="2415" xr:uid="{00000000-0005-0000-0000-0000CC480000}"/>
    <cellStyle name="Normal 2 5 3 2 2 4 2" xfId="5039" xr:uid="{00000000-0005-0000-0000-0000CD480000}"/>
    <cellStyle name="Normal 2 5 3 2 2 4 2 2" xfId="10056" xr:uid="{00000000-0005-0000-0000-0000CE480000}"/>
    <cellStyle name="Normal 2 5 3 2 2 4 2 2 2" xfId="22499" xr:uid="{00000000-0005-0000-0000-0000CF480000}"/>
    <cellStyle name="Normal 2 5 3 2 2 4 2 2 2 2" xfId="47373" xr:uid="{00000000-0005-0000-0000-0000D0480000}"/>
    <cellStyle name="Normal 2 5 3 2 2 4 2 2 3" xfId="34940" xr:uid="{00000000-0005-0000-0000-0000D1480000}"/>
    <cellStyle name="Normal 2 5 3 2 2 4 2 3" xfId="17492" xr:uid="{00000000-0005-0000-0000-0000D2480000}"/>
    <cellStyle name="Normal 2 5 3 2 2 4 2 3 2" xfId="42366" xr:uid="{00000000-0005-0000-0000-0000D3480000}"/>
    <cellStyle name="Normal 2 5 3 2 2 4 2 4" xfId="29933" xr:uid="{00000000-0005-0000-0000-0000D4480000}"/>
    <cellStyle name="Normal 2 5 3 2 2 4 3" xfId="6437" xr:uid="{00000000-0005-0000-0000-0000D5480000}"/>
    <cellStyle name="Normal 2 5 3 2 2 4 3 2" xfId="11452" xr:uid="{00000000-0005-0000-0000-0000D6480000}"/>
    <cellStyle name="Normal 2 5 3 2 2 4 3 2 2" xfId="23895" xr:uid="{00000000-0005-0000-0000-0000D7480000}"/>
    <cellStyle name="Normal 2 5 3 2 2 4 3 2 2 2" xfId="48769" xr:uid="{00000000-0005-0000-0000-0000D8480000}"/>
    <cellStyle name="Normal 2 5 3 2 2 4 3 2 3" xfId="36336" xr:uid="{00000000-0005-0000-0000-0000D9480000}"/>
    <cellStyle name="Normal 2 5 3 2 2 4 3 3" xfId="18888" xr:uid="{00000000-0005-0000-0000-0000DA480000}"/>
    <cellStyle name="Normal 2 5 3 2 2 4 3 3 2" xfId="43762" xr:uid="{00000000-0005-0000-0000-0000DB480000}"/>
    <cellStyle name="Normal 2 5 3 2 2 4 3 4" xfId="31329" xr:uid="{00000000-0005-0000-0000-0000DC480000}"/>
    <cellStyle name="Normal 2 5 3 2 2 4 4" xfId="8144" xr:uid="{00000000-0005-0000-0000-0000DD480000}"/>
    <cellStyle name="Normal 2 5 3 2 2 4 4 2" xfId="20590" xr:uid="{00000000-0005-0000-0000-0000DE480000}"/>
    <cellStyle name="Normal 2 5 3 2 2 4 4 2 2" xfId="45464" xr:uid="{00000000-0005-0000-0000-0000DF480000}"/>
    <cellStyle name="Normal 2 5 3 2 2 4 4 3" xfId="33031" xr:uid="{00000000-0005-0000-0000-0000E0480000}"/>
    <cellStyle name="Normal 2 5 3 2 2 4 5" xfId="12906" xr:uid="{00000000-0005-0000-0000-0000E1480000}"/>
    <cellStyle name="Normal 2 5 3 2 2 4 5 2" xfId="25340" xr:uid="{00000000-0005-0000-0000-0000E2480000}"/>
    <cellStyle name="Normal 2 5 3 2 2 4 5 2 2" xfId="50214" xr:uid="{00000000-0005-0000-0000-0000E3480000}"/>
    <cellStyle name="Normal 2 5 3 2 2 4 5 3" xfId="37781" xr:uid="{00000000-0005-0000-0000-0000E4480000}"/>
    <cellStyle name="Normal 2 5 3 2 2 4 6" xfId="7650" xr:uid="{00000000-0005-0000-0000-0000E5480000}"/>
    <cellStyle name="Normal 2 5 3 2 2 4 6 2" xfId="20098" xr:uid="{00000000-0005-0000-0000-0000E6480000}"/>
    <cellStyle name="Normal 2 5 3 2 2 4 6 2 2" xfId="44972" xr:uid="{00000000-0005-0000-0000-0000E7480000}"/>
    <cellStyle name="Normal 2 5 3 2 2 4 6 3" xfId="32539" xr:uid="{00000000-0005-0000-0000-0000E8480000}"/>
    <cellStyle name="Normal 2 5 3 2 2 4 7" xfId="3074" xr:uid="{00000000-0005-0000-0000-0000E9480000}"/>
    <cellStyle name="Normal 2 5 3 2 2 4 7 2" xfId="15583" xr:uid="{00000000-0005-0000-0000-0000EA480000}"/>
    <cellStyle name="Normal 2 5 3 2 2 4 7 2 2" xfId="40457" xr:uid="{00000000-0005-0000-0000-0000EB480000}"/>
    <cellStyle name="Normal 2 5 3 2 2 4 7 3" xfId="28016" xr:uid="{00000000-0005-0000-0000-0000EC480000}"/>
    <cellStyle name="Normal 2 5 3 2 2 4 8" xfId="15091" xr:uid="{00000000-0005-0000-0000-0000ED480000}"/>
    <cellStyle name="Normal 2 5 3 2 2 4 8 2" xfId="39965" xr:uid="{00000000-0005-0000-0000-0000EE480000}"/>
    <cellStyle name="Normal 2 5 3 2 2 4 9" xfId="27524" xr:uid="{00000000-0005-0000-0000-0000EF480000}"/>
    <cellStyle name="Normal 2 5 3 2 2 5" xfId="1248" xr:uid="{00000000-0005-0000-0000-0000F0480000}"/>
    <cellStyle name="Normal 2 5 3 2 2 5 2" xfId="9030" xr:uid="{00000000-0005-0000-0000-0000F1480000}"/>
    <cellStyle name="Normal 2 5 3 2 2 5 2 2" xfId="21473" xr:uid="{00000000-0005-0000-0000-0000F2480000}"/>
    <cellStyle name="Normal 2 5 3 2 2 5 2 2 2" xfId="46347" xr:uid="{00000000-0005-0000-0000-0000F3480000}"/>
    <cellStyle name="Normal 2 5 3 2 2 5 2 3" xfId="33914" xr:uid="{00000000-0005-0000-0000-0000F4480000}"/>
    <cellStyle name="Normal 2 5 3 2 2 5 3" xfId="4012" xr:uid="{00000000-0005-0000-0000-0000F5480000}"/>
    <cellStyle name="Normal 2 5 3 2 2 5 3 2" xfId="16466" xr:uid="{00000000-0005-0000-0000-0000F6480000}"/>
    <cellStyle name="Normal 2 5 3 2 2 5 3 2 2" xfId="41340" xr:uid="{00000000-0005-0000-0000-0000F7480000}"/>
    <cellStyle name="Normal 2 5 3 2 2 5 3 3" xfId="28907" xr:uid="{00000000-0005-0000-0000-0000F8480000}"/>
    <cellStyle name="Normal 2 5 3 2 2 5 4" xfId="14048" xr:uid="{00000000-0005-0000-0000-0000F9480000}"/>
    <cellStyle name="Normal 2 5 3 2 2 5 4 2" xfId="38922" xr:uid="{00000000-0005-0000-0000-0000FA480000}"/>
    <cellStyle name="Normal 2 5 3 2 2 5 5" xfId="26481" xr:uid="{00000000-0005-0000-0000-0000FB480000}"/>
    <cellStyle name="Normal 2 5 3 2 2 6" xfId="5393" xr:uid="{00000000-0005-0000-0000-0000FC480000}"/>
    <cellStyle name="Normal 2 5 3 2 2 6 2" xfId="10409" xr:uid="{00000000-0005-0000-0000-0000FD480000}"/>
    <cellStyle name="Normal 2 5 3 2 2 6 2 2" xfId="22852" xr:uid="{00000000-0005-0000-0000-0000FE480000}"/>
    <cellStyle name="Normal 2 5 3 2 2 6 2 2 2" xfId="47726" xr:uid="{00000000-0005-0000-0000-0000FF480000}"/>
    <cellStyle name="Normal 2 5 3 2 2 6 2 3" xfId="35293" xr:uid="{00000000-0005-0000-0000-000000490000}"/>
    <cellStyle name="Normal 2 5 3 2 2 6 3" xfId="17845" xr:uid="{00000000-0005-0000-0000-000001490000}"/>
    <cellStyle name="Normal 2 5 3 2 2 6 3 2" xfId="42719" xr:uid="{00000000-0005-0000-0000-000002490000}"/>
    <cellStyle name="Normal 2 5 3 2 2 6 4" xfId="30286" xr:uid="{00000000-0005-0000-0000-000003490000}"/>
    <cellStyle name="Normal 2 5 3 2 2 7" xfId="7970" xr:uid="{00000000-0005-0000-0000-000004490000}"/>
    <cellStyle name="Normal 2 5 3 2 2 7 2" xfId="20416" xr:uid="{00000000-0005-0000-0000-000005490000}"/>
    <cellStyle name="Normal 2 5 3 2 2 7 2 2" xfId="45290" xr:uid="{00000000-0005-0000-0000-000006490000}"/>
    <cellStyle name="Normal 2 5 3 2 2 7 3" xfId="32857" xr:uid="{00000000-0005-0000-0000-000007490000}"/>
    <cellStyle name="Normal 2 5 3 2 2 8" xfId="11863" xr:uid="{00000000-0005-0000-0000-000008490000}"/>
    <cellStyle name="Normal 2 5 3 2 2 8 2" xfId="24297" xr:uid="{00000000-0005-0000-0000-000009490000}"/>
    <cellStyle name="Normal 2 5 3 2 2 8 2 2" xfId="49171" xr:uid="{00000000-0005-0000-0000-00000A490000}"/>
    <cellStyle name="Normal 2 5 3 2 2 8 3" xfId="36738" xr:uid="{00000000-0005-0000-0000-00000B490000}"/>
    <cellStyle name="Normal 2 5 3 2 2 9" xfId="6623" xr:uid="{00000000-0005-0000-0000-00000C490000}"/>
    <cellStyle name="Normal 2 5 3 2 2 9 2" xfId="19072" xr:uid="{00000000-0005-0000-0000-00000D490000}"/>
    <cellStyle name="Normal 2 5 3 2 2 9 2 2" xfId="43946" xr:uid="{00000000-0005-0000-0000-00000E490000}"/>
    <cellStyle name="Normal 2 5 3 2 2 9 3" xfId="31513" xr:uid="{00000000-0005-0000-0000-00000F490000}"/>
    <cellStyle name="Normal 2 5 3 2 2_Degree data" xfId="2071" xr:uid="{00000000-0005-0000-0000-000010490000}"/>
    <cellStyle name="Normal 2 5 3 2 3" xfId="390" xr:uid="{00000000-0005-0000-0000-000011490000}"/>
    <cellStyle name="Normal 2 5 3 2 3 10" xfId="13206" xr:uid="{00000000-0005-0000-0000-000012490000}"/>
    <cellStyle name="Normal 2 5 3 2 3 10 2" xfId="38080" xr:uid="{00000000-0005-0000-0000-000013490000}"/>
    <cellStyle name="Normal 2 5 3 2 3 11" xfId="25639" xr:uid="{00000000-0005-0000-0000-000014490000}"/>
    <cellStyle name="Normal 2 5 3 2 3 2" xfId="750" xr:uid="{00000000-0005-0000-0000-000015490000}"/>
    <cellStyle name="Normal 2 5 3 2 3 2 2" xfId="1409" xr:uid="{00000000-0005-0000-0000-000016490000}"/>
    <cellStyle name="Normal 2 5 3 2 3 2 2 2" xfId="9513" xr:uid="{00000000-0005-0000-0000-000017490000}"/>
    <cellStyle name="Normal 2 5 3 2 3 2 2 2 2" xfId="21956" xr:uid="{00000000-0005-0000-0000-000018490000}"/>
    <cellStyle name="Normal 2 5 3 2 3 2 2 2 2 2" xfId="46830" xr:uid="{00000000-0005-0000-0000-000019490000}"/>
    <cellStyle name="Normal 2 5 3 2 3 2 2 2 3" xfId="34397" xr:uid="{00000000-0005-0000-0000-00001A490000}"/>
    <cellStyle name="Normal 2 5 3 2 3 2 2 3" xfId="4495" xr:uid="{00000000-0005-0000-0000-00001B490000}"/>
    <cellStyle name="Normal 2 5 3 2 3 2 2 3 2" xfId="16949" xr:uid="{00000000-0005-0000-0000-00001C490000}"/>
    <cellStyle name="Normal 2 5 3 2 3 2 2 3 2 2" xfId="41823" xr:uid="{00000000-0005-0000-0000-00001D490000}"/>
    <cellStyle name="Normal 2 5 3 2 3 2 2 3 3" xfId="29390" xr:uid="{00000000-0005-0000-0000-00001E490000}"/>
    <cellStyle name="Normal 2 5 3 2 3 2 2 4" xfId="14209" xr:uid="{00000000-0005-0000-0000-00001F490000}"/>
    <cellStyle name="Normal 2 5 3 2 3 2 2 4 2" xfId="39083" xr:uid="{00000000-0005-0000-0000-000020490000}"/>
    <cellStyle name="Normal 2 5 3 2 3 2 2 5" xfId="26642" xr:uid="{00000000-0005-0000-0000-000021490000}"/>
    <cellStyle name="Normal 2 5 3 2 3 2 3" xfId="5554" xr:uid="{00000000-0005-0000-0000-000022490000}"/>
    <cellStyle name="Normal 2 5 3 2 3 2 3 2" xfId="10570" xr:uid="{00000000-0005-0000-0000-000023490000}"/>
    <cellStyle name="Normal 2 5 3 2 3 2 3 2 2" xfId="23013" xr:uid="{00000000-0005-0000-0000-000024490000}"/>
    <cellStyle name="Normal 2 5 3 2 3 2 3 2 2 2" xfId="47887" xr:uid="{00000000-0005-0000-0000-000025490000}"/>
    <cellStyle name="Normal 2 5 3 2 3 2 3 2 3" xfId="35454" xr:uid="{00000000-0005-0000-0000-000026490000}"/>
    <cellStyle name="Normal 2 5 3 2 3 2 3 3" xfId="18006" xr:uid="{00000000-0005-0000-0000-000027490000}"/>
    <cellStyle name="Normal 2 5 3 2 3 2 3 3 2" xfId="42880" xr:uid="{00000000-0005-0000-0000-000028490000}"/>
    <cellStyle name="Normal 2 5 3 2 3 2 3 4" xfId="30447" xr:uid="{00000000-0005-0000-0000-000029490000}"/>
    <cellStyle name="Normal 2 5 3 2 3 2 4" xfId="8629" xr:uid="{00000000-0005-0000-0000-00002A490000}"/>
    <cellStyle name="Normal 2 5 3 2 3 2 4 2" xfId="21073" xr:uid="{00000000-0005-0000-0000-00002B490000}"/>
    <cellStyle name="Normal 2 5 3 2 3 2 4 2 2" xfId="45947" xr:uid="{00000000-0005-0000-0000-00002C490000}"/>
    <cellStyle name="Normal 2 5 3 2 3 2 4 3" xfId="33514" xr:uid="{00000000-0005-0000-0000-00002D490000}"/>
    <cellStyle name="Normal 2 5 3 2 3 2 5" xfId="12024" xr:uid="{00000000-0005-0000-0000-00002E490000}"/>
    <cellStyle name="Normal 2 5 3 2 3 2 5 2" xfId="24458" xr:uid="{00000000-0005-0000-0000-00002F490000}"/>
    <cellStyle name="Normal 2 5 3 2 3 2 5 2 2" xfId="49332" xr:uid="{00000000-0005-0000-0000-000030490000}"/>
    <cellStyle name="Normal 2 5 3 2 3 2 5 3" xfId="36899" xr:uid="{00000000-0005-0000-0000-000031490000}"/>
    <cellStyle name="Normal 2 5 3 2 3 2 6" xfId="7106" xr:uid="{00000000-0005-0000-0000-000032490000}"/>
    <cellStyle name="Normal 2 5 3 2 3 2 6 2" xfId="19555" xr:uid="{00000000-0005-0000-0000-000033490000}"/>
    <cellStyle name="Normal 2 5 3 2 3 2 6 2 2" xfId="44429" xr:uid="{00000000-0005-0000-0000-000034490000}"/>
    <cellStyle name="Normal 2 5 3 2 3 2 6 3" xfId="31996" xr:uid="{00000000-0005-0000-0000-000035490000}"/>
    <cellStyle name="Normal 2 5 3 2 3 2 7" xfId="3560" xr:uid="{00000000-0005-0000-0000-000036490000}"/>
    <cellStyle name="Normal 2 5 3 2 3 2 7 2" xfId="16066" xr:uid="{00000000-0005-0000-0000-000037490000}"/>
    <cellStyle name="Normal 2 5 3 2 3 2 7 2 2" xfId="40940" xr:uid="{00000000-0005-0000-0000-000038490000}"/>
    <cellStyle name="Normal 2 5 3 2 3 2 7 3" xfId="28499" xr:uid="{00000000-0005-0000-0000-000039490000}"/>
    <cellStyle name="Normal 2 5 3 2 3 2 8" xfId="13553" xr:uid="{00000000-0005-0000-0000-00003A490000}"/>
    <cellStyle name="Normal 2 5 3 2 3 2 8 2" xfId="38427" xr:uid="{00000000-0005-0000-0000-00003B490000}"/>
    <cellStyle name="Normal 2 5 3 2 3 2 9" xfId="25986" xr:uid="{00000000-0005-0000-0000-00003C490000}"/>
    <cellStyle name="Normal 2 5 3 2 3 3" xfId="1757" xr:uid="{00000000-0005-0000-0000-00003D490000}"/>
    <cellStyle name="Normal 2 5 3 2 3 3 2" xfId="4935" xr:uid="{00000000-0005-0000-0000-00003E490000}"/>
    <cellStyle name="Normal 2 5 3 2 3 3 2 2" xfId="9952" xr:uid="{00000000-0005-0000-0000-00003F490000}"/>
    <cellStyle name="Normal 2 5 3 2 3 3 2 2 2" xfId="22395" xr:uid="{00000000-0005-0000-0000-000040490000}"/>
    <cellStyle name="Normal 2 5 3 2 3 3 2 2 2 2" xfId="47269" xr:uid="{00000000-0005-0000-0000-000041490000}"/>
    <cellStyle name="Normal 2 5 3 2 3 3 2 2 3" xfId="34836" xr:uid="{00000000-0005-0000-0000-000042490000}"/>
    <cellStyle name="Normal 2 5 3 2 3 3 2 3" xfId="17388" xr:uid="{00000000-0005-0000-0000-000043490000}"/>
    <cellStyle name="Normal 2 5 3 2 3 3 2 3 2" xfId="42262" xr:uid="{00000000-0005-0000-0000-000044490000}"/>
    <cellStyle name="Normal 2 5 3 2 3 3 2 4" xfId="29829" xr:uid="{00000000-0005-0000-0000-000045490000}"/>
    <cellStyle name="Normal 2 5 3 2 3 3 3" xfId="5903" xr:uid="{00000000-0005-0000-0000-000046490000}"/>
    <cellStyle name="Normal 2 5 3 2 3 3 3 2" xfId="10918" xr:uid="{00000000-0005-0000-0000-000047490000}"/>
    <cellStyle name="Normal 2 5 3 2 3 3 3 2 2" xfId="23361" xr:uid="{00000000-0005-0000-0000-000048490000}"/>
    <cellStyle name="Normal 2 5 3 2 3 3 3 2 2 2" xfId="48235" xr:uid="{00000000-0005-0000-0000-000049490000}"/>
    <cellStyle name="Normal 2 5 3 2 3 3 3 2 3" xfId="35802" xr:uid="{00000000-0005-0000-0000-00004A490000}"/>
    <cellStyle name="Normal 2 5 3 2 3 3 3 3" xfId="18354" xr:uid="{00000000-0005-0000-0000-00004B490000}"/>
    <cellStyle name="Normal 2 5 3 2 3 3 3 3 2" xfId="43228" xr:uid="{00000000-0005-0000-0000-00004C490000}"/>
    <cellStyle name="Normal 2 5 3 2 3 3 3 4" xfId="30795" xr:uid="{00000000-0005-0000-0000-00004D490000}"/>
    <cellStyle name="Normal 2 5 3 2 3 3 4" xfId="8359" xr:uid="{00000000-0005-0000-0000-00004E490000}"/>
    <cellStyle name="Normal 2 5 3 2 3 3 4 2" xfId="20803" xr:uid="{00000000-0005-0000-0000-00004F490000}"/>
    <cellStyle name="Normal 2 5 3 2 3 3 4 2 2" xfId="45677" xr:uid="{00000000-0005-0000-0000-000050490000}"/>
    <cellStyle name="Normal 2 5 3 2 3 3 4 3" xfId="33244" xr:uid="{00000000-0005-0000-0000-000051490000}"/>
    <cellStyle name="Normal 2 5 3 2 3 3 5" xfId="12372" xr:uid="{00000000-0005-0000-0000-000052490000}"/>
    <cellStyle name="Normal 2 5 3 2 3 3 5 2" xfId="24806" xr:uid="{00000000-0005-0000-0000-000053490000}"/>
    <cellStyle name="Normal 2 5 3 2 3 3 5 2 2" xfId="49680" xr:uid="{00000000-0005-0000-0000-000054490000}"/>
    <cellStyle name="Normal 2 5 3 2 3 3 5 3" xfId="37247" xr:uid="{00000000-0005-0000-0000-000055490000}"/>
    <cellStyle name="Normal 2 5 3 2 3 3 6" xfId="7546" xr:uid="{00000000-0005-0000-0000-000056490000}"/>
    <cellStyle name="Normal 2 5 3 2 3 3 6 2" xfId="19994" xr:uid="{00000000-0005-0000-0000-000057490000}"/>
    <cellStyle name="Normal 2 5 3 2 3 3 6 2 2" xfId="44868" xr:uid="{00000000-0005-0000-0000-000058490000}"/>
    <cellStyle name="Normal 2 5 3 2 3 3 6 3" xfId="32435" xr:uid="{00000000-0005-0000-0000-000059490000}"/>
    <cellStyle name="Normal 2 5 3 2 3 3 7" xfId="3290" xr:uid="{00000000-0005-0000-0000-00005A490000}"/>
    <cellStyle name="Normal 2 5 3 2 3 3 7 2" xfId="15796" xr:uid="{00000000-0005-0000-0000-00005B490000}"/>
    <cellStyle name="Normal 2 5 3 2 3 3 7 2 2" xfId="40670" xr:uid="{00000000-0005-0000-0000-00005C490000}"/>
    <cellStyle name="Normal 2 5 3 2 3 3 7 3" xfId="28229" xr:uid="{00000000-0005-0000-0000-00005D490000}"/>
    <cellStyle name="Normal 2 5 3 2 3 3 8" xfId="14557" xr:uid="{00000000-0005-0000-0000-00005E490000}"/>
    <cellStyle name="Normal 2 5 3 2 3 3 8 2" xfId="39431" xr:uid="{00000000-0005-0000-0000-00005F490000}"/>
    <cellStyle name="Normal 2 5 3 2 3 3 9" xfId="26990" xr:uid="{00000000-0005-0000-0000-000060490000}"/>
    <cellStyle name="Normal 2 5 3 2 3 4" xfId="2308" xr:uid="{00000000-0005-0000-0000-000061490000}"/>
    <cellStyle name="Normal 2 5 3 2 3 4 2" xfId="6333" xr:uid="{00000000-0005-0000-0000-000062490000}"/>
    <cellStyle name="Normal 2 5 3 2 3 4 2 2" xfId="11348" xr:uid="{00000000-0005-0000-0000-000063490000}"/>
    <cellStyle name="Normal 2 5 3 2 3 4 2 2 2" xfId="23791" xr:uid="{00000000-0005-0000-0000-000064490000}"/>
    <cellStyle name="Normal 2 5 3 2 3 4 2 2 2 2" xfId="48665" xr:uid="{00000000-0005-0000-0000-000065490000}"/>
    <cellStyle name="Normal 2 5 3 2 3 4 2 2 3" xfId="36232" xr:uid="{00000000-0005-0000-0000-000066490000}"/>
    <cellStyle name="Normal 2 5 3 2 3 4 2 3" xfId="18784" xr:uid="{00000000-0005-0000-0000-000067490000}"/>
    <cellStyle name="Normal 2 5 3 2 3 4 2 3 2" xfId="43658" xr:uid="{00000000-0005-0000-0000-000068490000}"/>
    <cellStyle name="Normal 2 5 3 2 3 4 2 4" xfId="31225" xr:uid="{00000000-0005-0000-0000-000069490000}"/>
    <cellStyle name="Normal 2 5 3 2 3 4 3" xfId="12802" xr:uid="{00000000-0005-0000-0000-00006A490000}"/>
    <cellStyle name="Normal 2 5 3 2 3 4 3 2" xfId="25236" xr:uid="{00000000-0005-0000-0000-00006B490000}"/>
    <cellStyle name="Normal 2 5 3 2 3 4 3 2 2" xfId="50110" xr:uid="{00000000-0005-0000-0000-00006C490000}"/>
    <cellStyle name="Normal 2 5 3 2 3 4 3 3" xfId="37677" xr:uid="{00000000-0005-0000-0000-00006D490000}"/>
    <cellStyle name="Normal 2 5 3 2 3 4 4" xfId="9243" xr:uid="{00000000-0005-0000-0000-00006E490000}"/>
    <cellStyle name="Normal 2 5 3 2 3 4 4 2" xfId="21686" xr:uid="{00000000-0005-0000-0000-00006F490000}"/>
    <cellStyle name="Normal 2 5 3 2 3 4 4 2 2" xfId="46560" xr:uid="{00000000-0005-0000-0000-000070490000}"/>
    <cellStyle name="Normal 2 5 3 2 3 4 4 3" xfId="34127" xr:uid="{00000000-0005-0000-0000-000071490000}"/>
    <cellStyle name="Normal 2 5 3 2 3 4 5" xfId="4225" xr:uid="{00000000-0005-0000-0000-000072490000}"/>
    <cellStyle name="Normal 2 5 3 2 3 4 5 2" xfId="16679" xr:uid="{00000000-0005-0000-0000-000073490000}"/>
    <cellStyle name="Normal 2 5 3 2 3 4 5 2 2" xfId="41553" xr:uid="{00000000-0005-0000-0000-000074490000}"/>
    <cellStyle name="Normal 2 5 3 2 3 4 5 3" xfId="29120" xr:uid="{00000000-0005-0000-0000-000075490000}"/>
    <cellStyle name="Normal 2 5 3 2 3 4 6" xfId="14987" xr:uid="{00000000-0005-0000-0000-000076490000}"/>
    <cellStyle name="Normal 2 5 3 2 3 4 6 2" xfId="39861" xr:uid="{00000000-0005-0000-0000-000077490000}"/>
    <cellStyle name="Normal 2 5 3 2 3 4 7" xfId="27420" xr:uid="{00000000-0005-0000-0000-000078490000}"/>
    <cellStyle name="Normal 2 5 3 2 3 5" xfId="1144" xr:uid="{00000000-0005-0000-0000-000079490000}"/>
    <cellStyle name="Normal 2 5 3 2 3 5 2" xfId="10305" xr:uid="{00000000-0005-0000-0000-00007A490000}"/>
    <cellStyle name="Normal 2 5 3 2 3 5 2 2" xfId="22748" xr:uid="{00000000-0005-0000-0000-00007B490000}"/>
    <cellStyle name="Normal 2 5 3 2 3 5 2 2 2" xfId="47622" xr:uid="{00000000-0005-0000-0000-00007C490000}"/>
    <cellStyle name="Normal 2 5 3 2 3 5 2 3" xfId="35189" xr:uid="{00000000-0005-0000-0000-00007D490000}"/>
    <cellStyle name="Normal 2 5 3 2 3 5 3" xfId="5289" xr:uid="{00000000-0005-0000-0000-00007E490000}"/>
    <cellStyle name="Normal 2 5 3 2 3 5 3 2" xfId="17741" xr:uid="{00000000-0005-0000-0000-00007F490000}"/>
    <cellStyle name="Normal 2 5 3 2 3 5 3 2 2" xfId="42615" xr:uid="{00000000-0005-0000-0000-000080490000}"/>
    <cellStyle name="Normal 2 5 3 2 3 5 3 3" xfId="30182" xr:uid="{00000000-0005-0000-0000-000081490000}"/>
    <cellStyle name="Normal 2 5 3 2 3 5 4" xfId="13944" xr:uid="{00000000-0005-0000-0000-000082490000}"/>
    <cellStyle name="Normal 2 5 3 2 3 5 4 2" xfId="38818" xr:uid="{00000000-0005-0000-0000-000083490000}"/>
    <cellStyle name="Normal 2 5 3 2 3 5 5" xfId="26377" xr:uid="{00000000-0005-0000-0000-000084490000}"/>
    <cellStyle name="Normal 2 5 3 2 3 6" xfId="7866" xr:uid="{00000000-0005-0000-0000-000085490000}"/>
    <cellStyle name="Normal 2 5 3 2 3 6 2" xfId="20312" xr:uid="{00000000-0005-0000-0000-000086490000}"/>
    <cellStyle name="Normal 2 5 3 2 3 6 2 2" xfId="45186" xr:uid="{00000000-0005-0000-0000-000087490000}"/>
    <cellStyle name="Normal 2 5 3 2 3 6 3" xfId="32753" xr:uid="{00000000-0005-0000-0000-000088490000}"/>
    <cellStyle name="Normal 2 5 3 2 3 7" xfId="11759" xr:uid="{00000000-0005-0000-0000-000089490000}"/>
    <cellStyle name="Normal 2 5 3 2 3 7 2" xfId="24193" xr:uid="{00000000-0005-0000-0000-00008A490000}"/>
    <cellStyle name="Normal 2 5 3 2 3 7 2 2" xfId="49067" xr:uid="{00000000-0005-0000-0000-00008B490000}"/>
    <cellStyle name="Normal 2 5 3 2 3 7 3" xfId="36634" xr:uid="{00000000-0005-0000-0000-00008C490000}"/>
    <cellStyle name="Normal 2 5 3 2 3 8" xfId="6836" xr:uid="{00000000-0005-0000-0000-00008D490000}"/>
    <cellStyle name="Normal 2 5 3 2 3 8 2" xfId="19285" xr:uid="{00000000-0005-0000-0000-00008E490000}"/>
    <cellStyle name="Normal 2 5 3 2 3 8 2 2" xfId="44159" xr:uid="{00000000-0005-0000-0000-00008F490000}"/>
    <cellStyle name="Normal 2 5 3 2 3 8 3" xfId="31726" xr:uid="{00000000-0005-0000-0000-000090490000}"/>
    <cellStyle name="Normal 2 5 3 2 3 9" xfId="2787" xr:uid="{00000000-0005-0000-0000-000091490000}"/>
    <cellStyle name="Normal 2 5 3 2 3 9 2" xfId="15305" xr:uid="{00000000-0005-0000-0000-000092490000}"/>
    <cellStyle name="Normal 2 5 3 2 3 9 2 2" xfId="40179" xr:uid="{00000000-0005-0000-0000-000093490000}"/>
    <cellStyle name="Normal 2 5 3 2 3 9 3" xfId="27738" xr:uid="{00000000-0005-0000-0000-000094490000}"/>
    <cellStyle name="Normal 2 5 3 2 3_Degree data" xfId="2011" xr:uid="{00000000-0005-0000-0000-000095490000}"/>
    <cellStyle name="Normal 2 5 3 2 4" xfId="287" xr:uid="{00000000-0005-0000-0000-000096490000}"/>
    <cellStyle name="Normal 2 5 3 2 4 2" xfId="1407" xr:uid="{00000000-0005-0000-0000-000097490000}"/>
    <cellStyle name="Normal 2 5 3 2 4 2 2" xfId="9143" xr:uid="{00000000-0005-0000-0000-000098490000}"/>
    <cellStyle name="Normal 2 5 3 2 4 2 2 2" xfId="21586" xr:uid="{00000000-0005-0000-0000-000099490000}"/>
    <cellStyle name="Normal 2 5 3 2 4 2 2 2 2" xfId="46460" xr:uid="{00000000-0005-0000-0000-00009A490000}"/>
    <cellStyle name="Normal 2 5 3 2 4 2 2 3" xfId="34027" xr:uid="{00000000-0005-0000-0000-00009B490000}"/>
    <cellStyle name="Normal 2 5 3 2 4 2 3" xfId="4125" xr:uid="{00000000-0005-0000-0000-00009C490000}"/>
    <cellStyle name="Normal 2 5 3 2 4 2 3 2" xfId="16579" xr:uid="{00000000-0005-0000-0000-00009D490000}"/>
    <cellStyle name="Normal 2 5 3 2 4 2 3 2 2" xfId="41453" xr:uid="{00000000-0005-0000-0000-00009E490000}"/>
    <cellStyle name="Normal 2 5 3 2 4 2 3 3" xfId="29020" xr:uid="{00000000-0005-0000-0000-00009F490000}"/>
    <cellStyle name="Normal 2 5 3 2 4 2 4" xfId="14207" xr:uid="{00000000-0005-0000-0000-0000A0490000}"/>
    <cellStyle name="Normal 2 5 3 2 4 2 4 2" xfId="39081" xr:uid="{00000000-0005-0000-0000-0000A1490000}"/>
    <cellStyle name="Normal 2 5 3 2 4 2 5" xfId="26640" xr:uid="{00000000-0005-0000-0000-0000A2490000}"/>
    <cellStyle name="Normal 2 5 3 2 4 3" xfId="5552" xr:uid="{00000000-0005-0000-0000-0000A3490000}"/>
    <cellStyle name="Normal 2 5 3 2 4 3 2" xfId="10568" xr:uid="{00000000-0005-0000-0000-0000A4490000}"/>
    <cellStyle name="Normal 2 5 3 2 4 3 2 2" xfId="23011" xr:uid="{00000000-0005-0000-0000-0000A5490000}"/>
    <cellStyle name="Normal 2 5 3 2 4 3 2 2 2" xfId="47885" xr:uid="{00000000-0005-0000-0000-0000A6490000}"/>
    <cellStyle name="Normal 2 5 3 2 4 3 2 3" xfId="35452" xr:uid="{00000000-0005-0000-0000-0000A7490000}"/>
    <cellStyle name="Normal 2 5 3 2 4 3 3" xfId="18004" xr:uid="{00000000-0005-0000-0000-0000A8490000}"/>
    <cellStyle name="Normal 2 5 3 2 4 3 3 2" xfId="42878" xr:uid="{00000000-0005-0000-0000-0000A9490000}"/>
    <cellStyle name="Normal 2 5 3 2 4 3 4" xfId="30445" xr:uid="{00000000-0005-0000-0000-0000AA490000}"/>
    <cellStyle name="Normal 2 5 3 2 4 4" xfId="8259" xr:uid="{00000000-0005-0000-0000-0000AB490000}"/>
    <cellStyle name="Normal 2 5 3 2 4 4 2" xfId="20703" xr:uid="{00000000-0005-0000-0000-0000AC490000}"/>
    <cellStyle name="Normal 2 5 3 2 4 4 2 2" xfId="45577" xr:uid="{00000000-0005-0000-0000-0000AD490000}"/>
    <cellStyle name="Normal 2 5 3 2 4 4 3" xfId="33144" xr:uid="{00000000-0005-0000-0000-0000AE490000}"/>
    <cellStyle name="Normal 2 5 3 2 4 5" xfId="12022" xr:uid="{00000000-0005-0000-0000-0000AF490000}"/>
    <cellStyle name="Normal 2 5 3 2 4 5 2" xfId="24456" xr:uid="{00000000-0005-0000-0000-0000B0490000}"/>
    <cellStyle name="Normal 2 5 3 2 4 5 2 2" xfId="49330" xr:uid="{00000000-0005-0000-0000-0000B1490000}"/>
    <cellStyle name="Normal 2 5 3 2 4 5 3" xfId="36897" xr:uid="{00000000-0005-0000-0000-0000B2490000}"/>
    <cellStyle name="Normal 2 5 3 2 4 6" xfId="6736" xr:uid="{00000000-0005-0000-0000-0000B3490000}"/>
    <cellStyle name="Normal 2 5 3 2 4 6 2" xfId="19185" xr:uid="{00000000-0005-0000-0000-0000B4490000}"/>
    <cellStyle name="Normal 2 5 3 2 4 6 2 2" xfId="44059" xr:uid="{00000000-0005-0000-0000-0000B5490000}"/>
    <cellStyle name="Normal 2 5 3 2 4 6 3" xfId="31626" xr:uid="{00000000-0005-0000-0000-0000B6490000}"/>
    <cellStyle name="Normal 2 5 3 2 4 7" xfId="3190" xr:uid="{00000000-0005-0000-0000-0000B7490000}"/>
    <cellStyle name="Normal 2 5 3 2 4 7 2" xfId="15696" xr:uid="{00000000-0005-0000-0000-0000B8490000}"/>
    <cellStyle name="Normal 2 5 3 2 4 7 2 2" xfId="40570" xr:uid="{00000000-0005-0000-0000-0000B9490000}"/>
    <cellStyle name="Normal 2 5 3 2 4 7 3" xfId="28129" xr:uid="{00000000-0005-0000-0000-0000BA490000}"/>
    <cellStyle name="Normal 2 5 3 2 4 8" xfId="13106" xr:uid="{00000000-0005-0000-0000-0000BB490000}"/>
    <cellStyle name="Normal 2 5 3 2 4 8 2" xfId="37980" xr:uid="{00000000-0005-0000-0000-0000BC490000}"/>
    <cellStyle name="Normal 2 5 3 2 4 9" xfId="25539" xr:uid="{00000000-0005-0000-0000-0000BD490000}"/>
    <cellStyle name="Normal 2 5 3 2 5" xfId="649" xr:uid="{00000000-0005-0000-0000-0000BE490000}"/>
    <cellStyle name="Normal 2 5 3 2 5 2" xfId="1755" xr:uid="{00000000-0005-0000-0000-0000BF490000}"/>
    <cellStyle name="Normal 2 5 3 2 5 2 2" xfId="9511" xr:uid="{00000000-0005-0000-0000-0000C0490000}"/>
    <cellStyle name="Normal 2 5 3 2 5 2 2 2" xfId="21954" xr:uid="{00000000-0005-0000-0000-0000C1490000}"/>
    <cellStyle name="Normal 2 5 3 2 5 2 2 2 2" xfId="46828" xr:uid="{00000000-0005-0000-0000-0000C2490000}"/>
    <cellStyle name="Normal 2 5 3 2 5 2 2 3" xfId="34395" xr:uid="{00000000-0005-0000-0000-0000C3490000}"/>
    <cellStyle name="Normal 2 5 3 2 5 2 3" xfId="4493" xr:uid="{00000000-0005-0000-0000-0000C4490000}"/>
    <cellStyle name="Normal 2 5 3 2 5 2 3 2" xfId="16947" xr:uid="{00000000-0005-0000-0000-0000C5490000}"/>
    <cellStyle name="Normal 2 5 3 2 5 2 3 2 2" xfId="41821" xr:uid="{00000000-0005-0000-0000-0000C6490000}"/>
    <cellStyle name="Normal 2 5 3 2 5 2 3 3" xfId="29388" xr:uid="{00000000-0005-0000-0000-0000C7490000}"/>
    <cellStyle name="Normal 2 5 3 2 5 2 4" xfId="14555" xr:uid="{00000000-0005-0000-0000-0000C8490000}"/>
    <cellStyle name="Normal 2 5 3 2 5 2 4 2" xfId="39429" xr:uid="{00000000-0005-0000-0000-0000C9490000}"/>
    <cellStyle name="Normal 2 5 3 2 5 2 5" xfId="26988" xr:uid="{00000000-0005-0000-0000-0000CA490000}"/>
    <cellStyle name="Normal 2 5 3 2 5 3" xfId="5901" xr:uid="{00000000-0005-0000-0000-0000CB490000}"/>
    <cellStyle name="Normal 2 5 3 2 5 3 2" xfId="10916" xr:uid="{00000000-0005-0000-0000-0000CC490000}"/>
    <cellStyle name="Normal 2 5 3 2 5 3 2 2" xfId="23359" xr:uid="{00000000-0005-0000-0000-0000CD490000}"/>
    <cellStyle name="Normal 2 5 3 2 5 3 2 2 2" xfId="48233" xr:uid="{00000000-0005-0000-0000-0000CE490000}"/>
    <cellStyle name="Normal 2 5 3 2 5 3 2 3" xfId="35800" xr:uid="{00000000-0005-0000-0000-0000CF490000}"/>
    <cellStyle name="Normal 2 5 3 2 5 3 3" xfId="18352" xr:uid="{00000000-0005-0000-0000-0000D0490000}"/>
    <cellStyle name="Normal 2 5 3 2 5 3 3 2" xfId="43226" xr:uid="{00000000-0005-0000-0000-0000D1490000}"/>
    <cellStyle name="Normal 2 5 3 2 5 3 4" xfId="30793" xr:uid="{00000000-0005-0000-0000-0000D2490000}"/>
    <cellStyle name="Normal 2 5 3 2 5 4" xfId="8627" xr:uid="{00000000-0005-0000-0000-0000D3490000}"/>
    <cellStyle name="Normal 2 5 3 2 5 4 2" xfId="21071" xr:uid="{00000000-0005-0000-0000-0000D4490000}"/>
    <cellStyle name="Normal 2 5 3 2 5 4 2 2" xfId="45945" xr:uid="{00000000-0005-0000-0000-0000D5490000}"/>
    <cellStyle name="Normal 2 5 3 2 5 4 3" xfId="33512" xr:uid="{00000000-0005-0000-0000-0000D6490000}"/>
    <cellStyle name="Normal 2 5 3 2 5 5" xfId="12370" xr:uid="{00000000-0005-0000-0000-0000D7490000}"/>
    <cellStyle name="Normal 2 5 3 2 5 5 2" xfId="24804" xr:uid="{00000000-0005-0000-0000-0000D8490000}"/>
    <cellStyle name="Normal 2 5 3 2 5 5 2 2" xfId="49678" xr:uid="{00000000-0005-0000-0000-0000D9490000}"/>
    <cellStyle name="Normal 2 5 3 2 5 5 3" xfId="37245" xr:uid="{00000000-0005-0000-0000-0000DA490000}"/>
    <cellStyle name="Normal 2 5 3 2 5 6" xfId="7104" xr:uid="{00000000-0005-0000-0000-0000DB490000}"/>
    <cellStyle name="Normal 2 5 3 2 5 6 2" xfId="19553" xr:uid="{00000000-0005-0000-0000-0000DC490000}"/>
    <cellStyle name="Normal 2 5 3 2 5 6 2 2" xfId="44427" xr:uid="{00000000-0005-0000-0000-0000DD490000}"/>
    <cellStyle name="Normal 2 5 3 2 5 6 3" xfId="31994" xr:uid="{00000000-0005-0000-0000-0000DE490000}"/>
    <cellStyle name="Normal 2 5 3 2 5 7" xfId="3558" xr:uid="{00000000-0005-0000-0000-0000DF490000}"/>
    <cellStyle name="Normal 2 5 3 2 5 7 2" xfId="16064" xr:uid="{00000000-0005-0000-0000-0000E0490000}"/>
    <cellStyle name="Normal 2 5 3 2 5 7 2 2" xfId="40938" xr:uid="{00000000-0005-0000-0000-0000E1490000}"/>
    <cellStyle name="Normal 2 5 3 2 5 7 3" xfId="28497" xr:uid="{00000000-0005-0000-0000-0000E2490000}"/>
    <cellStyle name="Normal 2 5 3 2 5 8" xfId="13453" xr:uid="{00000000-0005-0000-0000-0000E3490000}"/>
    <cellStyle name="Normal 2 5 3 2 5 8 2" xfId="38327" xr:uid="{00000000-0005-0000-0000-0000E4490000}"/>
    <cellStyle name="Normal 2 5 3 2 5 9" xfId="25886" xr:uid="{00000000-0005-0000-0000-0000E5490000}"/>
    <cellStyle name="Normal 2 5 3 2 6" xfId="2205" xr:uid="{00000000-0005-0000-0000-0000E6490000}"/>
    <cellStyle name="Normal 2 5 3 2 6 2" xfId="4835" xr:uid="{00000000-0005-0000-0000-0000E7490000}"/>
    <cellStyle name="Normal 2 5 3 2 6 2 2" xfId="9852" xr:uid="{00000000-0005-0000-0000-0000E8490000}"/>
    <cellStyle name="Normal 2 5 3 2 6 2 2 2" xfId="22295" xr:uid="{00000000-0005-0000-0000-0000E9490000}"/>
    <cellStyle name="Normal 2 5 3 2 6 2 2 2 2" xfId="47169" xr:uid="{00000000-0005-0000-0000-0000EA490000}"/>
    <cellStyle name="Normal 2 5 3 2 6 2 2 3" xfId="34736" xr:uid="{00000000-0005-0000-0000-0000EB490000}"/>
    <cellStyle name="Normal 2 5 3 2 6 2 3" xfId="17288" xr:uid="{00000000-0005-0000-0000-0000EC490000}"/>
    <cellStyle name="Normal 2 5 3 2 6 2 3 2" xfId="42162" xr:uid="{00000000-0005-0000-0000-0000ED490000}"/>
    <cellStyle name="Normal 2 5 3 2 6 2 4" xfId="29729" xr:uid="{00000000-0005-0000-0000-0000EE490000}"/>
    <cellStyle name="Normal 2 5 3 2 6 3" xfId="6233" xr:uid="{00000000-0005-0000-0000-0000EF490000}"/>
    <cellStyle name="Normal 2 5 3 2 6 3 2" xfId="11248" xr:uid="{00000000-0005-0000-0000-0000F0490000}"/>
    <cellStyle name="Normal 2 5 3 2 6 3 2 2" xfId="23691" xr:uid="{00000000-0005-0000-0000-0000F1490000}"/>
    <cellStyle name="Normal 2 5 3 2 6 3 2 2 2" xfId="48565" xr:uid="{00000000-0005-0000-0000-0000F2490000}"/>
    <cellStyle name="Normal 2 5 3 2 6 3 2 3" xfId="36132" xr:uid="{00000000-0005-0000-0000-0000F3490000}"/>
    <cellStyle name="Normal 2 5 3 2 6 3 3" xfId="18684" xr:uid="{00000000-0005-0000-0000-0000F4490000}"/>
    <cellStyle name="Normal 2 5 3 2 6 3 3 2" xfId="43558" xr:uid="{00000000-0005-0000-0000-0000F5490000}"/>
    <cellStyle name="Normal 2 5 3 2 6 3 4" xfId="31125" xr:uid="{00000000-0005-0000-0000-0000F6490000}"/>
    <cellStyle name="Normal 2 5 3 2 6 4" xfId="8039" xr:uid="{00000000-0005-0000-0000-0000F7490000}"/>
    <cellStyle name="Normal 2 5 3 2 6 4 2" xfId="20485" xr:uid="{00000000-0005-0000-0000-0000F8490000}"/>
    <cellStyle name="Normal 2 5 3 2 6 4 2 2" xfId="45359" xr:uid="{00000000-0005-0000-0000-0000F9490000}"/>
    <cellStyle name="Normal 2 5 3 2 6 4 3" xfId="32926" xr:uid="{00000000-0005-0000-0000-0000FA490000}"/>
    <cellStyle name="Normal 2 5 3 2 6 5" xfId="12702" xr:uid="{00000000-0005-0000-0000-0000FB490000}"/>
    <cellStyle name="Normal 2 5 3 2 6 5 2" xfId="25136" xr:uid="{00000000-0005-0000-0000-0000FC490000}"/>
    <cellStyle name="Normal 2 5 3 2 6 5 2 2" xfId="50010" xr:uid="{00000000-0005-0000-0000-0000FD490000}"/>
    <cellStyle name="Normal 2 5 3 2 6 5 3" xfId="37577" xr:uid="{00000000-0005-0000-0000-0000FE490000}"/>
    <cellStyle name="Normal 2 5 3 2 6 6" xfId="7446" xr:uid="{00000000-0005-0000-0000-0000FF490000}"/>
    <cellStyle name="Normal 2 5 3 2 6 6 2" xfId="19894" xr:uid="{00000000-0005-0000-0000-0000004A0000}"/>
    <cellStyle name="Normal 2 5 3 2 6 6 2 2" xfId="44768" xr:uid="{00000000-0005-0000-0000-0000014A0000}"/>
    <cellStyle name="Normal 2 5 3 2 6 6 3" xfId="32335" xr:uid="{00000000-0005-0000-0000-0000024A0000}"/>
    <cellStyle name="Normal 2 5 3 2 6 7" xfId="2966" xr:uid="{00000000-0005-0000-0000-0000034A0000}"/>
    <cellStyle name="Normal 2 5 3 2 6 7 2" xfId="15478" xr:uid="{00000000-0005-0000-0000-0000044A0000}"/>
    <cellStyle name="Normal 2 5 3 2 6 7 2 2" xfId="40352" xr:uid="{00000000-0005-0000-0000-0000054A0000}"/>
    <cellStyle name="Normal 2 5 3 2 6 7 3" xfId="27911" xr:uid="{00000000-0005-0000-0000-0000064A0000}"/>
    <cellStyle name="Normal 2 5 3 2 6 8" xfId="14887" xr:uid="{00000000-0005-0000-0000-0000074A0000}"/>
    <cellStyle name="Normal 2 5 3 2 6 8 2" xfId="39761" xr:uid="{00000000-0005-0000-0000-0000084A0000}"/>
    <cellStyle name="Normal 2 5 3 2 6 9" xfId="27320" xr:uid="{00000000-0005-0000-0000-0000094A0000}"/>
    <cellStyle name="Normal 2 5 3 2 7" xfId="1044" xr:uid="{00000000-0005-0000-0000-00000A4A0000}"/>
    <cellStyle name="Normal 2 5 3 2 7 2" xfId="8926" xr:uid="{00000000-0005-0000-0000-00000B4A0000}"/>
    <cellStyle name="Normal 2 5 3 2 7 2 2" xfId="21369" xr:uid="{00000000-0005-0000-0000-00000C4A0000}"/>
    <cellStyle name="Normal 2 5 3 2 7 2 2 2" xfId="46243" xr:uid="{00000000-0005-0000-0000-00000D4A0000}"/>
    <cellStyle name="Normal 2 5 3 2 7 2 3" xfId="33810" xr:uid="{00000000-0005-0000-0000-00000E4A0000}"/>
    <cellStyle name="Normal 2 5 3 2 7 3" xfId="3908" xr:uid="{00000000-0005-0000-0000-00000F4A0000}"/>
    <cellStyle name="Normal 2 5 3 2 7 3 2" xfId="16362" xr:uid="{00000000-0005-0000-0000-0000104A0000}"/>
    <cellStyle name="Normal 2 5 3 2 7 3 2 2" xfId="41236" xr:uid="{00000000-0005-0000-0000-0000114A0000}"/>
    <cellStyle name="Normal 2 5 3 2 7 3 3" xfId="28803" xr:uid="{00000000-0005-0000-0000-0000124A0000}"/>
    <cellStyle name="Normal 2 5 3 2 7 4" xfId="13844" xr:uid="{00000000-0005-0000-0000-0000134A0000}"/>
    <cellStyle name="Normal 2 5 3 2 7 4 2" xfId="38718" xr:uid="{00000000-0005-0000-0000-0000144A0000}"/>
    <cellStyle name="Normal 2 5 3 2 7 5" xfId="26277" xr:uid="{00000000-0005-0000-0000-0000154A0000}"/>
    <cellStyle name="Normal 2 5 3 2 8" xfId="5189" xr:uid="{00000000-0005-0000-0000-0000164A0000}"/>
    <cellStyle name="Normal 2 5 3 2 8 2" xfId="10205" xr:uid="{00000000-0005-0000-0000-0000174A0000}"/>
    <cellStyle name="Normal 2 5 3 2 8 2 2" xfId="22648" xr:uid="{00000000-0005-0000-0000-0000184A0000}"/>
    <cellStyle name="Normal 2 5 3 2 8 2 2 2" xfId="47522" xr:uid="{00000000-0005-0000-0000-0000194A0000}"/>
    <cellStyle name="Normal 2 5 3 2 8 2 3" xfId="35089" xr:uid="{00000000-0005-0000-0000-00001A4A0000}"/>
    <cellStyle name="Normal 2 5 3 2 8 3" xfId="17641" xr:uid="{00000000-0005-0000-0000-00001B4A0000}"/>
    <cellStyle name="Normal 2 5 3 2 8 3 2" xfId="42515" xr:uid="{00000000-0005-0000-0000-00001C4A0000}"/>
    <cellStyle name="Normal 2 5 3 2 8 4" xfId="30082" xr:uid="{00000000-0005-0000-0000-00001D4A0000}"/>
    <cellStyle name="Normal 2 5 3 2 9" xfId="7766" xr:uid="{00000000-0005-0000-0000-00001E4A0000}"/>
    <cellStyle name="Normal 2 5 3 2 9 2" xfId="20212" xr:uid="{00000000-0005-0000-0000-00001F4A0000}"/>
    <cellStyle name="Normal 2 5 3 2 9 2 2" xfId="45086" xr:uid="{00000000-0005-0000-0000-0000204A0000}"/>
    <cellStyle name="Normal 2 5 3 2 9 3" xfId="32653" xr:uid="{00000000-0005-0000-0000-0000214A0000}"/>
    <cellStyle name="Normal 2 5 3 2_Degree data" xfId="2139" xr:uid="{00000000-0005-0000-0000-0000224A0000}"/>
    <cellStyle name="Normal 2 5 3 3" xfId="174" xr:uid="{00000000-0005-0000-0000-0000234A0000}"/>
    <cellStyle name="Normal 2 5 3 3 10" xfId="6562" xr:uid="{00000000-0005-0000-0000-0000244A0000}"/>
    <cellStyle name="Normal 2 5 3 3 10 2" xfId="19011" xr:uid="{00000000-0005-0000-0000-0000254A0000}"/>
    <cellStyle name="Normal 2 5 3 3 10 2 2" xfId="43885" xr:uid="{00000000-0005-0000-0000-0000264A0000}"/>
    <cellStyle name="Normal 2 5 3 3 10 3" xfId="31452" xr:uid="{00000000-0005-0000-0000-0000274A0000}"/>
    <cellStyle name="Normal 2 5 3 3 11" xfId="2730" xr:uid="{00000000-0005-0000-0000-0000284A0000}"/>
    <cellStyle name="Normal 2 5 3 3 11 2" xfId="15248" xr:uid="{00000000-0005-0000-0000-0000294A0000}"/>
    <cellStyle name="Normal 2 5 3 3 11 2 2" xfId="40122" xr:uid="{00000000-0005-0000-0000-00002A4A0000}"/>
    <cellStyle name="Normal 2 5 3 3 11 3" xfId="27681" xr:uid="{00000000-0005-0000-0000-00002B4A0000}"/>
    <cellStyle name="Normal 2 5 3 3 12" xfId="13004" xr:uid="{00000000-0005-0000-0000-00002C4A0000}"/>
    <cellStyle name="Normal 2 5 3 3 12 2" xfId="37878" xr:uid="{00000000-0005-0000-0000-00002D4A0000}"/>
    <cellStyle name="Normal 2 5 3 3 13" xfId="25437" xr:uid="{00000000-0005-0000-0000-00002E4A0000}"/>
    <cellStyle name="Normal 2 5 3 3 2" xfId="434" xr:uid="{00000000-0005-0000-0000-00002F4A0000}"/>
    <cellStyle name="Normal 2 5 3 3 2 10" xfId="13249" xr:uid="{00000000-0005-0000-0000-0000304A0000}"/>
    <cellStyle name="Normal 2 5 3 3 2 10 2" xfId="38123" xr:uid="{00000000-0005-0000-0000-0000314A0000}"/>
    <cellStyle name="Normal 2 5 3 3 2 11" xfId="25682" xr:uid="{00000000-0005-0000-0000-0000324A0000}"/>
    <cellStyle name="Normal 2 5 3 3 2 2" xfId="794" xr:uid="{00000000-0005-0000-0000-0000334A0000}"/>
    <cellStyle name="Normal 2 5 3 3 2 2 2" xfId="1411" xr:uid="{00000000-0005-0000-0000-0000344A0000}"/>
    <cellStyle name="Normal 2 5 3 3 2 2 2 2" xfId="9515" xr:uid="{00000000-0005-0000-0000-0000354A0000}"/>
    <cellStyle name="Normal 2 5 3 3 2 2 2 2 2" xfId="21958" xr:uid="{00000000-0005-0000-0000-0000364A0000}"/>
    <cellStyle name="Normal 2 5 3 3 2 2 2 2 2 2" xfId="46832" xr:uid="{00000000-0005-0000-0000-0000374A0000}"/>
    <cellStyle name="Normal 2 5 3 3 2 2 2 2 3" xfId="34399" xr:uid="{00000000-0005-0000-0000-0000384A0000}"/>
    <cellStyle name="Normal 2 5 3 3 2 2 2 3" xfId="4497" xr:uid="{00000000-0005-0000-0000-0000394A0000}"/>
    <cellStyle name="Normal 2 5 3 3 2 2 2 3 2" xfId="16951" xr:uid="{00000000-0005-0000-0000-00003A4A0000}"/>
    <cellStyle name="Normal 2 5 3 3 2 2 2 3 2 2" xfId="41825" xr:uid="{00000000-0005-0000-0000-00003B4A0000}"/>
    <cellStyle name="Normal 2 5 3 3 2 2 2 3 3" xfId="29392" xr:uid="{00000000-0005-0000-0000-00003C4A0000}"/>
    <cellStyle name="Normal 2 5 3 3 2 2 2 4" xfId="14211" xr:uid="{00000000-0005-0000-0000-00003D4A0000}"/>
    <cellStyle name="Normal 2 5 3 3 2 2 2 4 2" xfId="39085" xr:uid="{00000000-0005-0000-0000-00003E4A0000}"/>
    <cellStyle name="Normal 2 5 3 3 2 2 2 5" xfId="26644" xr:uid="{00000000-0005-0000-0000-00003F4A0000}"/>
    <cellStyle name="Normal 2 5 3 3 2 2 3" xfId="5556" xr:uid="{00000000-0005-0000-0000-0000404A0000}"/>
    <cellStyle name="Normal 2 5 3 3 2 2 3 2" xfId="10572" xr:uid="{00000000-0005-0000-0000-0000414A0000}"/>
    <cellStyle name="Normal 2 5 3 3 2 2 3 2 2" xfId="23015" xr:uid="{00000000-0005-0000-0000-0000424A0000}"/>
    <cellStyle name="Normal 2 5 3 3 2 2 3 2 2 2" xfId="47889" xr:uid="{00000000-0005-0000-0000-0000434A0000}"/>
    <cellStyle name="Normal 2 5 3 3 2 2 3 2 3" xfId="35456" xr:uid="{00000000-0005-0000-0000-0000444A0000}"/>
    <cellStyle name="Normal 2 5 3 3 2 2 3 3" xfId="18008" xr:uid="{00000000-0005-0000-0000-0000454A0000}"/>
    <cellStyle name="Normal 2 5 3 3 2 2 3 3 2" xfId="42882" xr:uid="{00000000-0005-0000-0000-0000464A0000}"/>
    <cellStyle name="Normal 2 5 3 3 2 2 3 4" xfId="30449" xr:uid="{00000000-0005-0000-0000-0000474A0000}"/>
    <cellStyle name="Normal 2 5 3 3 2 2 4" xfId="8631" xr:uid="{00000000-0005-0000-0000-0000484A0000}"/>
    <cellStyle name="Normal 2 5 3 3 2 2 4 2" xfId="21075" xr:uid="{00000000-0005-0000-0000-0000494A0000}"/>
    <cellStyle name="Normal 2 5 3 3 2 2 4 2 2" xfId="45949" xr:uid="{00000000-0005-0000-0000-00004A4A0000}"/>
    <cellStyle name="Normal 2 5 3 3 2 2 4 3" xfId="33516" xr:uid="{00000000-0005-0000-0000-00004B4A0000}"/>
    <cellStyle name="Normal 2 5 3 3 2 2 5" xfId="12026" xr:uid="{00000000-0005-0000-0000-00004C4A0000}"/>
    <cellStyle name="Normal 2 5 3 3 2 2 5 2" xfId="24460" xr:uid="{00000000-0005-0000-0000-00004D4A0000}"/>
    <cellStyle name="Normal 2 5 3 3 2 2 5 2 2" xfId="49334" xr:uid="{00000000-0005-0000-0000-00004E4A0000}"/>
    <cellStyle name="Normal 2 5 3 3 2 2 5 3" xfId="36901" xr:uid="{00000000-0005-0000-0000-00004F4A0000}"/>
    <cellStyle name="Normal 2 5 3 3 2 2 6" xfId="7108" xr:uid="{00000000-0005-0000-0000-0000504A0000}"/>
    <cellStyle name="Normal 2 5 3 3 2 2 6 2" xfId="19557" xr:uid="{00000000-0005-0000-0000-0000514A0000}"/>
    <cellStyle name="Normal 2 5 3 3 2 2 6 2 2" xfId="44431" xr:uid="{00000000-0005-0000-0000-0000524A0000}"/>
    <cellStyle name="Normal 2 5 3 3 2 2 6 3" xfId="31998" xr:uid="{00000000-0005-0000-0000-0000534A0000}"/>
    <cellStyle name="Normal 2 5 3 3 2 2 7" xfId="3562" xr:uid="{00000000-0005-0000-0000-0000544A0000}"/>
    <cellStyle name="Normal 2 5 3 3 2 2 7 2" xfId="16068" xr:uid="{00000000-0005-0000-0000-0000554A0000}"/>
    <cellStyle name="Normal 2 5 3 3 2 2 7 2 2" xfId="40942" xr:uid="{00000000-0005-0000-0000-0000564A0000}"/>
    <cellStyle name="Normal 2 5 3 3 2 2 7 3" xfId="28501" xr:uid="{00000000-0005-0000-0000-0000574A0000}"/>
    <cellStyle name="Normal 2 5 3 3 2 2 8" xfId="13596" xr:uid="{00000000-0005-0000-0000-0000584A0000}"/>
    <cellStyle name="Normal 2 5 3 3 2 2 8 2" xfId="38470" xr:uid="{00000000-0005-0000-0000-0000594A0000}"/>
    <cellStyle name="Normal 2 5 3 3 2 2 9" xfId="26029" xr:uid="{00000000-0005-0000-0000-00005A4A0000}"/>
    <cellStyle name="Normal 2 5 3 3 2 3" xfId="1759" xr:uid="{00000000-0005-0000-0000-00005B4A0000}"/>
    <cellStyle name="Normal 2 5 3 3 2 3 2" xfId="4978" xr:uid="{00000000-0005-0000-0000-00005C4A0000}"/>
    <cellStyle name="Normal 2 5 3 3 2 3 2 2" xfId="9995" xr:uid="{00000000-0005-0000-0000-00005D4A0000}"/>
    <cellStyle name="Normal 2 5 3 3 2 3 2 2 2" xfId="22438" xr:uid="{00000000-0005-0000-0000-00005E4A0000}"/>
    <cellStyle name="Normal 2 5 3 3 2 3 2 2 2 2" xfId="47312" xr:uid="{00000000-0005-0000-0000-00005F4A0000}"/>
    <cellStyle name="Normal 2 5 3 3 2 3 2 2 3" xfId="34879" xr:uid="{00000000-0005-0000-0000-0000604A0000}"/>
    <cellStyle name="Normal 2 5 3 3 2 3 2 3" xfId="17431" xr:uid="{00000000-0005-0000-0000-0000614A0000}"/>
    <cellStyle name="Normal 2 5 3 3 2 3 2 3 2" xfId="42305" xr:uid="{00000000-0005-0000-0000-0000624A0000}"/>
    <cellStyle name="Normal 2 5 3 3 2 3 2 4" xfId="29872" xr:uid="{00000000-0005-0000-0000-0000634A0000}"/>
    <cellStyle name="Normal 2 5 3 3 2 3 3" xfId="5905" xr:uid="{00000000-0005-0000-0000-0000644A0000}"/>
    <cellStyle name="Normal 2 5 3 3 2 3 3 2" xfId="10920" xr:uid="{00000000-0005-0000-0000-0000654A0000}"/>
    <cellStyle name="Normal 2 5 3 3 2 3 3 2 2" xfId="23363" xr:uid="{00000000-0005-0000-0000-0000664A0000}"/>
    <cellStyle name="Normal 2 5 3 3 2 3 3 2 2 2" xfId="48237" xr:uid="{00000000-0005-0000-0000-0000674A0000}"/>
    <cellStyle name="Normal 2 5 3 3 2 3 3 2 3" xfId="35804" xr:uid="{00000000-0005-0000-0000-0000684A0000}"/>
    <cellStyle name="Normal 2 5 3 3 2 3 3 3" xfId="18356" xr:uid="{00000000-0005-0000-0000-0000694A0000}"/>
    <cellStyle name="Normal 2 5 3 3 2 3 3 3 2" xfId="43230" xr:uid="{00000000-0005-0000-0000-00006A4A0000}"/>
    <cellStyle name="Normal 2 5 3 3 2 3 3 4" xfId="30797" xr:uid="{00000000-0005-0000-0000-00006B4A0000}"/>
    <cellStyle name="Normal 2 5 3 3 2 3 4" xfId="8402" xr:uid="{00000000-0005-0000-0000-00006C4A0000}"/>
    <cellStyle name="Normal 2 5 3 3 2 3 4 2" xfId="20846" xr:uid="{00000000-0005-0000-0000-00006D4A0000}"/>
    <cellStyle name="Normal 2 5 3 3 2 3 4 2 2" xfId="45720" xr:uid="{00000000-0005-0000-0000-00006E4A0000}"/>
    <cellStyle name="Normal 2 5 3 3 2 3 4 3" xfId="33287" xr:uid="{00000000-0005-0000-0000-00006F4A0000}"/>
    <cellStyle name="Normal 2 5 3 3 2 3 5" xfId="12374" xr:uid="{00000000-0005-0000-0000-0000704A0000}"/>
    <cellStyle name="Normal 2 5 3 3 2 3 5 2" xfId="24808" xr:uid="{00000000-0005-0000-0000-0000714A0000}"/>
    <cellStyle name="Normal 2 5 3 3 2 3 5 2 2" xfId="49682" xr:uid="{00000000-0005-0000-0000-0000724A0000}"/>
    <cellStyle name="Normal 2 5 3 3 2 3 5 3" xfId="37249" xr:uid="{00000000-0005-0000-0000-0000734A0000}"/>
    <cellStyle name="Normal 2 5 3 3 2 3 6" xfId="7589" xr:uid="{00000000-0005-0000-0000-0000744A0000}"/>
    <cellStyle name="Normal 2 5 3 3 2 3 6 2" xfId="20037" xr:uid="{00000000-0005-0000-0000-0000754A0000}"/>
    <cellStyle name="Normal 2 5 3 3 2 3 6 2 2" xfId="44911" xr:uid="{00000000-0005-0000-0000-0000764A0000}"/>
    <cellStyle name="Normal 2 5 3 3 2 3 6 3" xfId="32478" xr:uid="{00000000-0005-0000-0000-0000774A0000}"/>
    <cellStyle name="Normal 2 5 3 3 2 3 7" xfId="3333" xr:uid="{00000000-0005-0000-0000-0000784A0000}"/>
    <cellStyle name="Normal 2 5 3 3 2 3 7 2" xfId="15839" xr:uid="{00000000-0005-0000-0000-0000794A0000}"/>
    <cellStyle name="Normal 2 5 3 3 2 3 7 2 2" xfId="40713" xr:uid="{00000000-0005-0000-0000-00007A4A0000}"/>
    <cellStyle name="Normal 2 5 3 3 2 3 7 3" xfId="28272" xr:uid="{00000000-0005-0000-0000-00007B4A0000}"/>
    <cellStyle name="Normal 2 5 3 3 2 3 8" xfId="14559" xr:uid="{00000000-0005-0000-0000-00007C4A0000}"/>
    <cellStyle name="Normal 2 5 3 3 2 3 8 2" xfId="39433" xr:uid="{00000000-0005-0000-0000-00007D4A0000}"/>
    <cellStyle name="Normal 2 5 3 3 2 3 9" xfId="26992" xr:uid="{00000000-0005-0000-0000-00007E4A0000}"/>
    <cellStyle name="Normal 2 5 3 3 2 4" xfId="2352" xr:uid="{00000000-0005-0000-0000-00007F4A0000}"/>
    <cellStyle name="Normal 2 5 3 3 2 4 2" xfId="6376" xr:uid="{00000000-0005-0000-0000-0000804A0000}"/>
    <cellStyle name="Normal 2 5 3 3 2 4 2 2" xfId="11391" xr:uid="{00000000-0005-0000-0000-0000814A0000}"/>
    <cellStyle name="Normal 2 5 3 3 2 4 2 2 2" xfId="23834" xr:uid="{00000000-0005-0000-0000-0000824A0000}"/>
    <cellStyle name="Normal 2 5 3 3 2 4 2 2 2 2" xfId="48708" xr:uid="{00000000-0005-0000-0000-0000834A0000}"/>
    <cellStyle name="Normal 2 5 3 3 2 4 2 2 3" xfId="36275" xr:uid="{00000000-0005-0000-0000-0000844A0000}"/>
    <cellStyle name="Normal 2 5 3 3 2 4 2 3" xfId="18827" xr:uid="{00000000-0005-0000-0000-0000854A0000}"/>
    <cellStyle name="Normal 2 5 3 3 2 4 2 3 2" xfId="43701" xr:uid="{00000000-0005-0000-0000-0000864A0000}"/>
    <cellStyle name="Normal 2 5 3 3 2 4 2 4" xfId="31268" xr:uid="{00000000-0005-0000-0000-0000874A0000}"/>
    <cellStyle name="Normal 2 5 3 3 2 4 3" xfId="12845" xr:uid="{00000000-0005-0000-0000-0000884A0000}"/>
    <cellStyle name="Normal 2 5 3 3 2 4 3 2" xfId="25279" xr:uid="{00000000-0005-0000-0000-0000894A0000}"/>
    <cellStyle name="Normal 2 5 3 3 2 4 3 2 2" xfId="50153" xr:uid="{00000000-0005-0000-0000-00008A4A0000}"/>
    <cellStyle name="Normal 2 5 3 3 2 4 3 3" xfId="37720" xr:uid="{00000000-0005-0000-0000-00008B4A0000}"/>
    <cellStyle name="Normal 2 5 3 3 2 4 4" xfId="9286" xr:uid="{00000000-0005-0000-0000-00008C4A0000}"/>
    <cellStyle name="Normal 2 5 3 3 2 4 4 2" xfId="21729" xr:uid="{00000000-0005-0000-0000-00008D4A0000}"/>
    <cellStyle name="Normal 2 5 3 3 2 4 4 2 2" xfId="46603" xr:uid="{00000000-0005-0000-0000-00008E4A0000}"/>
    <cellStyle name="Normal 2 5 3 3 2 4 4 3" xfId="34170" xr:uid="{00000000-0005-0000-0000-00008F4A0000}"/>
    <cellStyle name="Normal 2 5 3 3 2 4 5" xfId="4268" xr:uid="{00000000-0005-0000-0000-0000904A0000}"/>
    <cellStyle name="Normal 2 5 3 3 2 4 5 2" xfId="16722" xr:uid="{00000000-0005-0000-0000-0000914A0000}"/>
    <cellStyle name="Normal 2 5 3 3 2 4 5 2 2" xfId="41596" xr:uid="{00000000-0005-0000-0000-0000924A0000}"/>
    <cellStyle name="Normal 2 5 3 3 2 4 5 3" xfId="29163" xr:uid="{00000000-0005-0000-0000-0000934A0000}"/>
    <cellStyle name="Normal 2 5 3 3 2 4 6" xfId="15030" xr:uid="{00000000-0005-0000-0000-0000944A0000}"/>
    <cellStyle name="Normal 2 5 3 3 2 4 6 2" xfId="39904" xr:uid="{00000000-0005-0000-0000-0000954A0000}"/>
    <cellStyle name="Normal 2 5 3 3 2 4 7" xfId="27463" xr:uid="{00000000-0005-0000-0000-0000964A0000}"/>
    <cellStyle name="Normal 2 5 3 3 2 5" xfId="1187" xr:uid="{00000000-0005-0000-0000-0000974A0000}"/>
    <cellStyle name="Normal 2 5 3 3 2 5 2" xfId="10348" xr:uid="{00000000-0005-0000-0000-0000984A0000}"/>
    <cellStyle name="Normal 2 5 3 3 2 5 2 2" xfId="22791" xr:uid="{00000000-0005-0000-0000-0000994A0000}"/>
    <cellStyle name="Normal 2 5 3 3 2 5 2 2 2" xfId="47665" xr:uid="{00000000-0005-0000-0000-00009A4A0000}"/>
    <cellStyle name="Normal 2 5 3 3 2 5 2 3" xfId="35232" xr:uid="{00000000-0005-0000-0000-00009B4A0000}"/>
    <cellStyle name="Normal 2 5 3 3 2 5 3" xfId="5332" xr:uid="{00000000-0005-0000-0000-00009C4A0000}"/>
    <cellStyle name="Normal 2 5 3 3 2 5 3 2" xfId="17784" xr:uid="{00000000-0005-0000-0000-00009D4A0000}"/>
    <cellStyle name="Normal 2 5 3 3 2 5 3 2 2" xfId="42658" xr:uid="{00000000-0005-0000-0000-00009E4A0000}"/>
    <cellStyle name="Normal 2 5 3 3 2 5 3 3" xfId="30225" xr:uid="{00000000-0005-0000-0000-00009F4A0000}"/>
    <cellStyle name="Normal 2 5 3 3 2 5 4" xfId="13987" xr:uid="{00000000-0005-0000-0000-0000A04A0000}"/>
    <cellStyle name="Normal 2 5 3 3 2 5 4 2" xfId="38861" xr:uid="{00000000-0005-0000-0000-0000A14A0000}"/>
    <cellStyle name="Normal 2 5 3 3 2 5 5" xfId="26420" xr:uid="{00000000-0005-0000-0000-0000A24A0000}"/>
    <cellStyle name="Normal 2 5 3 3 2 6" xfId="7909" xr:uid="{00000000-0005-0000-0000-0000A34A0000}"/>
    <cellStyle name="Normal 2 5 3 3 2 6 2" xfId="20355" xr:uid="{00000000-0005-0000-0000-0000A44A0000}"/>
    <cellStyle name="Normal 2 5 3 3 2 6 2 2" xfId="45229" xr:uid="{00000000-0005-0000-0000-0000A54A0000}"/>
    <cellStyle name="Normal 2 5 3 3 2 6 3" xfId="32796" xr:uid="{00000000-0005-0000-0000-0000A64A0000}"/>
    <cellStyle name="Normal 2 5 3 3 2 7" xfId="11802" xr:uid="{00000000-0005-0000-0000-0000A74A0000}"/>
    <cellStyle name="Normal 2 5 3 3 2 7 2" xfId="24236" xr:uid="{00000000-0005-0000-0000-0000A84A0000}"/>
    <cellStyle name="Normal 2 5 3 3 2 7 2 2" xfId="49110" xr:uid="{00000000-0005-0000-0000-0000A94A0000}"/>
    <cellStyle name="Normal 2 5 3 3 2 7 3" xfId="36677" xr:uid="{00000000-0005-0000-0000-0000AA4A0000}"/>
    <cellStyle name="Normal 2 5 3 3 2 8" xfId="6879" xr:uid="{00000000-0005-0000-0000-0000AB4A0000}"/>
    <cellStyle name="Normal 2 5 3 3 2 8 2" xfId="19328" xr:uid="{00000000-0005-0000-0000-0000AC4A0000}"/>
    <cellStyle name="Normal 2 5 3 3 2 8 2 2" xfId="44202" xr:uid="{00000000-0005-0000-0000-0000AD4A0000}"/>
    <cellStyle name="Normal 2 5 3 3 2 8 3" xfId="31769" xr:uid="{00000000-0005-0000-0000-0000AE4A0000}"/>
    <cellStyle name="Normal 2 5 3 3 2 9" xfId="2830" xr:uid="{00000000-0005-0000-0000-0000AF4A0000}"/>
    <cellStyle name="Normal 2 5 3 3 2 9 2" xfId="15348" xr:uid="{00000000-0005-0000-0000-0000B04A0000}"/>
    <cellStyle name="Normal 2 5 3 3 2 9 2 2" xfId="40222" xr:uid="{00000000-0005-0000-0000-0000B14A0000}"/>
    <cellStyle name="Normal 2 5 3 3 2 9 3" xfId="27781" xr:uid="{00000000-0005-0000-0000-0000B24A0000}"/>
    <cellStyle name="Normal 2 5 3 3 2_Degree data" xfId="2001" xr:uid="{00000000-0005-0000-0000-0000B34A0000}"/>
    <cellStyle name="Normal 2 5 3 3 3" xfId="332" xr:uid="{00000000-0005-0000-0000-0000B44A0000}"/>
    <cellStyle name="Normal 2 5 3 3 3 2" xfId="1410" xr:uid="{00000000-0005-0000-0000-0000B54A0000}"/>
    <cellStyle name="Normal 2 5 3 3 3 2 2" xfId="9186" xr:uid="{00000000-0005-0000-0000-0000B64A0000}"/>
    <cellStyle name="Normal 2 5 3 3 3 2 2 2" xfId="21629" xr:uid="{00000000-0005-0000-0000-0000B74A0000}"/>
    <cellStyle name="Normal 2 5 3 3 3 2 2 2 2" xfId="46503" xr:uid="{00000000-0005-0000-0000-0000B84A0000}"/>
    <cellStyle name="Normal 2 5 3 3 3 2 2 3" xfId="34070" xr:uid="{00000000-0005-0000-0000-0000B94A0000}"/>
    <cellStyle name="Normal 2 5 3 3 3 2 3" xfId="4168" xr:uid="{00000000-0005-0000-0000-0000BA4A0000}"/>
    <cellStyle name="Normal 2 5 3 3 3 2 3 2" xfId="16622" xr:uid="{00000000-0005-0000-0000-0000BB4A0000}"/>
    <cellStyle name="Normal 2 5 3 3 3 2 3 2 2" xfId="41496" xr:uid="{00000000-0005-0000-0000-0000BC4A0000}"/>
    <cellStyle name="Normal 2 5 3 3 3 2 3 3" xfId="29063" xr:uid="{00000000-0005-0000-0000-0000BD4A0000}"/>
    <cellStyle name="Normal 2 5 3 3 3 2 4" xfId="14210" xr:uid="{00000000-0005-0000-0000-0000BE4A0000}"/>
    <cellStyle name="Normal 2 5 3 3 3 2 4 2" xfId="39084" xr:uid="{00000000-0005-0000-0000-0000BF4A0000}"/>
    <cellStyle name="Normal 2 5 3 3 3 2 5" xfId="26643" xr:uid="{00000000-0005-0000-0000-0000C04A0000}"/>
    <cellStyle name="Normal 2 5 3 3 3 3" xfId="5555" xr:uid="{00000000-0005-0000-0000-0000C14A0000}"/>
    <cellStyle name="Normal 2 5 3 3 3 3 2" xfId="10571" xr:uid="{00000000-0005-0000-0000-0000C24A0000}"/>
    <cellStyle name="Normal 2 5 3 3 3 3 2 2" xfId="23014" xr:uid="{00000000-0005-0000-0000-0000C34A0000}"/>
    <cellStyle name="Normal 2 5 3 3 3 3 2 2 2" xfId="47888" xr:uid="{00000000-0005-0000-0000-0000C44A0000}"/>
    <cellStyle name="Normal 2 5 3 3 3 3 2 3" xfId="35455" xr:uid="{00000000-0005-0000-0000-0000C54A0000}"/>
    <cellStyle name="Normal 2 5 3 3 3 3 3" xfId="18007" xr:uid="{00000000-0005-0000-0000-0000C64A0000}"/>
    <cellStyle name="Normal 2 5 3 3 3 3 3 2" xfId="42881" xr:uid="{00000000-0005-0000-0000-0000C74A0000}"/>
    <cellStyle name="Normal 2 5 3 3 3 3 4" xfId="30448" xr:uid="{00000000-0005-0000-0000-0000C84A0000}"/>
    <cellStyle name="Normal 2 5 3 3 3 4" xfId="8302" xr:uid="{00000000-0005-0000-0000-0000C94A0000}"/>
    <cellStyle name="Normal 2 5 3 3 3 4 2" xfId="20746" xr:uid="{00000000-0005-0000-0000-0000CA4A0000}"/>
    <cellStyle name="Normal 2 5 3 3 3 4 2 2" xfId="45620" xr:uid="{00000000-0005-0000-0000-0000CB4A0000}"/>
    <cellStyle name="Normal 2 5 3 3 3 4 3" xfId="33187" xr:uid="{00000000-0005-0000-0000-0000CC4A0000}"/>
    <cellStyle name="Normal 2 5 3 3 3 5" xfId="12025" xr:uid="{00000000-0005-0000-0000-0000CD4A0000}"/>
    <cellStyle name="Normal 2 5 3 3 3 5 2" xfId="24459" xr:uid="{00000000-0005-0000-0000-0000CE4A0000}"/>
    <cellStyle name="Normal 2 5 3 3 3 5 2 2" xfId="49333" xr:uid="{00000000-0005-0000-0000-0000CF4A0000}"/>
    <cellStyle name="Normal 2 5 3 3 3 5 3" xfId="36900" xr:uid="{00000000-0005-0000-0000-0000D04A0000}"/>
    <cellStyle name="Normal 2 5 3 3 3 6" xfId="6779" xr:uid="{00000000-0005-0000-0000-0000D14A0000}"/>
    <cellStyle name="Normal 2 5 3 3 3 6 2" xfId="19228" xr:uid="{00000000-0005-0000-0000-0000D24A0000}"/>
    <cellStyle name="Normal 2 5 3 3 3 6 2 2" xfId="44102" xr:uid="{00000000-0005-0000-0000-0000D34A0000}"/>
    <cellStyle name="Normal 2 5 3 3 3 6 3" xfId="31669" xr:uid="{00000000-0005-0000-0000-0000D44A0000}"/>
    <cellStyle name="Normal 2 5 3 3 3 7" xfId="3233" xr:uid="{00000000-0005-0000-0000-0000D54A0000}"/>
    <cellStyle name="Normal 2 5 3 3 3 7 2" xfId="15739" xr:uid="{00000000-0005-0000-0000-0000D64A0000}"/>
    <cellStyle name="Normal 2 5 3 3 3 7 2 2" xfId="40613" xr:uid="{00000000-0005-0000-0000-0000D74A0000}"/>
    <cellStyle name="Normal 2 5 3 3 3 7 3" xfId="28172" xr:uid="{00000000-0005-0000-0000-0000D84A0000}"/>
    <cellStyle name="Normal 2 5 3 3 3 8" xfId="13149" xr:uid="{00000000-0005-0000-0000-0000D94A0000}"/>
    <cellStyle name="Normal 2 5 3 3 3 8 2" xfId="38023" xr:uid="{00000000-0005-0000-0000-0000DA4A0000}"/>
    <cellStyle name="Normal 2 5 3 3 3 9" xfId="25582" xr:uid="{00000000-0005-0000-0000-0000DB4A0000}"/>
    <cellStyle name="Normal 2 5 3 3 4" xfId="693" xr:uid="{00000000-0005-0000-0000-0000DC4A0000}"/>
    <cellStyle name="Normal 2 5 3 3 4 2" xfId="1758" xr:uid="{00000000-0005-0000-0000-0000DD4A0000}"/>
    <cellStyle name="Normal 2 5 3 3 4 2 2" xfId="9514" xr:uid="{00000000-0005-0000-0000-0000DE4A0000}"/>
    <cellStyle name="Normal 2 5 3 3 4 2 2 2" xfId="21957" xr:uid="{00000000-0005-0000-0000-0000DF4A0000}"/>
    <cellStyle name="Normal 2 5 3 3 4 2 2 2 2" xfId="46831" xr:uid="{00000000-0005-0000-0000-0000E04A0000}"/>
    <cellStyle name="Normal 2 5 3 3 4 2 2 3" xfId="34398" xr:uid="{00000000-0005-0000-0000-0000E14A0000}"/>
    <cellStyle name="Normal 2 5 3 3 4 2 3" xfId="4496" xr:uid="{00000000-0005-0000-0000-0000E24A0000}"/>
    <cellStyle name="Normal 2 5 3 3 4 2 3 2" xfId="16950" xr:uid="{00000000-0005-0000-0000-0000E34A0000}"/>
    <cellStyle name="Normal 2 5 3 3 4 2 3 2 2" xfId="41824" xr:uid="{00000000-0005-0000-0000-0000E44A0000}"/>
    <cellStyle name="Normal 2 5 3 3 4 2 3 3" xfId="29391" xr:uid="{00000000-0005-0000-0000-0000E54A0000}"/>
    <cellStyle name="Normal 2 5 3 3 4 2 4" xfId="14558" xr:uid="{00000000-0005-0000-0000-0000E64A0000}"/>
    <cellStyle name="Normal 2 5 3 3 4 2 4 2" xfId="39432" xr:uid="{00000000-0005-0000-0000-0000E74A0000}"/>
    <cellStyle name="Normal 2 5 3 3 4 2 5" xfId="26991" xr:uid="{00000000-0005-0000-0000-0000E84A0000}"/>
    <cellStyle name="Normal 2 5 3 3 4 3" xfId="5904" xr:uid="{00000000-0005-0000-0000-0000E94A0000}"/>
    <cellStyle name="Normal 2 5 3 3 4 3 2" xfId="10919" xr:uid="{00000000-0005-0000-0000-0000EA4A0000}"/>
    <cellStyle name="Normal 2 5 3 3 4 3 2 2" xfId="23362" xr:uid="{00000000-0005-0000-0000-0000EB4A0000}"/>
    <cellStyle name="Normal 2 5 3 3 4 3 2 2 2" xfId="48236" xr:uid="{00000000-0005-0000-0000-0000EC4A0000}"/>
    <cellStyle name="Normal 2 5 3 3 4 3 2 3" xfId="35803" xr:uid="{00000000-0005-0000-0000-0000ED4A0000}"/>
    <cellStyle name="Normal 2 5 3 3 4 3 3" xfId="18355" xr:uid="{00000000-0005-0000-0000-0000EE4A0000}"/>
    <cellStyle name="Normal 2 5 3 3 4 3 3 2" xfId="43229" xr:uid="{00000000-0005-0000-0000-0000EF4A0000}"/>
    <cellStyle name="Normal 2 5 3 3 4 3 4" xfId="30796" xr:uid="{00000000-0005-0000-0000-0000F04A0000}"/>
    <cellStyle name="Normal 2 5 3 3 4 4" xfId="8630" xr:uid="{00000000-0005-0000-0000-0000F14A0000}"/>
    <cellStyle name="Normal 2 5 3 3 4 4 2" xfId="21074" xr:uid="{00000000-0005-0000-0000-0000F24A0000}"/>
    <cellStyle name="Normal 2 5 3 3 4 4 2 2" xfId="45948" xr:uid="{00000000-0005-0000-0000-0000F34A0000}"/>
    <cellStyle name="Normal 2 5 3 3 4 4 3" xfId="33515" xr:uid="{00000000-0005-0000-0000-0000F44A0000}"/>
    <cellStyle name="Normal 2 5 3 3 4 5" xfId="12373" xr:uid="{00000000-0005-0000-0000-0000F54A0000}"/>
    <cellStyle name="Normal 2 5 3 3 4 5 2" xfId="24807" xr:uid="{00000000-0005-0000-0000-0000F64A0000}"/>
    <cellStyle name="Normal 2 5 3 3 4 5 2 2" xfId="49681" xr:uid="{00000000-0005-0000-0000-0000F74A0000}"/>
    <cellStyle name="Normal 2 5 3 3 4 5 3" xfId="37248" xr:uid="{00000000-0005-0000-0000-0000F84A0000}"/>
    <cellStyle name="Normal 2 5 3 3 4 6" xfId="7107" xr:uid="{00000000-0005-0000-0000-0000F94A0000}"/>
    <cellStyle name="Normal 2 5 3 3 4 6 2" xfId="19556" xr:uid="{00000000-0005-0000-0000-0000FA4A0000}"/>
    <cellStyle name="Normal 2 5 3 3 4 6 2 2" xfId="44430" xr:uid="{00000000-0005-0000-0000-0000FB4A0000}"/>
    <cellStyle name="Normal 2 5 3 3 4 6 3" xfId="31997" xr:uid="{00000000-0005-0000-0000-0000FC4A0000}"/>
    <cellStyle name="Normal 2 5 3 3 4 7" xfId="3561" xr:uid="{00000000-0005-0000-0000-0000FD4A0000}"/>
    <cellStyle name="Normal 2 5 3 3 4 7 2" xfId="16067" xr:uid="{00000000-0005-0000-0000-0000FE4A0000}"/>
    <cellStyle name="Normal 2 5 3 3 4 7 2 2" xfId="40941" xr:uid="{00000000-0005-0000-0000-0000FF4A0000}"/>
    <cellStyle name="Normal 2 5 3 3 4 7 3" xfId="28500" xr:uid="{00000000-0005-0000-0000-0000004B0000}"/>
    <cellStyle name="Normal 2 5 3 3 4 8" xfId="13496" xr:uid="{00000000-0005-0000-0000-0000014B0000}"/>
    <cellStyle name="Normal 2 5 3 3 4 8 2" xfId="38370" xr:uid="{00000000-0005-0000-0000-0000024B0000}"/>
    <cellStyle name="Normal 2 5 3 3 4 9" xfId="25929" xr:uid="{00000000-0005-0000-0000-0000034B0000}"/>
    <cellStyle name="Normal 2 5 3 3 5" xfId="2250" xr:uid="{00000000-0005-0000-0000-0000044B0000}"/>
    <cellStyle name="Normal 2 5 3 3 5 2" xfId="4878" xr:uid="{00000000-0005-0000-0000-0000054B0000}"/>
    <cellStyle name="Normal 2 5 3 3 5 2 2" xfId="9895" xr:uid="{00000000-0005-0000-0000-0000064B0000}"/>
    <cellStyle name="Normal 2 5 3 3 5 2 2 2" xfId="22338" xr:uid="{00000000-0005-0000-0000-0000074B0000}"/>
    <cellStyle name="Normal 2 5 3 3 5 2 2 2 2" xfId="47212" xr:uid="{00000000-0005-0000-0000-0000084B0000}"/>
    <cellStyle name="Normal 2 5 3 3 5 2 2 3" xfId="34779" xr:uid="{00000000-0005-0000-0000-0000094B0000}"/>
    <cellStyle name="Normal 2 5 3 3 5 2 3" xfId="17331" xr:uid="{00000000-0005-0000-0000-00000A4B0000}"/>
    <cellStyle name="Normal 2 5 3 3 5 2 3 2" xfId="42205" xr:uid="{00000000-0005-0000-0000-00000B4B0000}"/>
    <cellStyle name="Normal 2 5 3 3 5 2 4" xfId="29772" xr:uid="{00000000-0005-0000-0000-00000C4B0000}"/>
    <cellStyle name="Normal 2 5 3 3 5 3" xfId="6276" xr:uid="{00000000-0005-0000-0000-00000D4B0000}"/>
    <cellStyle name="Normal 2 5 3 3 5 3 2" xfId="11291" xr:uid="{00000000-0005-0000-0000-00000E4B0000}"/>
    <cellStyle name="Normal 2 5 3 3 5 3 2 2" xfId="23734" xr:uid="{00000000-0005-0000-0000-00000F4B0000}"/>
    <cellStyle name="Normal 2 5 3 3 5 3 2 2 2" xfId="48608" xr:uid="{00000000-0005-0000-0000-0000104B0000}"/>
    <cellStyle name="Normal 2 5 3 3 5 3 2 3" xfId="36175" xr:uid="{00000000-0005-0000-0000-0000114B0000}"/>
    <cellStyle name="Normal 2 5 3 3 5 3 3" xfId="18727" xr:uid="{00000000-0005-0000-0000-0000124B0000}"/>
    <cellStyle name="Normal 2 5 3 3 5 3 3 2" xfId="43601" xr:uid="{00000000-0005-0000-0000-0000134B0000}"/>
    <cellStyle name="Normal 2 5 3 3 5 3 4" xfId="31168" xr:uid="{00000000-0005-0000-0000-0000144B0000}"/>
    <cellStyle name="Normal 2 5 3 3 5 4" xfId="8083" xr:uid="{00000000-0005-0000-0000-0000154B0000}"/>
    <cellStyle name="Normal 2 5 3 3 5 4 2" xfId="20529" xr:uid="{00000000-0005-0000-0000-0000164B0000}"/>
    <cellStyle name="Normal 2 5 3 3 5 4 2 2" xfId="45403" xr:uid="{00000000-0005-0000-0000-0000174B0000}"/>
    <cellStyle name="Normal 2 5 3 3 5 4 3" xfId="32970" xr:uid="{00000000-0005-0000-0000-0000184B0000}"/>
    <cellStyle name="Normal 2 5 3 3 5 5" xfId="12745" xr:uid="{00000000-0005-0000-0000-0000194B0000}"/>
    <cellStyle name="Normal 2 5 3 3 5 5 2" xfId="25179" xr:uid="{00000000-0005-0000-0000-00001A4B0000}"/>
    <cellStyle name="Normal 2 5 3 3 5 5 2 2" xfId="50053" xr:uid="{00000000-0005-0000-0000-00001B4B0000}"/>
    <cellStyle name="Normal 2 5 3 3 5 5 3" xfId="37620" xr:uid="{00000000-0005-0000-0000-00001C4B0000}"/>
    <cellStyle name="Normal 2 5 3 3 5 6" xfId="7489" xr:uid="{00000000-0005-0000-0000-00001D4B0000}"/>
    <cellStyle name="Normal 2 5 3 3 5 6 2" xfId="19937" xr:uid="{00000000-0005-0000-0000-00001E4B0000}"/>
    <cellStyle name="Normal 2 5 3 3 5 6 2 2" xfId="44811" xr:uid="{00000000-0005-0000-0000-00001F4B0000}"/>
    <cellStyle name="Normal 2 5 3 3 5 6 3" xfId="32378" xr:uid="{00000000-0005-0000-0000-0000204B0000}"/>
    <cellStyle name="Normal 2 5 3 3 5 7" xfId="3012" xr:uid="{00000000-0005-0000-0000-0000214B0000}"/>
    <cellStyle name="Normal 2 5 3 3 5 7 2" xfId="15522" xr:uid="{00000000-0005-0000-0000-0000224B0000}"/>
    <cellStyle name="Normal 2 5 3 3 5 7 2 2" xfId="40396" xr:uid="{00000000-0005-0000-0000-0000234B0000}"/>
    <cellStyle name="Normal 2 5 3 3 5 7 3" xfId="27955" xr:uid="{00000000-0005-0000-0000-0000244B0000}"/>
    <cellStyle name="Normal 2 5 3 3 5 8" xfId="14930" xr:uid="{00000000-0005-0000-0000-0000254B0000}"/>
    <cellStyle name="Normal 2 5 3 3 5 8 2" xfId="39804" xr:uid="{00000000-0005-0000-0000-0000264B0000}"/>
    <cellStyle name="Normal 2 5 3 3 5 9" xfId="27363" xr:uid="{00000000-0005-0000-0000-0000274B0000}"/>
    <cellStyle name="Normal 2 5 3 3 6" xfId="1087" xr:uid="{00000000-0005-0000-0000-0000284B0000}"/>
    <cellStyle name="Normal 2 5 3 3 6 2" xfId="8969" xr:uid="{00000000-0005-0000-0000-0000294B0000}"/>
    <cellStyle name="Normal 2 5 3 3 6 2 2" xfId="21412" xr:uid="{00000000-0005-0000-0000-00002A4B0000}"/>
    <cellStyle name="Normal 2 5 3 3 6 2 2 2" xfId="46286" xr:uid="{00000000-0005-0000-0000-00002B4B0000}"/>
    <cellStyle name="Normal 2 5 3 3 6 2 3" xfId="33853" xr:uid="{00000000-0005-0000-0000-00002C4B0000}"/>
    <cellStyle name="Normal 2 5 3 3 6 3" xfId="3951" xr:uid="{00000000-0005-0000-0000-00002D4B0000}"/>
    <cellStyle name="Normal 2 5 3 3 6 3 2" xfId="16405" xr:uid="{00000000-0005-0000-0000-00002E4B0000}"/>
    <cellStyle name="Normal 2 5 3 3 6 3 2 2" xfId="41279" xr:uid="{00000000-0005-0000-0000-00002F4B0000}"/>
    <cellStyle name="Normal 2 5 3 3 6 3 3" xfId="28846" xr:uid="{00000000-0005-0000-0000-0000304B0000}"/>
    <cellStyle name="Normal 2 5 3 3 6 4" xfId="13887" xr:uid="{00000000-0005-0000-0000-0000314B0000}"/>
    <cellStyle name="Normal 2 5 3 3 6 4 2" xfId="38761" xr:uid="{00000000-0005-0000-0000-0000324B0000}"/>
    <cellStyle name="Normal 2 5 3 3 6 5" xfId="26320" xr:uid="{00000000-0005-0000-0000-0000334B0000}"/>
    <cellStyle name="Normal 2 5 3 3 7" xfId="5232" xr:uid="{00000000-0005-0000-0000-0000344B0000}"/>
    <cellStyle name="Normal 2 5 3 3 7 2" xfId="10248" xr:uid="{00000000-0005-0000-0000-0000354B0000}"/>
    <cellStyle name="Normal 2 5 3 3 7 2 2" xfId="22691" xr:uid="{00000000-0005-0000-0000-0000364B0000}"/>
    <cellStyle name="Normal 2 5 3 3 7 2 2 2" xfId="47565" xr:uid="{00000000-0005-0000-0000-0000374B0000}"/>
    <cellStyle name="Normal 2 5 3 3 7 2 3" xfId="35132" xr:uid="{00000000-0005-0000-0000-0000384B0000}"/>
    <cellStyle name="Normal 2 5 3 3 7 3" xfId="17684" xr:uid="{00000000-0005-0000-0000-0000394B0000}"/>
    <cellStyle name="Normal 2 5 3 3 7 3 2" xfId="42558" xr:uid="{00000000-0005-0000-0000-00003A4B0000}"/>
    <cellStyle name="Normal 2 5 3 3 7 4" xfId="30125" xr:uid="{00000000-0005-0000-0000-00003B4B0000}"/>
    <cellStyle name="Normal 2 5 3 3 8" xfId="7809" xr:uid="{00000000-0005-0000-0000-00003C4B0000}"/>
    <cellStyle name="Normal 2 5 3 3 8 2" xfId="20255" xr:uid="{00000000-0005-0000-0000-00003D4B0000}"/>
    <cellStyle name="Normal 2 5 3 3 8 2 2" xfId="45129" xr:uid="{00000000-0005-0000-0000-00003E4B0000}"/>
    <cellStyle name="Normal 2 5 3 3 8 3" xfId="32696" xr:uid="{00000000-0005-0000-0000-00003F4B0000}"/>
    <cellStyle name="Normal 2 5 3 3 9" xfId="11702" xr:uid="{00000000-0005-0000-0000-0000404B0000}"/>
    <cellStyle name="Normal 2 5 3 3 9 2" xfId="24136" xr:uid="{00000000-0005-0000-0000-0000414B0000}"/>
    <cellStyle name="Normal 2 5 3 3 9 2 2" xfId="49010" xr:uid="{00000000-0005-0000-0000-0000424B0000}"/>
    <cellStyle name="Normal 2 5 3 3 9 3" xfId="36577" xr:uid="{00000000-0005-0000-0000-0000434B0000}"/>
    <cellStyle name="Normal 2 5 3 3_Degree data" xfId="2002" xr:uid="{00000000-0005-0000-0000-0000444B0000}"/>
    <cellStyle name="Normal 2 5 3 4" xfId="254" xr:uid="{00000000-0005-0000-0000-0000454B0000}"/>
    <cellStyle name="Normal 2 5 3 4 10" xfId="6594" xr:uid="{00000000-0005-0000-0000-0000464B0000}"/>
    <cellStyle name="Normal 2 5 3 4 10 2" xfId="19043" xr:uid="{00000000-0005-0000-0000-0000474B0000}"/>
    <cellStyle name="Normal 2 5 3 4 10 2 2" xfId="43917" xr:uid="{00000000-0005-0000-0000-0000484B0000}"/>
    <cellStyle name="Normal 2 5 3 4 10 3" xfId="31484" xr:uid="{00000000-0005-0000-0000-0000494B0000}"/>
    <cellStyle name="Normal 2 5 3 4 11" xfId="2657" xr:uid="{00000000-0005-0000-0000-00004A4B0000}"/>
    <cellStyle name="Normal 2 5 3 4 11 2" xfId="15175" xr:uid="{00000000-0005-0000-0000-00004B4B0000}"/>
    <cellStyle name="Normal 2 5 3 4 11 2 2" xfId="40049" xr:uid="{00000000-0005-0000-0000-00004C4B0000}"/>
    <cellStyle name="Normal 2 5 3 4 11 3" xfId="27608" xr:uid="{00000000-0005-0000-0000-00004D4B0000}"/>
    <cellStyle name="Normal 2 5 3 4 12" xfId="13076" xr:uid="{00000000-0005-0000-0000-00004E4B0000}"/>
    <cellStyle name="Normal 2 5 3 4 12 2" xfId="37950" xr:uid="{00000000-0005-0000-0000-00004F4B0000}"/>
    <cellStyle name="Normal 2 5 3 4 13" xfId="25509" xr:uid="{00000000-0005-0000-0000-0000504B0000}"/>
    <cellStyle name="Normal 2 5 3 4 2" xfId="468" xr:uid="{00000000-0005-0000-0000-0000514B0000}"/>
    <cellStyle name="Normal 2 5 3 4 2 10" xfId="13281" xr:uid="{00000000-0005-0000-0000-0000524B0000}"/>
    <cellStyle name="Normal 2 5 3 4 2 10 2" xfId="38155" xr:uid="{00000000-0005-0000-0000-0000534B0000}"/>
    <cellStyle name="Normal 2 5 3 4 2 11" xfId="25714" xr:uid="{00000000-0005-0000-0000-0000544B0000}"/>
    <cellStyle name="Normal 2 5 3 4 2 2" xfId="827" xr:uid="{00000000-0005-0000-0000-0000554B0000}"/>
    <cellStyle name="Normal 2 5 3 4 2 2 2" xfId="1413" xr:uid="{00000000-0005-0000-0000-0000564B0000}"/>
    <cellStyle name="Normal 2 5 3 4 2 2 2 2" xfId="9517" xr:uid="{00000000-0005-0000-0000-0000574B0000}"/>
    <cellStyle name="Normal 2 5 3 4 2 2 2 2 2" xfId="21960" xr:uid="{00000000-0005-0000-0000-0000584B0000}"/>
    <cellStyle name="Normal 2 5 3 4 2 2 2 2 2 2" xfId="46834" xr:uid="{00000000-0005-0000-0000-0000594B0000}"/>
    <cellStyle name="Normal 2 5 3 4 2 2 2 2 3" xfId="34401" xr:uid="{00000000-0005-0000-0000-00005A4B0000}"/>
    <cellStyle name="Normal 2 5 3 4 2 2 2 3" xfId="4499" xr:uid="{00000000-0005-0000-0000-00005B4B0000}"/>
    <cellStyle name="Normal 2 5 3 4 2 2 2 3 2" xfId="16953" xr:uid="{00000000-0005-0000-0000-00005C4B0000}"/>
    <cellStyle name="Normal 2 5 3 4 2 2 2 3 2 2" xfId="41827" xr:uid="{00000000-0005-0000-0000-00005D4B0000}"/>
    <cellStyle name="Normal 2 5 3 4 2 2 2 3 3" xfId="29394" xr:uid="{00000000-0005-0000-0000-00005E4B0000}"/>
    <cellStyle name="Normal 2 5 3 4 2 2 2 4" xfId="14213" xr:uid="{00000000-0005-0000-0000-00005F4B0000}"/>
    <cellStyle name="Normal 2 5 3 4 2 2 2 4 2" xfId="39087" xr:uid="{00000000-0005-0000-0000-0000604B0000}"/>
    <cellStyle name="Normal 2 5 3 4 2 2 2 5" xfId="26646" xr:uid="{00000000-0005-0000-0000-0000614B0000}"/>
    <cellStyle name="Normal 2 5 3 4 2 2 3" xfId="5558" xr:uid="{00000000-0005-0000-0000-0000624B0000}"/>
    <cellStyle name="Normal 2 5 3 4 2 2 3 2" xfId="10574" xr:uid="{00000000-0005-0000-0000-0000634B0000}"/>
    <cellStyle name="Normal 2 5 3 4 2 2 3 2 2" xfId="23017" xr:uid="{00000000-0005-0000-0000-0000644B0000}"/>
    <cellStyle name="Normal 2 5 3 4 2 2 3 2 2 2" xfId="47891" xr:uid="{00000000-0005-0000-0000-0000654B0000}"/>
    <cellStyle name="Normal 2 5 3 4 2 2 3 2 3" xfId="35458" xr:uid="{00000000-0005-0000-0000-0000664B0000}"/>
    <cellStyle name="Normal 2 5 3 4 2 2 3 3" xfId="18010" xr:uid="{00000000-0005-0000-0000-0000674B0000}"/>
    <cellStyle name="Normal 2 5 3 4 2 2 3 3 2" xfId="42884" xr:uid="{00000000-0005-0000-0000-0000684B0000}"/>
    <cellStyle name="Normal 2 5 3 4 2 2 3 4" xfId="30451" xr:uid="{00000000-0005-0000-0000-0000694B0000}"/>
    <cellStyle name="Normal 2 5 3 4 2 2 4" xfId="8633" xr:uid="{00000000-0005-0000-0000-00006A4B0000}"/>
    <cellStyle name="Normal 2 5 3 4 2 2 4 2" xfId="21077" xr:uid="{00000000-0005-0000-0000-00006B4B0000}"/>
    <cellStyle name="Normal 2 5 3 4 2 2 4 2 2" xfId="45951" xr:uid="{00000000-0005-0000-0000-00006C4B0000}"/>
    <cellStyle name="Normal 2 5 3 4 2 2 4 3" xfId="33518" xr:uid="{00000000-0005-0000-0000-00006D4B0000}"/>
    <cellStyle name="Normal 2 5 3 4 2 2 5" xfId="12028" xr:uid="{00000000-0005-0000-0000-00006E4B0000}"/>
    <cellStyle name="Normal 2 5 3 4 2 2 5 2" xfId="24462" xr:uid="{00000000-0005-0000-0000-00006F4B0000}"/>
    <cellStyle name="Normal 2 5 3 4 2 2 5 2 2" xfId="49336" xr:uid="{00000000-0005-0000-0000-0000704B0000}"/>
    <cellStyle name="Normal 2 5 3 4 2 2 5 3" xfId="36903" xr:uid="{00000000-0005-0000-0000-0000714B0000}"/>
    <cellStyle name="Normal 2 5 3 4 2 2 6" xfId="7110" xr:uid="{00000000-0005-0000-0000-0000724B0000}"/>
    <cellStyle name="Normal 2 5 3 4 2 2 6 2" xfId="19559" xr:uid="{00000000-0005-0000-0000-0000734B0000}"/>
    <cellStyle name="Normal 2 5 3 4 2 2 6 2 2" xfId="44433" xr:uid="{00000000-0005-0000-0000-0000744B0000}"/>
    <cellStyle name="Normal 2 5 3 4 2 2 6 3" xfId="32000" xr:uid="{00000000-0005-0000-0000-0000754B0000}"/>
    <cellStyle name="Normal 2 5 3 4 2 2 7" xfId="3564" xr:uid="{00000000-0005-0000-0000-0000764B0000}"/>
    <cellStyle name="Normal 2 5 3 4 2 2 7 2" xfId="16070" xr:uid="{00000000-0005-0000-0000-0000774B0000}"/>
    <cellStyle name="Normal 2 5 3 4 2 2 7 2 2" xfId="40944" xr:uid="{00000000-0005-0000-0000-0000784B0000}"/>
    <cellStyle name="Normal 2 5 3 4 2 2 7 3" xfId="28503" xr:uid="{00000000-0005-0000-0000-0000794B0000}"/>
    <cellStyle name="Normal 2 5 3 4 2 2 8" xfId="13628" xr:uid="{00000000-0005-0000-0000-00007A4B0000}"/>
    <cellStyle name="Normal 2 5 3 4 2 2 8 2" xfId="38502" xr:uid="{00000000-0005-0000-0000-00007B4B0000}"/>
    <cellStyle name="Normal 2 5 3 4 2 2 9" xfId="26061" xr:uid="{00000000-0005-0000-0000-00007C4B0000}"/>
    <cellStyle name="Normal 2 5 3 4 2 3" xfId="1761" xr:uid="{00000000-0005-0000-0000-00007D4B0000}"/>
    <cellStyle name="Normal 2 5 3 4 2 3 2" xfId="5010" xr:uid="{00000000-0005-0000-0000-00007E4B0000}"/>
    <cellStyle name="Normal 2 5 3 4 2 3 2 2" xfId="10027" xr:uid="{00000000-0005-0000-0000-00007F4B0000}"/>
    <cellStyle name="Normal 2 5 3 4 2 3 2 2 2" xfId="22470" xr:uid="{00000000-0005-0000-0000-0000804B0000}"/>
    <cellStyle name="Normal 2 5 3 4 2 3 2 2 2 2" xfId="47344" xr:uid="{00000000-0005-0000-0000-0000814B0000}"/>
    <cellStyle name="Normal 2 5 3 4 2 3 2 2 3" xfId="34911" xr:uid="{00000000-0005-0000-0000-0000824B0000}"/>
    <cellStyle name="Normal 2 5 3 4 2 3 2 3" xfId="17463" xr:uid="{00000000-0005-0000-0000-0000834B0000}"/>
    <cellStyle name="Normal 2 5 3 4 2 3 2 3 2" xfId="42337" xr:uid="{00000000-0005-0000-0000-0000844B0000}"/>
    <cellStyle name="Normal 2 5 3 4 2 3 2 4" xfId="29904" xr:uid="{00000000-0005-0000-0000-0000854B0000}"/>
    <cellStyle name="Normal 2 5 3 4 2 3 3" xfId="5907" xr:uid="{00000000-0005-0000-0000-0000864B0000}"/>
    <cellStyle name="Normal 2 5 3 4 2 3 3 2" xfId="10922" xr:uid="{00000000-0005-0000-0000-0000874B0000}"/>
    <cellStyle name="Normal 2 5 3 4 2 3 3 2 2" xfId="23365" xr:uid="{00000000-0005-0000-0000-0000884B0000}"/>
    <cellStyle name="Normal 2 5 3 4 2 3 3 2 2 2" xfId="48239" xr:uid="{00000000-0005-0000-0000-0000894B0000}"/>
    <cellStyle name="Normal 2 5 3 4 2 3 3 2 3" xfId="35806" xr:uid="{00000000-0005-0000-0000-00008A4B0000}"/>
    <cellStyle name="Normal 2 5 3 4 2 3 3 3" xfId="18358" xr:uid="{00000000-0005-0000-0000-00008B4B0000}"/>
    <cellStyle name="Normal 2 5 3 4 2 3 3 3 2" xfId="43232" xr:uid="{00000000-0005-0000-0000-00008C4B0000}"/>
    <cellStyle name="Normal 2 5 3 4 2 3 3 4" xfId="30799" xr:uid="{00000000-0005-0000-0000-00008D4B0000}"/>
    <cellStyle name="Normal 2 5 3 4 2 3 4" xfId="8434" xr:uid="{00000000-0005-0000-0000-00008E4B0000}"/>
    <cellStyle name="Normal 2 5 3 4 2 3 4 2" xfId="20878" xr:uid="{00000000-0005-0000-0000-00008F4B0000}"/>
    <cellStyle name="Normal 2 5 3 4 2 3 4 2 2" xfId="45752" xr:uid="{00000000-0005-0000-0000-0000904B0000}"/>
    <cellStyle name="Normal 2 5 3 4 2 3 4 3" xfId="33319" xr:uid="{00000000-0005-0000-0000-0000914B0000}"/>
    <cellStyle name="Normal 2 5 3 4 2 3 5" xfId="12376" xr:uid="{00000000-0005-0000-0000-0000924B0000}"/>
    <cellStyle name="Normal 2 5 3 4 2 3 5 2" xfId="24810" xr:uid="{00000000-0005-0000-0000-0000934B0000}"/>
    <cellStyle name="Normal 2 5 3 4 2 3 5 2 2" xfId="49684" xr:uid="{00000000-0005-0000-0000-0000944B0000}"/>
    <cellStyle name="Normal 2 5 3 4 2 3 5 3" xfId="37251" xr:uid="{00000000-0005-0000-0000-0000954B0000}"/>
    <cellStyle name="Normal 2 5 3 4 2 3 6" xfId="7621" xr:uid="{00000000-0005-0000-0000-0000964B0000}"/>
    <cellStyle name="Normal 2 5 3 4 2 3 6 2" xfId="20069" xr:uid="{00000000-0005-0000-0000-0000974B0000}"/>
    <cellStyle name="Normal 2 5 3 4 2 3 6 2 2" xfId="44943" xr:uid="{00000000-0005-0000-0000-0000984B0000}"/>
    <cellStyle name="Normal 2 5 3 4 2 3 6 3" xfId="32510" xr:uid="{00000000-0005-0000-0000-0000994B0000}"/>
    <cellStyle name="Normal 2 5 3 4 2 3 7" xfId="3365" xr:uid="{00000000-0005-0000-0000-00009A4B0000}"/>
    <cellStyle name="Normal 2 5 3 4 2 3 7 2" xfId="15871" xr:uid="{00000000-0005-0000-0000-00009B4B0000}"/>
    <cellStyle name="Normal 2 5 3 4 2 3 7 2 2" xfId="40745" xr:uid="{00000000-0005-0000-0000-00009C4B0000}"/>
    <cellStyle name="Normal 2 5 3 4 2 3 7 3" xfId="28304" xr:uid="{00000000-0005-0000-0000-00009D4B0000}"/>
    <cellStyle name="Normal 2 5 3 4 2 3 8" xfId="14561" xr:uid="{00000000-0005-0000-0000-00009E4B0000}"/>
    <cellStyle name="Normal 2 5 3 4 2 3 8 2" xfId="39435" xr:uid="{00000000-0005-0000-0000-00009F4B0000}"/>
    <cellStyle name="Normal 2 5 3 4 2 3 9" xfId="26994" xr:uid="{00000000-0005-0000-0000-0000A04B0000}"/>
    <cellStyle name="Normal 2 5 3 4 2 4" xfId="2386" xr:uid="{00000000-0005-0000-0000-0000A14B0000}"/>
    <cellStyle name="Normal 2 5 3 4 2 4 2" xfId="6408" xr:uid="{00000000-0005-0000-0000-0000A24B0000}"/>
    <cellStyle name="Normal 2 5 3 4 2 4 2 2" xfId="11423" xr:uid="{00000000-0005-0000-0000-0000A34B0000}"/>
    <cellStyle name="Normal 2 5 3 4 2 4 2 2 2" xfId="23866" xr:uid="{00000000-0005-0000-0000-0000A44B0000}"/>
    <cellStyle name="Normal 2 5 3 4 2 4 2 2 2 2" xfId="48740" xr:uid="{00000000-0005-0000-0000-0000A54B0000}"/>
    <cellStyle name="Normal 2 5 3 4 2 4 2 2 3" xfId="36307" xr:uid="{00000000-0005-0000-0000-0000A64B0000}"/>
    <cellStyle name="Normal 2 5 3 4 2 4 2 3" xfId="18859" xr:uid="{00000000-0005-0000-0000-0000A74B0000}"/>
    <cellStyle name="Normal 2 5 3 4 2 4 2 3 2" xfId="43733" xr:uid="{00000000-0005-0000-0000-0000A84B0000}"/>
    <cellStyle name="Normal 2 5 3 4 2 4 2 4" xfId="31300" xr:uid="{00000000-0005-0000-0000-0000A94B0000}"/>
    <cellStyle name="Normal 2 5 3 4 2 4 3" xfId="12877" xr:uid="{00000000-0005-0000-0000-0000AA4B0000}"/>
    <cellStyle name="Normal 2 5 3 4 2 4 3 2" xfId="25311" xr:uid="{00000000-0005-0000-0000-0000AB4B0000}"/>
    <cellStyle name="Normal 2 5 3 4 2 4 3 2 2" xfId="50185" xr:uid="{00000000-0005-0000-0000-0000AC4B0000}"/>
    <cellStyle name="Normal 2 5 3 4 2 4 3 3" xfId="37752" xr:uid="{00000000-0005-0000-0000-0000AD4B0000}"/>
    <cellStyle name="Normal 2 5 3 4 2 4 4" xfId="9318" xr:uid="{00000000-0005-0000-0000-0000AE4B0000}"/>
    <cellStyle name="Normal 2 5 3 4 2 4 4 2" xfId="21761" xr:uid="{00000000-0005-0000-0000-0000AF4B0000}"/>
    <cellStyle name="Normal 2 5 3 4 2 4 4 2 2" xfId="46635" xr:uid="{00000000-0005-0000-0000-0000B04B0000}"/>
    <cellStyle name="Normal 2 5 3 4 2 4 4 3" xfId="34202" xr:uid="{00000000-0005-0000-0000-0000B14B0000}"/>
    <cellStyle name="Normal 2 5 3 4 2 4 5" xfId="4300" xr:uid="{00000000-0005-0000-0000-0000B24B0000}"/>
    <cellStyle name="Normal 2 5 3 4 2 4 5 2" xfId="16754" xr:uid="{00000000-0005-0000-0000-0000B34B0000}"/>
    <cellStyle name="Normal 2 5 3 4 2 4 5 2 2" xfId="41628" xr:uid="{00000000-0005-0000-0000-0000B44B0000}"/>
    <cellStyle name="Normal 2 5 3 4 2 4 5 3" xfId="29195" xr:uid="{00000000-0005-0000-0000-0000B54B0000}"/>
    <cellStyle name="Normal 2 5 3 4 2 4 6" xfId="15062" xr:uid="{00000000-0005-0000-0000-0000B64B0000}"/>
    <cellStyle name="Normal 2 5 3 4 2 4 6 2" xfId="39936" xr:uid="{00000000-0005-0000-0000-0000B74B0000}"/>
    <cellStyle name="Normal 2 5 3 4 2 4 7" xfId="27495" xr:uid="{00000000-0005-0000-0000-0000B84B0000}"/>
    <cellStyle name="Normal 2 5 3 4 2 5" xfId="1219" xr:uid="{00000000-0005-0000-0000-0000B94B0000}"/>
    <cellStyle name="Normal 2 5 3 4 2 5 2" xfId="10380" xr:uid="{00000000-0005-0000-0000-0000BA4B0000}"/>
    <cellStyle name="Normal 2 5 3 4 2 5 2 2" xfId="22823" xr:uid="{00000000-0005-0000-0000-0000BB4B0000}"/>
    <cellStyle name="Normal 2 5 3 4 2 5 2 2 2" xfId="47697" xr:uid="{00000000-0005-0000-0000-0000BC4B0000}"/>
    <cellStyle name="Normal 2 5 3 4 2 5 2 3" xfId="35264" xr:uid="{00000000-0005-0000-0000-0000BD4B0000}"/>
    <cellStyle name="Normal 2 5 3 4 2 5 3" xfId="5364" xr:uid="{00000000-0005-0000-0000-0000BE4B0000}"/>
    <cellStyle name="Normal 2 5 3 4 2 5 3 2" xfId="17816" xr:uid="{00000000-0005-0000-0000-0000BF4B0000}"/>
    <cellStyle name="Normal 2 5 3 4 2 5 3 2 2" xfId="42690" xr:uid="{00000000-0005-0000-0000-0000C04B0000}"/>
    <cellStyle name="Normal 2 5 3 4 2 5 3 3" xfId="30257" xr:uid="{00000000-0005-0000-0000-0000C14B0000}"/>
    <cellStyle name="Normal 2 5 3 4 2 5 4" xfId="14019" xr:uid="{00000000-0005-0000-0000-0000C24B0000}"/>
    <cellStyle name="Normal 2 5 3 4 2 5 4 2" xfId="38893" xr:uid="{00000000-0005-0000-0000-0000C34B0000}"/>
    <cellStyle name="Normal 2 5 3 4 2 5 5" xfId="26452" xr:uid="{00000000-0005-0000-0000-0000C44B0000}"/>
    <cellStyle name="Normal 2 5 3 4 2 6" xfId="7941" xr:uid="{00000000-0005-0000-0000-0000C54B0000}"/>
    <cellStyle name="Normal 2 5 3 4 2 6 2" xfId="20387" xr:uid="{00000000-0005-0000-0000-0000C64B0000}"/>
    <cellStyle name="Normal 2 5 3 4 2 6 2 2" xfId="45261" xr:uid="{00000000-0005-0000-0000-0000C74B0000}"/>
    <cellStyle name="Normal 2 5 3 4 2 6 3" xfId="32828" xr:uid="{00000000-0005-0000-0000-0000C84B0000}"/>
    <cellStyle name="Normal 2 5 3 4 2 7" xfId="11834" xr:uid="{00000000-0005-0000-0000-0000C94B0000}"/>
    <cellStyle name="Normal 2 5 3 4 2 7 2" xfId="24268" xr:uid="{00000000-0005-0000-0000-0000CA4B0000}"/>
    <cellStyle name="Normal 2 5 3 4 2 7 2 2" xfId="49142" xr:uid="{00000000-0005-0000-0000-0000CB4B0000}"/>
    <cellStyle name="Normal 2 5 3 4 2 7 3" xfId="36709" xr:uid="{00000000-0005-0000-0000-0000CC4B0000}"/>
    <cellStyle name="Normal 2 5 3 4 2 8" xfId="6911" xr:uid="{00000000-0005-0000-0000-0000CD4B0000}"/>
    <cellStyle name="Normal 2 5 3 4 2 8 2" xfId="19360" xr:uid="{00000000-0005-0000-0000-0000CE4B0000}"/>
    <cellStyle name="Normal 2 5 3 4 2 8 2 2" xfId="44234" xr:uid="{00000000-0005-0000-0000-0000CF4B0000}"/>
    <cellStyle name="Normal 2 5 3 4 2 8 3" xfId="31801" xr:uid="{00000000-0005-0000-0000-0000D04B0000}"/>
    <cellStyle name="Normal 2 5 3 4 2 9" xfId="2862" xr:uid="{00000000-0005-0000-0000-0000D14B0000}"/>
    <cellStyle name="Normal 2 5 3 4 2 9 2" xfId="15380" xr:uid="{00000000-0005-0000-0000-0000D24B0000}"/>
    <cellStyle name="Normal 2 5 3 4 2 9 2 2" xfId="40254" xr:uid="{00000000-0005-0000-0000-0000D34B0000}"/>
    <cellStyle name="Normal 2 5 3 4 2 9 3" xfId="27813" xr:uid="{00000000-0005-0000-0000-0000D44B0000}"/>
    <cellStyle name="Normal 2 5 3 4 2_Degree data" xfId="1999" xr:uid="{00000000-0005-0000-0000-0000D54B0000}"/>
    <cellStyle name="Normal 2 5 3 4 3" xfId="616" xr:uid="{00000000-0005-0000-0000-0000D64B0000}"/>
    <cellStyle name="Normal 2 5 3 4 3 2" xfId="1412" xr:uid="{00000000-0005-0000-0000-0000D74B0000}"/>
    <cellStyle name="Normal 2 5 3 4 3 2 2" xfId="9113" xr:uid="{00000000-0005-0000-0000-0000D84B0000}"/>
    <cellStyle name="Normal 2 5 3 4 3 2 2 2" xfId="21556" xr:uid="{00000000-0005-0000-0000-0000D94B0000}"/>
    <cellStyle name="Normal 2 5 3 4 3 2 2 2 2" xfId="46430" xr:uid="{00000000-0005-0000-0000-0000DA4B0000}"/>
    <cellStyle name="Normal 2 5 3 4 3 2 2 3" xfId="33997" xr:uid="{00000000-0005-0000-0000-0000DB4B0000}"/>
    <cellStyle name="Normal 2 5 3 4 3 2 3" xfId="4095" xr:uid="{00000000-0005-0000-0000-0000DC4B0000}"/>
    <cellStyle name="Normal 2 5 3 4 3 2 3 2" xfId="16549" xr:uid="{00000000-0005-0000-0000-0000DD4B0000}"/>
    <cellStyle name="Normal 2 5 3 4 3 2 3 2 2" xfId="41423" xr:uid="{00000000-0005-0000-0000-0000DE4B0000}"/>
    <cellStyle name="Normal 2 5 3 4 3 2 3 3" xfId="28990" xr:uid="{00000000-0005-0000-0000-0000DF4B0000}"/>
    <cellStyle name="Normal 2 5 3 4 3 2 4" xfId="14212" xr:uid="{00000000-0005-0000-0000-0000E04B0000}"/>
    <cellStyle name="Normal 2 5 3 4 3 2 4 2" xfId="39086" xr:uid="{00000000-0005-0000-0000-0000E14B0000}"/>
    <cellStyle name="Normal 2 5 3 4 3 2 5" xfId="26645" xr:uid="{00000000-0005-0000-0000-0000E24B0000}"/>
    <cellStyle name="Normal 2 5 3 4 3 3" xfId="5557" xr:uid="{00000000-0005-0000-0000-0000E34B0000}"/>
    <cellStyle name="Normal 2 5 3 4 3 3 2" xfId="10573" xr:uid="{00000000-0005-0000-0000-0000E44B0000}"/>
    <cellStyle name="Normal 2 5 3 4 3 3 2 2" xfId="23016" xr:uid="{00000000-0005-0000-0000-0000E54B0000}"/>
    <cellStyle name="Normal 2 5 3 4 3 3 2 2 2" xfId="47890" xr:uid="{00000000-0005-0000-0000-0000E64B0000}"/>
    <cellStyle name="Normal 2 5 3 4 3 3 2 3" xfId="35457" xr:uid="{00000000-0005-0000-0000-0000E74B0000}"/>
    <cellStyle name="Normal 2 5 3 4 3 3 3" xfId="18009" xr:uid="{00000000-0005-0000-0000-0000E84B0000}"/>
    <cellStyle name="Normal 2 5 3 4 3 3 3 2" xfId="42883" xr:uid="{00000000-0005-0000-0000-0000E94B0000}"/>
    <cellStyle name="Normal 2 5 3 4 3 3 4" xfId="30450" xr:uid="{00000000-0005-0000-0000-0000EA4B0000}"/>
    <cellStyle name="Normal 2 5 3 4 3 4" xfId="8229" xr:uid="{00000000-0005-0000-0000-0000EB4B0000}"/>
    <cellStyle name="Normal 2 5 3 4 3 4 2" xfId="20673" xr:uid="{00000000-0005-0000-0000-0000EC4B0000}"/>
    <cellStyle name="Normal 2 5 3 4 3 4 2 2" xfId="45547" xr:uid="{00000000-0005-0000-0000-0000ED4B0000}"/>
    <cellStyle name="Normal 2 5 3 4 3 4 3" xfId="33114" xr:uid="{00000000-0005-0000-0000-0000EE4B0000}"/>
    <cellStyle name="Normal 2 5 3 4 3 5" xfId="12027" xr:uid="{00000000-0005-0000-0000-0000EF4B0000}"/>
    <cellStyle name="Normal 2 5 3 4 3 5 2" xfId="24461" xr:uid="{00000000-0005-0000-0000-0000F04B0000}"/>
    <cellStyle name="Normal 2 5 3 4 3 5 2 2" xfId="49335" xr:uid="{00000000-0005-0000-0000-0000F14B0000}"/>
    <cellStyle name="Normal 2 5 3 4 3 5 3" xfId="36902" xr:uid="{00000000-0005-0000-0000-0000F24B0000}"/>
    <cellStyle name="Normal 2 5 3 4 3 6" xfId="6706" xr:uid="{00000000-0005-0000-0000-0000F34B0000}"/>
    <cellStyle name="Normal 2 5 3 4 3 6 2" xfId="19155" xr:uid="{00000000-0005-0000-0000-0000F44B0000}"/>
    <cellStyle name="Normal 2 5 3 4 3 6 2 2" xfId="44029" xr:uid="{00000000-0005-0000-0000-0000F54B0000}"/>
    <cellStyle name="Normal 2 5 3 4 3 6 3" xfId="31596" xr:uid="{00000000-0005-0000-0000-0000F64B0000}"/>
    <cellStyle name="Normal 2 5 3 4 3 7" xfId="3160" xr:uid="{00000000-0005-0000-0000-0000F74B0000}"/>
    <cellStyle name="Normal 2 5 3 4 3 7 2" xfId="15666" xr:uid="{00000000-0005-0000-0000-0000F84B0000}"/>
    <cellStyle name="Normal 2 5 3 4 3 7 2 2" xfId="40540" xr:uid="{00000000-0005-0000-0000-0000F94B0000}"/>
    <cellStyle name="Normal 2 5 3 4 3 7 3" xfId="28099" xr:uid="{00000000-0005-0000-0000-0000FA4B0000}"/>
    <cellStyle name="Normal 2 5 3 4 3 8" xfId="13423" xr:uid="{00000000-0005-0000-0000-0000FB4B0000}"/>
    <cellStyle name="Normal 2 5 3 4 3 8 2" xfId="38297" xr:uid="{00000000-0005-0000-0000-0000FC4B0000}"/>
    <cellStyle name="Normal 2 5 3 4 3 9" xfId="25856" xr:uid="{00000000-0005-0000-0000-0000FD4B0000}"/>
    <cellStyle name="Normal 2 5 3 4 4" xfId="1760" xr:uid="{00000000-0005-0000-0000-0000FE4B0000}"/>
    <cellStyle name="Normal 2 5 3 4 4 2" xfId="4498" xr:uid="{00000000-0005-0000-0000-0000FF4B0000}"/>
    <cellStyle name="Normal 2 5 3 4 4 2 2" xfId="9516" xr:uid="{00000000-0005-0000-0000-0000004C0000}"/>
    <cellStyle name="Normal 2 5 3 4 4 2 2 2" xfId="21959" xr:uid="{00000000-0005-0000-0000-0000014C0000}"/>
    <cellStyle name="Normal 2 5 3 4 4 2 2 2 2" xfId="46833" xr:uid="{00000000-0005-0000-0000-0000024C0000}"/>
    <cellStyle name="Normal 2 5 3 4 4 2 2 3" xfId="34400" xr:uid="{00000000-0005-0000-0000-0000034C0000}"/>
    <cellStyle name="Normal 2 5 3 4 4 2 3" xfId="16952" xr:uid="{00000000-0005-0000-0000-0000044C0000}"/>
    <cellStyle name="Normal 2 5 3 4 4 2 3 2" xfId="41826" xr:uid="{00000000-0005-0000-0000-0000054C0000}"/>
    <cellStyle name="Normal 2 5 3 4 4 2 4" xfId="29393" xr:uid="{00000000-0005-0000-0000-0000064C0000}"/>
    <cellStyle name="Normal 2 5 3 4 4 3" xfId="5906" xr:uid="{00000000-0005-0000-0000-0000074C0000}"/>
    <cellStyle name="Normal 2 5 3 4 4 3 2" xfId="10921" xr:uid="{00000000-0005-0000-0000-0000084C0000}"/>
    <cellStyle name="Normal 2 5 3 4 4 3 2 2" xfId="23364" xr:uid="{00000000-0005-0000-0000-0000094C0000}"/>
    <cellStyle name="Normal 2 5 3 4 4 3 2 2 2" xfId="48238" xr:uid="{00000000-0005-0000-0000-00000A4C0000}"/>
    <cellStyle name="Normal 2 5 3 4 4 3 2 3" xfId="35805" xr:uid="{00000000-0005-0000-0000-00000B4C0000}"/>
    <cellStyle name="Normal 2 5 3 4 4 3 3" xfId="18357" xr:uid="{00000000-0005-0000-0000-00000C4C0000}"/>
    <cellStyle name="Normal 2 5 3 4 4 3 3 2" xfId="43231" xr:uid="{00000000-0005-0000-0000-00000D4C0000}"/>
    <cellStyle name="Normal 2 5 3 4 4 3 4" xfId="30798" xr:uid="{00000000-0005-0000-0000-00000E4C0000}"/>
    <cellStyle name="Normal 2 5 3 4 4 4" xfId="8632" xr:uid="{00000000-0005-0000-0000-00000F4C0000}"/>
    <cellStyle name="Normal 2 5 3 4 4 4 2" xfId="21076" xr:uid="{00000000-0005-0000-0000-0000104C0000}"/>
    <cellStyle name="Normal 2 5 3 4 4 4 2 2" xfId="45950" xr:uid="{00000000-0005-0000-0000-0000114C0000}"/>
    <cellStyle name="Normal 2 5 3 4 4 4 3" xfId="33517" xr:uid="{00000000-0005-0000-0000-0000124C0000}"/>
    <cellStyle name="Normal 2 5 3 4 4 5" xfId="12375" xr:uid="{00000000-0005-0000-0000-0000134C0000}"/>
    <cellStyle name="Normal 2 5 3 4 4 5 2" xfId="24809" xr:uid="{00000000-0005-0000-0000-0000144C0000}"/>
    <cellStyle name="Normal 2 5 3 4 4 5 2 2" xfId="49683" xr:uid="{00000000-0005-0000-0000-0000154C0000}"/>
    <cellStyle name="Normal 2 5 3 4 4 5 3" xfId="37250" xr:uid="{00000000-0005-0000-0000-0000164C0000}"/>
    <cellStyle name="Normal 2 5 3 4 4 6" xfId="7109" xr:uid="{00000000-0005-0000-0000-0000174C0000}"/>
    <cellStyle name="Normal 2 5 3 4 4 6 2" xfId="19558" xr:uid="{00000000-0005-0000-0000-0000184C0000}"/>
    <cellStyle name="Normal 2 5 3 4 4 6 2 2" xfId="44432" xr:uid="{00000000-0005-0000-0000-0000194C0000}"/>
    <cellStyle name="Normal 2 5 3 4 4 6 3" xfId="31999" xr:uid="{00000000-0005-0000-0000-00001A4C0000}"/>
    <cellStyle name="Normal 2 5 3 4 4 7" xfId="3563" xr:uid="{00000000-0005-0000-0000-00001B4C0000}"/>
    <cellStyle name="Normal 2 5 3 4 4 7 2" xfId="16069" xr:uid="{00000000-0005-0000-0000-00001C4C0000}"/>
    <cellStyle name="Normal 2 5 3 4 4 7 2 2" xfId="40943" xr:uid="{00000000-0005-0000-0000-00001D4C0000}"/>
    <cellStyle name="Normal 2 5 3 4 4 7 3" xfId="28502" xr:uid="{00000000-0005-0000-0000-00001E4C0000}"/>
    <cellStyle name="Normal 2 5 3 4 4 8" xfId="14560" xr:uid="{00000000-0005-0000-0000-00001F4C0000}"/>
    <cellStyle name="Normal 2 5 3 4 4 8 2" xfId="39434" xr:uid="{00000000-0005-0000-0000-0000204C0000}"/>
    <cellStyle name="Normal 2 5 3 4 4 9" xfId="26993" xr:uid="{00000000-0005-0000-0000-0000214C0000}"/>
    <cellStyle name="Normal 2 5 3 4 5" xfId="2172" xr:uid="{00000000-0005-0000-0000-0000224C0000}"/>
    <cellStyle name="Normal 2 5 3 4 5 2" xfId="4805" xr:uid="{00000000-0005-0000-0000-0000234C0000}"/>
    <cellStyle name="Normal 2 5 3 4 5 2 2" xfId="9822" xr:uid="{00000000-0005-0000-0000-0000244C0000}"/>
    <cellStyle name="Normal 2 5 3 4 5 2 2 2" xfId="22265" xr:uid="{00000000-0005-0000-0000-0000254C0000}"/>
    <cellStyle name="Normal 2 5 3 4 5 2 2 2 2" xfId="47139" xr:uid="{00000000-0005-0000-0000-0000264C0000}"/>
    <cellStyle name="Normal 2 5 3 4 5 2 2 3" xfId="34706" xr:uid="{00000000-0005-0000-0000-0000274C0000}"/>
    <cellStyle name="Normal 2 5 3 4 5 2 3" xfId="17258" xr:uid="{00000000-0005-0000-0000-0000284C0000}"/>
    <cellStyle name="Normal 2 5 3 4 5 2 3 2" xfId="42132" xr:uid="{00000000-0005-0000-0000-0000294C0000}"/>
    <cellStyle name="Normal 2 5 3 4 5 2 4" xfId="29699" xr:uid="{00000000-0005-0000-0000-00002A4C0000}"/>
    <cellStyle name="Normal 2 5 3 4 5 3" xfId="6203" xr:uid="{00000000-0005-0000-0000-00002B4C0000}"/>
    <cellStyle name="Normal 2 5 3 4 5 3 2" xfId="11218" xr:uid="{00000000-0005-0000-0000-00002C4C0000}"/>
    <cellStyle name="Normal 2 5 3 4 5 3 2 2" xfId="23661" xr:uid="{00000000-0005-0000-0000-00002D4C0000}"/>
    <cellStyle name="Normal 2 5 3 4 5 3 2 2 2" xfId="48535" xr:uid="{00000000-0005-0000-0000-00002E4C0000}"/>
    <cellStyle name="Normal 2 5 3 4 5 3 2 3" xfId="36102" xr:uid="{00000000-0005-0000-0000-00002F4C0000}"/>
    <cellStyle name="Normal 2 5 3 4 5 3 3" xfId="18654" xr:uid="{00000000-0005-0000-0000-0000304C0000}"/>
    <cellStyle name="Normal 2 5 3 4 5 3 3 2" xfId="43528" xr:uid="{00000000-0005-0000-0000-0000314C0000}"/>
    <cellStyle name="Normal 2 5 3 4 5 3 4" xfId="31095" xr:uid="{00000000-0005-0000-0000-0000324C0000}"/>
    <cellStyle name="Normal 2 5 3 4 5 4" xfId="8115" xr:uid="{00000000-0005-0000-0000-0000334C0000}"/>
    <cellStyle name="Normal 2 5 3 4 5 4 2" xfId="20561" xr:uid="{00000000-0005-0000-0000-0000344C0000}"/>
    <cellStyle name="Normal 2 5 3 4 5 4 2 2" xfId="45435" xr:uid="{00000000-0005-0000-0000-0000354C0000}"/>
    <cellStyle name="Normal 2 5 3 4 5 4 3" xfId="33002" xr:uid="{00000000-0005-0000-0000-0000364C0000}"/>
    <cellStyle name="Normal 2 5 3 4 5 5" xfId="12672" xr:uid="{00000000-0005-0000-0000-0000374C0000}"/>
    <cellStyle name="Normal 2 5 3 4 5 5 2" xfId="25106" xr:uid="{00000000-0005-0000-0000-0000384C0000}"/>
    <cellStyle name="Normal 2 5 3 4 5 5 2 2" xfId="49980" xr:uid="{00000000-0005-0000-0000-0000394C0000}"/>
    <cellStyle name="Normal 2 5 3 4 5 5 3" xfId="37547" xr:uid="{00000000-0005-0000-0000-00003A4C0000}"/>
    <cellStyle name="Normal 2 5 3 4 5 6" xfId="7416" xr:uid="{00000000-0005-0000-0000-00003B4C0000}"/>
    <cellStyle name="Normal 2 5 3 4 5 6 2" xfId="19864" xr:uid="{00000000-0005-0000-0000-00003C4C0000}"/>
    <cellStyle name="Normal 2 5 3 4 5 6 2 2" xfId="44738" xr:uid="{00000000-0005-0000-0000-00003D4C0000}"/>
    <cellStyle name="Normal 2 5 3 4 5 6 3" xfId="32305" xr:uid="{00000000-0005-0000-0000-00003E4C0000}"/>
    <cellStyle name="Normal 2 5 3 4 5 7" xfId="3045" xr:uid="{00000000-0005-0000-0000-00003F4C0000}"/>
    <cellStyle name="Normal 2 5 3 4 5 7 2" xfId="15554" xr:uid="{00000000-0005-0000-0000-0000404C0000}"/>
    <cellStyle name="Normal 2 5 3 4 5 7 2 2" xfId="40428" xr:uid="{00000000-0005-0000-0000-0000414C0000}"/>
    <cellStyle name="Normal 2 5 3 4 5 7 3" xfId="27987" xr:uid="{00000000-0005-0000-0000-0000424C0000}"/>
    <cellStyle name="Normal 2 5 3 4 5 8" xfId="14857" xr:uid="{00000000-0005-0000-0000-0000434C0000}"/>
    <cellStyle name="Normal 2 5 3 4 5 8 2" xfId="39731" xr:uid="{00000000-0005-0000-0000-0000444C0000}"/>
    <cellStyle name="Normal 2 5 3 4 5 9" xfId="27290" xr:uid="{00000000-0005-0000-0000-0000454C0000}"/>
    <cellStyle name="Normal 2 5 3 4 6" xfId="1014" xr:uid="{00000000-0005-0000-0000-0000464C0000}"/>
    <cellStyle name="Normal 2 5 3 4 6 2" xfId="9001" xr:uid="{00000000-0005-0000-0000-0000474C0000}"/>
    <cellStyle name="Normal 2 5 3 4 6 2 2" xfId="21444" xr:uid="{00000000-0005-0000-0000-0000484C0000}"/>
    <cellStyle name="Normal 2 5 3 4 6 2 2 2" xfId="46318" xr:uid="{00000000-0005-0000-0000-0000494C0000}"/>
    <cellStyle name="Normal 2 5 3 4 6 2 3" xfId="33885" xr:uid="{00000000-0005-0000-0000-00004A4C0000}"/>
    <cellStyle name="Normal 2 5 3 4 6 3" xfId="3983" xr:uid="{00000000-0005-0000-0000-00004B4C0000}"/>
    <cellStyle name="Normal 2 5 3 4 6 3 2" xfId="16437" xr:uid="{00000000-0005-0000-0000-00004C4C0000}"/>
    <cellStyle name="Normal 2 5 3 4 6 3 2 2" xfId="41311" xr:uid="{00000000-0005-0000-0000-00004D4C0000}"/>
    <cellStyle name="Normal 2 5 3 4 6 3 3" xfId="28878" xr:uid="{00000000-0005-0000-0000-00004E4C0000}"/>
    <cellStyle name="Normal 2 5 3 4 6 4" xfId="13814" xr:uid="{00000000-0005-0000-0000-00004F4C0000}"/>
    <cellStyle name="Normal 2 5 3 4 6 4 2" xfId="38688" xr:uid="{00000000-0005-0000-0000-0000504C0000}"/>
    <cellStyle name="Normal 2 5 3 4 6 5" xfId="26247" xr:uid="{00000000-0005-0000-0000-0000514C0000}"/>
    <cellStyle name="Normal 2 5 3 4 7" xfId="5159" xr:uid="{00000000-0005-0000-0000-0000524C0000}"/>
    <cellStyle name="Normal 2 5 3 4 7 2" xfId="10175" xr:uid="{00000000-0005-0000-0000-0000534C0000}"/>
    <cellStyle name="Normal 2 5 3 4 7 2 2" xfId="22618" xr:uid="{00000000-0005-0000-0000-0000544C0000}"/>
    <cellStyle name="Normal 2 5 3 4 7 2 2 2" xfId="47492" xr:uid="{00000000-0005-0000-0000-0000554C0000}"/>
    <cellStyle name="Normal 2 5 3 4 7 2 3" xfId="35059" xr:uid="{00000000-0005-0000-0000-0000564C0000}"/>
    <cellStyle name="Normal 2 5 3 4 7 3" xfId="17611" xr:uid="{00000000-0005-0000-0000-0000574C0000}"/>
    <cellStyle name="Normal 2 5 3 4 7 3 2" xfId="42485" xr:uid="{00000000-0005-0000-0000-0000584C0000}"/>
    <cellStyle name="Normal 2 5 3 4 7 4" xfId="30052" xr:uid="{00000000-0005-0000-0000-0000594C0000}"/>
    <cellStyle name="Normal 2 5 3 4 8" xfId="7736" xr:uid="{00000000-0005-0000-0000-00005A4C0000}"/>
    <cellStyle name="Normal 2 5 3 4 8 2" xfId="20182" xr:uid="{00000000-0005-0000-0000-00005B4C0000}"/>
    <cellStyle name="Normal 2 5 3 4 8 2 2" xfId="45056" xr:uid="{00000000-0005-0000-0000-00005C4C0000}"/>
    <cellStyle name="Normal 2 5 3 4 8 3" xfId="32623" xr:uid="{00000000-0005-0000-0000-00005D4C0000}"/>
    <cellStyle name="Normal 2 5 3 4 9" xfId="11629" xr:uid="{00000000-0005-0000-0000-00005E4C0000}"/>
    <cellStyle name="Normal 2 5 3 4 9 2" xfId="24063" xr:uid="{00000000-0005-0000-0000-00005F4C0000}"/>
    <cellStyle name="Normal 2 5 3 4 9 2 2" xfId="48937" xr:uid="{00000000-0005-0000-0000-0000604C0000}"/>
    <cellStyle name="Normal 2 5 3 4 9 3" xfId="36504" xr:uid="{00000000-0005-0000-0000-0000614C0000}"/>
    <cellStyle name="Normal 2 5 3 4_Degree data" xfId="2000" xr:uid="{00000000-0005-0000-0000-0000624C0000}"/>
    <cellStyle name="Normal 2 5 3 5" xfId="360" xr:uid="{00000000-0005-0000-0000-0000634C0000}"/>
    <cellStyle name="Normal 2 5 3 5 10" xfId="13176" xr:uid="{00000000-0005-0000-0000-0000644C0000}"/>
    <cellStyle name="Normal 2 5 3 5 10 2" xfId="38050" xr:uid="{00000000-0005-0000-0000-0000654C0000}"/>
    <cellStyle name="Normal 2 5 3 5 11" xfId="25609" xr:uid="{00000000-0005-0000-0000-0000664C0000}"/>
    <cellStyle name="Normal 2 5 3 5 2" xfId="720" xr:uid="{00000000-0005-0000-0000-0000674C0000}"/>
    <cellStyle name="Normal 2 5 3 5 2 2" xfId="1414" xr:uid="{00000000-0005-0000-0000-0000684C0000}"/>
    <cellStyle name="Normal 2 5 3 5 2 2 2" xfId="9518" xr:uid="{00000000-0005-0000-0000-0000694C0000}"/>
    <cellStyle name="Normal 2 5 3 5 2 2 2 2" xfId="21961" xr:uid="{00000000-0005-0000-0000-00006A4C0000}"/>
    <cellStyle name="Normal 2 5 3 5 2 2 2 2 2" xfId="46835" xr:uid="{00000000-0005-0000-0000-00006B4C0000}"/>
    <cellStyle name="Normal 2 5 3 5 2 2 2 3" xfId="34402" xr:uid="{00000000-0005-0000-0000-00006C4C0000}"/>
    <cellStyle name="Normal 2 5 3 5 2 2 3" xfId="4500" xr:uid="{00000000-0005-0000-0000-00006D4C0000}"/>
    <cellStyle name="Normal 2 5 3 5 2 2 3 2" xfId="16954" xr:uid="{00000000-0005-0000-0000-00006E4C0000}"/>
    <cellStyle name="Normal 2 5 3 5 2 2 3 2 2" xfId="41828" xr:uid="{00000000-0005-0000-0000-00006F4C0000}"/>
    <cellStyle name="Normal 2 5 3 5 2 2 3 3" xfId="29395" xr:uid="{00000000-0005-0000-0000-0000704C0000}"/>
    <cellStyle name="Normal 2 5 3 5 2 2 4" xfId="14214" xr:uid="{00000000-0005-0000-0000-0000714C0000}"/>
    <cellStyle name="Normal 2 5 3 5 2 2 4 2" xfId="39088" xr:uid="{00000000-0005-0000-0000-0000724C0000}"/>
    <cellStyle name="Normal 2 5 3 5 2 2 5" xfId="26647" xr:uid="{00000000-0005-0000-0000-0000734C0000}"/>
    <cellStyle name="Normal 2 5 3 5 2 3" xfId="5559" xr:uid="{00000000-0005-0000-0000-0000744C0000}"/>
    <cellStyle name="Normal 2 5 3 5 2 3 2" xfId="10575" xr:uid="{00000000-0005-0000-0000-0000754C0000}"/>
    <cellStyle name="Normal 2 5 3 5 2 3 2 2" xfId="23018" xr:uid="{00000000-0005-0000-0000-0000764C0000}"/>
    <cellStyle name="Normal 2 5 3 5 2 3 2 2 2" xfId="47892" xr:uid="{00000000-0005-0000-0000-0000774C0000}"/>
    <cellStyle name="Normal 2 5 3 5 2 3 2 3" xfId="35459" xr:uid="{00000000-0005-0000-0000-0000784C0000}"/>
    <cellStyle name="Normal 2 5 3 5 2 3 3" xfId="18011" xr:uid="{00000000-0005-0000-0000-0000794C0000}"/>
    <cellStyle name="Normal 2 5 3 5 2 3 3 2" xfId="42885" xr:uid="{00000000-0005-0000-0000-00007A4C0000}"/>
    <cellStyle name="Normal 2 5 3 5 2 3 4" xfId="30452" xr:uid="{00000000-0005-0000-0000-00007B4C0000}"/>
    <cellStyle name="Normal 2 5 3 5 2 4" xfId="8634" xr:uid="{00000000-0005-0000-0000-00007C4C0000}"/>
    <cellStyle name="Normal 2 5 3 5 2 4 2" xfId="21078" xr:uid="{00000000-0005-0000-0000-00007D4C0000}"/>
    <cellStyle name="Normal 2 5 3 5 2 4 2 2" xfId="45952" xr:uid="{00000000-0005-0000-0000-00007E4C0000}"/>
    <cellStyle name="Normal 2 5 3 5 2 4 3" xfId="33519" xr:uid="{00000000-0005-0000-0000-00007F4C0000}"/>
    <cellStyle name="Normal 2 5 3 5 2 5" xfId="12029" xr:uid="{00000000-0005-0000-0000-0000804C0000}"/>
    <cellStyle name="Normal 2 5 3 5 2 5 2" xfId="24463" xr:uid="{00000000-0005-0000-0000-0000814C0000}"/>
    <cellStyle name="Normal 2 5 3 5 2 5 2 2" xfId="49337" xr:uid="{00000000-0005-0000-0000-0000824C0000}"/>
    <cellStyle name="Normal 2 5 3 5 2 5 3" xfId="36904" xr:uid="{00000000-0005-0000-0000-0000834C0000}"/>
    <cellStyle name="Normal 2 5 3 5 2 6" xfId="7111" xr:uid="{00000000-0005-0000-0000-0000844C0000}"/>
    <cellStyle name="Normal 2 5 3 5 2 6 2" xfId="19560" xr:uid="{00000000-0005-0000-0000-0000854C0000}"/>
    <cellStyle name="Normal 2 5 3 5 2 6 2 2" xfId="44434" xr:uid="{00000000-0005-0000-0000-0000864C0000}"/>
    <cellStyle name="Normal 2 5 3 5 2 6 3" xfId="32001" xr:uid="{00000000-0005-0000-0000-0000874C0000}"/>
    <cellStyle name="Normal 2 5 3 5 2 7" xfId="3565" xr:uid="{00000000-0005-0000-0000-0000884C0000}"/>
    <cellStyle name="Normal 2 5 3 5 2 7 2" xfId="16071" xr:uid="{00000000-0005-0000-0000-0000894C0000}"/>
    <cellStyle name="Normal 2 5 3 5 2 7 2 2" xfId="40945" xr:uid="{00000000-0005-0000-0000-00008A4C0000}"/>
    <cellStyle name="Normal 2 5 3 5 2 7 3" xfId="28504" xr:uid="{00000000-0005-0000-0000-00008B4C0000}"/>
    <cellStyle name="Normal 2 5 3 5 2 8" xfId="13523" xr:uid="{00000000-0005-0000-0000-00008C4C0000}"/>
    <cellStyle name="Normal 2 5 3 5 2 8 2" xfId="38397" xr:uid="{00000000-0005-0000-0000-00008D4C0000}"/>
    <cellStyle name="Normal 2 5 3 5 2 9" xfId="25956" xr:uid="{00000000-0005-0000-0000-00008E4C0000}"/>
    <cellStyle name="Normal 2 5 3 5 3" xfId="1762" xr:uid="{00000000-0005-0000-0000-00008F4C0000}"/>
    <cellStyle name="Normal 2 5 3 5 3 2" xfId="4905" xr:uid="{00000000-0005-0000-0000-0000904C0000}"/>
    <cellStyle name="Normal 2 5 3 5 3 2 2" xfId="9922" xr:uid="{00000000-0005-0000-0000-0000914C0000}"/>
    <cellStyle name="Normal 2 5 3 5 3 2 2 2" xfId="22365" xr:uid="{00000000-0005-0000-0000-0000924C0000}"/>
    <cellStyle name="Normal 2 5 3 5 3 2 2 2 2" xfId="47239" xr:uid="{00000000-0005-0000-0000-0000934C0000}"/>
    <cellStyle name="Normal 2 5 3 5 3 2 2 3" xfId="34806" xr:uid="{00000000-0005-0000-0000-0000944C0000}"/>
    <cellStyle name="Normal 2 5 3 5 3 2 3" xfId="17358" xr:uid="{00000000-0005-0000-0000-0000954C0000}"/>
    <cellStyle name="Normal 2 5 3 5 3 2 3 2" xfId="42232" xr:uid="{00000000-0005-0000-0000-0000964C0000}"/>
    <cellStyle name="Normal 2 5 3 5 3 2 4" xfId="29799" xr:uid="{00000000-0005-0000-0000-0000974C0000}"/>
    <cellStyle name="Normal 2 5 3 5 3 3" xfId="5908" xr:uid="{00000000-0005-0000-0000-0000984C0000}"/>
    <cellStyle name="Normal 2 5 3 5 3 3 2" xfId="10923" xr:uid="{00000000-0005-0000-0000-0000994C0000}"/>
    <cellStyle name="Normal 2 5 3 5 3 3 2 2" xfId="23366" xr:uid="{00000000-0005-0000-0000-00009A4C0000}"/>
    <cellStyle name="Normal 2 5 3 5 3 3 2 2 2" xfId="48240" xr:uid="{00000000-0005-0000-0000-00009B4C0000}"/>
    <cellStyle name="Normal 2 5 3 5 3 3 2 3" xfId="35807" xr:uid="{00000000-0005-0000-0000-00009C4C0000}"/>
    <cellStyle name="Normal 2 5 3 5 3 3 3" xfId="18359" xr:uid="{00000000-0005-0000-0000-00009D4C0000}"/>
    <cellStyle name="Normal 2 5 3 5 3 3 3 2" xfId="43233" xr:uid="{00000000-0005-0000-0000-00009E4C0000}"/>
    <cellStyle name="Normal 2 5 3 5 3 3 4" xfId="30800" xr:uid="{00000000-0005-0000-0000-00009F4C0000}"/>
    <cellStyle name="Normal 2 5 3 5 3 4" xfId="8329" xr:uid="{00000000-0005-0000-0000-0000A04C0000}"/>
    <cellStyle name="Normal 2 5 3 5 3 4 2" xfId="20773" xr:uid="{00000000-0005-0000-0000-0000A14C0000}"/>
    <cellStyle name="Normal 2 5 3 5 3 4 2 2" xfId="45647" xr:uid="{00000000-0005-0000-0000-0000A24C0000}"/>
    <cellStyle name="Normal 2 5 3 5 3 4 3" xfId="33214" xr:uid="{00000000-0005-0000-0000-0000A34C0000}"/>
    <cellStyle name="Normal 2 5 3 5 3 5" xfId="12377" xr:uid="{00000000-0005-0000-0000-0000A44C0000}"/>
    <cellStyle name="Normal 2 5 3 5 3 5 2" xfId="24811" xr:uid="{00000000-0005-0000-0000-0000A54C0000}"/>
    <cellStyle name="Normal 2 5 3 5 3 5 2 2" xfId="49685" xr:uid="{00000000-0005-0000-0000-0000A64C0000}"/>
    <cellStyle name="Normal 2 5 3 5 3 5 3" xfId="37252" xr:uid="{00000000-0005-0000-0000-0000A74C0000}"/>
    <cellStyle name="Normal 2 5 3 5 3 6" xfId="7516" xr:uid="{00000000-0005-0000-0000-0000A84C0000}"/>
    <cellStyle name="Normal 2 5 3 5 3 6 2" xfId="19964" xr:uid="{00000000-0005-0000-0000-0000A94C0000}"/>
    <cellStyle name="Normal 2 5 3 5 3 6 2 2" xfId="44838" xr:uid="{00000000-0005-0000-0000-0000AA4C0000}"/>
    <cellStyle name="Normal 2 5 3 5 3 6 3" xfId="32405" xr:uid="{00000000-0005-0000-0000-0000AB4C0000}"/>
    <cellStyle name="Normal 2 5 3 5 3 7" xfId="3260" xr:uid="{00000000-0005-0000-0000-0000AC4C0000}"/>
    <cellStyle name="Normal 2 5 3 5 3 7 2" xfId="15766" xr:uid="{00000000-0005-0000-0000-0000AD4C0000}"/>
    <cellStyle name="Normal 2 5 3 5 3 7 2 2" xfId="40640" xr:uid="{00000000-0005-0000-0000-0000AE4C0000}"/>
    <cellStyle name="Normal 2 5 3 5 3 7 3" xfId="28199" xr:uid="{00000000-0005-0000-0000-0000AF4C0000}"/>
    <cellStyle name="Normal 2 5 3 5 3 8" xfId="14562" xr:uid="{00000000-0005-0000-0000-0000B04C0000}"/>
    <cellStyle name="Normal 2 5 3 5 3 8 2" xfId="39436" xr:uid="{00000000-0005-0000-0000-0000B14C0000}"/>
    <cellStyle name="Normal 2 5 3 5 3 9" xfId="26995" xr:uid="{00000000-0005-0000-0000-0000B24C0000}"/>
    <cellStyle name="Normal 2 5 3 5 4" xfId="2278" xr:uid="{00000000-0005-0000-0000-0000B34C0000}"/>
    <cellStyle name="Normal 2 5 3 5 4 2" xfId="6303" xr:uid="{00000000-0005-0000-0000-0000B44C0000}"/>
    <cellStyle name="Normal 2 5 3 5 4 2 2" xfId="11318" xr:uid="{00000000-0005-0000-0000-0000B54C0000}"/>
    <cellStyle name="Normal 2 5 3 5 4 2 2 2" xfId="23761" xr:uid="{00000000-0005-0000-0000-0000B64C0000}"/>
    <cellStyle name="Normal 2 5 3 5 4 2 2 2 2" xfId="48635" xr:uid="{00000000-0005-0000-0000-0000B74C0000}"/>
    <cellStyle name="Normal 2 5 3 5 4 2 2 3" xfId="36202" xr:uid="{00000000-0005-0000-0000-0000B84C0000}"/>
    <cellStyle name="Normal 2 5 3 5 4 2 3" xfId="18754" xr:uid="{00000000-0005-0000-0000-0000B94C0000}"/>
    <cellStyle name="Normal 2 5 3 5 4 2 3 2" xfId="43628" xr:uid="{00000000-0005-0000-0000-0000BA4C0000}"/>
    <cellStyle name="Normal 2 5 3 5 4 2 4" xfId="31195" xr:uid="{00000000-0005-0000-0000-0000BB4C0000}"/>
    <cellStyle name="Normal 2 5 3 5 4 3" xfId="12772" xr:uid="{00000000-0005-0000-0000-0000BC4C0000}"/>
    <cellStyle name="Normal 2 5 3 5 4 3 2" xfId="25206" xr:uid="{00000000-0005-0000-0000-0000BD4C0000}"/>
    <cellStyle name="Normal 2 5 3 5 4 3 2 2" xfId="50080" xr:uid="{00000000-0005-0000-0000-0000BE4C0000}"/>
    <cellStyle name="Normal 2 5 3 5 4 3 3" xfId="37647" xr:uid="{00000000-0005-0000-0000-0000BF4C0000}"/>
    <cellStyle name="Normal 2 5 3 5 4 4" xfId="9213" xr:uid="{00000000-0005-0000-0000-0000C04C0000}"/>
    <cellStyle name="Normal 2 5 3 5 4 4 2" xfId="21656" xr:uid="{00000000-0005-0000-0000-0000C14C0000}"/>
    <cellStyle name="Normal 2 5 3 5 4 4 2 2" xfId="46530" xr:uid="{00000000-0005-0000-0000-0000C24C0000}"/>
    <cellStyle name="Normal 2 5 3 5 4 4 3" xfId="34097" xr:uid="{00000000-0005-0000-0000-0000C34C0000}"/>
    <cellStyle name="Normal 2 5 3 5 4 5" xfId="4195" xr:uid="{00000000-0005-0000-0000-0000C44C0000}"/>
    <cellStyle name="Normal 2 5 3 5 4 5 2" xfId="16649" xr:uid="{00000000-0005-0000-0000-0000C54C0000}"/>
    <cellStyle name="Normal 2 5 3 5 4 5 2 2" xfId="41523" xr:uid="{00000000-0005-0000-0000-0000C64C0000}"/>
    <cellStyle name="Normal 2 5 3 5 4 5 3" xfId="29090" xr:uid="{00000000-0005-0000-0000-0000C74C0000}"/>
    <cellStyle name="Normal 2 5 3 5 4 6" xfId="14957" xr:uid="{00000000-0005-0000-0000-0000C84C0000}"/>
    <cellStyle name="Normal 2 5 3 5 4 6 2" xfId="39831" xr:uid="{00000000-0005-0000-0000-0000C94C0000}"/>
    <cellStyle name="Normal 2 5 3 5 4 7" xfId="27390" xr:uid="{00000000-0005-0000-0000-0000CA4C0000}"/>
    <cellStyle name="Normal 2 5 3 5 5" xfId="1114" xr:uid="{00000000-0005-0000-0000-0000CB4C0000}"/>
    <cellStyle name="Normal 2 5 3 5 5 2" xfId="10275" xr:uid="{00000000-0005-0000-0000-0000CC4C0000}"/>
    <cellStyle name="Normal 2 5 3 5 5 2 2" xfId="22718" xr:uid="{00000000-0005-0000-0000-0000CD4C0000}"/>
    <cellStyle name="Normal 2 5 3 5 5 2 2 2" xfId="47592" xr:uid="{00000000-0005-0000-0000-0000CE4C0000}"/>
    <cellStyle name="Normal 2 5 3 5 5 2 3" xfId="35159" xr:uid="{00000000-0005-0000-0000-0000CF4C0000}"/>
    <cellStyle name="Normal 2 5 3 5 5 3" xfId="5259" xr:uid="{00000000-0005-0000-0000-0000D04C0000}"/>
    <cellStyle name="Normal 2 5 3 5 5 3 2" xfId="17711" xr:uid="{00000000-0005-0000-0000-0000D14C0000}"/>
    <cellStyle name="Normal 2 5 3 5 5 3 2 2" xfId="42585" xr:uid="{00000000-0005-0000-0000-0000D24C0000}"/>
    <cellStyle name="Normal 2 5 3 5 5 3 3" xfId="30152" xr:uid="{00000000-0005-0000-0000-0000D34C0000}"/>
    <cellStyle name="Normal 2 5 3 5 5 4" xfId="13914" xr:uid="{00000000-0005-0000-0000-0000D44C0000}"/>
    <cellStyle name="Normal 2 5 3 5 5 4 2" xfId="38788" xr:uid="{00000000-0005-0000-0000-0000D54C0000}"/>
    <cellStyle name="Normal 2 5 3 5 5 5" xfId="26347" xr:uid="{00000000-0005-0000-0000-0000D64C0000}"/>
    <cellStyle name="Normal 2 5 3 5 6" xfId="7836" xr:uid="{00000000-0005-0000-0000-0000D74C0000}"/>
    <cellStyle name="Normal 2 5 3 5 6 2" xfId="20282" xr:uid="{00000000-0005-0000-0000-0000D84C0000}"/>
    <cellStyle name="Normal 2 5 3 5 6 2 2" xfId="45156" xr:uid="{00000000-0005-0000-0000-0000D94C0000}"/>
    <cellStyle name="Normal 2 5 3 5 6 3" xfId="32723" xr:uid="{00000000-0005-0000-0000-0000DA4C0000}"/>
    <cellStyle name="Normal 2 5 3 5 7" xfId="11729" xr:uid="{00000000-0005-0000-0000-0000DB4C0000}"/>
    <cellStyle name="Normal 2 5 3 5 7 2" xfId="24163" xr:uid="{00000000-0005-0000-0000-0000DC4C0000}"/>
    <cellStyle name="Normal 2 5 3 5 7 2 2" xfId="49037" xr:uid="{00000000-0005-0000-0000-0000DD4C0000}"/>
    <cellStyle name="Normal 2 5 3 5 7 3" xfId="36604" xr:uid="{00000000-0005-0000-0000-0000DE4C0000}"/>
    <cellStyle name="Normal 2 5 3 5 8" xfId="6806" xr:uid="{00000000-0005-0000-0000-0000DF4C0000}"/>
    <cellStyle name="Normal 2 5 3 5 8 2" xfId="19255" xr:uid="{00000000-0005-0000-0000-0000E04C0000}"/>
    <cellStyle name="Normal 2 5 3 5 8 2 2" xfId="44129" xr:uid="{00000000-0005-0000-0000-0000E14C0000}"/>
    <cellStyle name="Normal 2 5 3 5 8 3" xfId="31696" xr:uid="{00000000-0005-0000-0000-0000E24C0000}"/>
    <cellStyle name="Normal 2 5 3 5 9" xfId="2757" xr:uid="{00000000-0005-0000-0000-0000E34C0000}"/>
    <cellStyle name="Normal 2 5 3 5 9 2" xfId="15275" xr:uid="{00000000-0005-0000-0000-0000E44C0000}"/>
    <cellStyle name="Normal 2 5 3 5 9 2 2" xfId="40149" xr:uid="{00000000-0005-0000-0000-0000E54C0000}"/>
    <cellStyle name="Normal 2 5 3 5 9 3" xfId="27708" xr:uid="{00000000-0005-0000-0000-0000E64C0000}"/>
    <cellStyle name="Normal 2 5 3 5_Degree data" xfId="1998" xr:uid="{00000000-0005-0000-0000-0000E74C0000}"/>
    <cellStyle name="Normal 2 5 3 6" xfId="219" xr:uid="{00000000-0005-0000-0000-0000E84C0000}"/>
    <cellStyle name="Normal 2 5 3 6 10" xfId="13047" xr:uid="{00000000-0005-0000-0000-0000E94C0000}"/>
    <cellStyle name="Normal 2 5 3 6 10 2" xfId="37921" xr:uid="{00000000-0005-0000-0000-0000EA4C0000}"/>
    <cellStyle name="Normal 2 5 3 6 11" xfId="25480" xr:uid="{00000000-0005-0000-0000-0000EB4C0000}"/>
    <cellStyle name="Normal 2 5 3 6 2" xfId="585" xr:uid="{00000000-0005-0000-0000-0000EC4C0000}"/>
    <cellStyle name="Normal 2 5 3 6 2 2" xfId="1415" xr:uid="{00000000-0005-0000-0000-0000ED4C0000}"/>
    <cellStyle name="Normal 2 5 3 6 2 2 2" xfId="9519" xr:uid="{00000000-0005-0000-0000-0000EE4C0000}"/>
    <cellStyle name="Normal 2 5 3 6 2 2 2 2" xfId="21962" xr:uid="{00000000-0005-0000-0000-0000EF4C0000}"/>
    <cellStyle name="Normal 2 5 3 6 2 2 2 2 2" xfId="46836" xr:uid="{00000000-0005-0000-0000-0000F04C0000}"/>
    <cellStyle name="Normal 2 5 3 6 2 2 2 3" xfId="34403" xr:uid="{00000000-0005-0000-0000-0000F14C0000}"/>
    <cellStyle name="Normal 2 5 3 6 2 2 3" xfId="4501" xr:uid="{00000000-0005-0000-0000-0000F24C0000}"/>
    <cellStyle name="Normal 2 5 3 6 2 2 3 2" xfId="16955" xr:uid="{00000000-0005-0000-0000-0000F34C0000}"/>
    <cellStyle name="Normal 2 5 3 6 2 2 3 2 2" xfId="41829" xr:uid="{00000000-0005-0000-0000-0000F44C0000}"/>
    <cellStyle name="Normal 2 5 3 6 2 2 3 3" xfId="29396" xr:uid="{00000000-0005-0000-0000-0000F54C0000}"/>
    <cellStyle name="Normal 2 5 3 6 2 2 4" xfId="14215" xr:uid="{00000000-0005-0000-0000-0000F64C0000}"/>
    <cellStyle name="Normal 2 5 3 6 2 2 4 2" xfId="39089" xr:uid="{00000000-0005-0000-0000-0000F74C0000}"/>
    <cellStyle name="Normal 2 5 3 6 2 2 5" xfId="26648" xr:uid="{00000000-0005-0000-0000-0000F84C0000}"/>
    <cellStyle name="Normal 2 5 3 6 2 3" xfId="5560" xr:uid="{00000000-0005-0000-0000-0000F94C0000}"/>
    <cellStyle name="Normal 2 5 3 6 2 3 2" xfId="10576" xr:uid="{00000000-0005-0000-0000-0000FA4C0000}"/>
    <cellStyle name="Normal 2 5 3 6 2 3 2 2" xfId="23019" xr:uid="{00000000-0005-0000-0000-0000FB4C0000}"/>
    <cellStyle name="Normal 2 5 3 6 2 3 2 2 2" xfId="47893" xr:uid="{00000000-0005-0000-0000-0000FC4C0000}"/>
    <cellStyle name="Normal 2 5 3 6 2 3 2 3" xfId="35460" xr:uid="{00000000-0005-0000-0000-0000FD4C0000}"/>
    <cellStyle name="Normal 2 5 3 6 2 3 3" xfId="18012" xr:uid="{00000000-0005-0000-0000-0000FE4C0000}"/>
    <cellStyle name="Normal 2 5 3 6 2 3 3 2" xfId="42886" xr:uid="{00000000-0005-0000-0000-0000FF4C0000}"/>
    <cellStyle name="Normal 2 5 3 6 2 3 4" xfId="30453" xr:uid="{00000000-0005-0000-0000-0000004D0000}"/>
    <cellStyle name="Normal 2 5 3 6 2 4" xfId="8635" xr:uid="{00000000-0005-0000-0000-0000014D0000}"/>
    <cellStyle name="Normal 2 5 3 6 2 4 2" xfId="21079" xr:uid="{00000000-0005-0000-0000-0000024D0000}"/>
    <cellStyle name="Normal 2 5 3 6 2 4 2 2" xfId="45953" xr:uid="{00000000-0005-0000-0000-0000034D0000}"/>
    <cellStyle name="Normal 2 5 3 6 2 4 3" xfId="33520" xr:uid="{00000000-0005-0000-0000-0000044D0000}"/>
    <cellStyle name="Normal 2 5 3 6 2 5" xfId="12030" xr:uid="{00000000-0005-0000-0000-0000054D0000}"/>
    <cellStyle name="Normal 2 5 3 6 2 5 2" xfId="24464" xr:uid="{00000000-0005-0000-0000-0000064D0000}"/>
    <cellStyle name="Normal 2 5 3 6 2 5 2 2" xfId="49338" xr:uid="{00000000-0005-0000-0000-0000074D0000}"/>
    <cellStyle name="Normal 2 5 3 6 2 5 3" xfId="36905" xr:uid="{00000000-0005-0000-0000-0000084D0000}"/>
    <cellStyle name="Normal 2 5 3 6 2 6" xfId="7112" xr:uid="{00000000-0005-0000-0000-0000094D0000}"/>
    <cellStyle name="Normal 2 5 3 6 2 6 2" xfId="19561" xr:uid="{00000000-0005-0000-0000-00000A4D0000}"/>
    <cellStyle name="Normal 2 5 3 6 2 6 2 2" xfId="44435" xr:uid="{00000000-0005-0000-0000-00000B4D0000}"/>
    <cellStyle name="Normal 2 5 3 6 2 6 3" xfId="32002" xr:uid="{00000000-0005-0000-0000-00000C4D0000}"/>
    <cellStyle name="Normal 2 5 3 6 2 7" xfId="3566" xr:uid="{00000000-0005-0000-0000-00000D4D0000}"/>
    <cellStyle name="Normal 2 5 3 6 2 7 2" xfId="16072" xr:uid="{00000000-0005-0000-0000-00000E4D0000}"/>
    <cellStyle name="Normal 2 5 3 6 2 7 2 2" xfId="40946" xr:uid="{00000000-0005-0000-0000-00000F4D0000}"/>
    <cellStyle name="Normal 2 5 3 6 2 7 3" xfId="28505" xr:uid="{00000000-0005-0000-0000-0000104D0000}"/>
    <cellStyle name="Normal 2 5 3 6 2 8" xfId="13394" xr:uid="{00000000-0005-0000-0000-0000114D0000}"/>
    <cellStyle name="Normal 2 5 3 6 2 8 2" xfId="38268" xr:uid="{00000000-0005-0000-0000-0000124D0000}"/>
    <cellStyle name="Normal 2 5 3 6 2 9" xfId="25827" xr:uid="{00000000-0005-0000-0000-0000134D0000}"/>
    <cellStyle name="Normal 2 5 3 6 3" xfId="1763" xr:uid="{00000000-0005-0000-0000-0000144D0000}"/>
    <cellStyle name="Normal 2 5 3 6 3 2" xfId="4776" xr:uid="{00000000-0005-0000-0000-0000154D0000}"/>
    <cellStyle name="Normal 2 5 3 6 3 2 2" xfId="9793" xr:uid="{00000000-0005-0000-0000-0000164D0000}"/>
    <cellStyle name="Normal 2 5 3 6 3 2 2 2" xfId="22236" xr:uid="{00000000-0005-0000-0000-0000174D0000}"/>
    <cellStyle name="Normal 2 5 3 6 3 2 2 2 2" xfId="47110" xr:uid="{00000000-0005-0000-0000-0000184D0000}"/>
    <cellStyle name="Normal 2 5 3 6 3 2 2 3" xfId="34677" xr:uid="{00000000-0005-0000-0000-0000194D0000}"/>
    <cellStyle name="Normal 2 5 3 6 3 2 3" xfId="17229" xr:uid="{00000000-0005-0000-0000-00001A4D0000}"/>
    <cellStyle name="Normal 2 5 3 6 3 2 3 2" xfId="42103" xr:uid="{00000000-0005-0000-0000-00001B4D0000}"/>
    <cellStyle name="Normal 2 5 3 6 3 2 4" xfId="29670" xr:uid="{00000000-0005-0000-0000-00001C4D0000}"/>
    <cellStyle name="Normal 2 5 3 6 3 3" xfId="5909" xr:uid="{00000000-0005-0000-0000-00001D4D0000}"/>
    <cellStyle name="Normal 2 5 3 6 3 3 2" xfId="10924" xr:uid="{00000000-0005-0000-0000-00001E4D0000}"/>
    <cellStyle name="Normal 2 5 3 6 3 3 2 2" xfId="23367" xr:uid="{00000000-0005-0000-0000-00001F4D0000}"/>
    <cellStyle name="Normal 2 5 3 6 3 3 2 2 2" xfId="48241" xr:uid="{00000000-0005-0000-0000-0000204D0000}"/>
    <cellStyle name="Normal 2 5 3 6 3 3 2 3" xfId="35808" xr:uid="{00000000-0005-0000-0000-0000214D0000}"/>
    <cellStyle name="Normal 2 5 3 6 3 3 3" xfId="18360" xr:uid="{00000000-0005-0000-0000-0000224D0000}"/>
    <cellStyle name="Normal 2 5 3 6 3 3 3 2" xfId="43234" xr:uid="{00000000-0005-0000-0000-0000234D0000}"/>
    <cellStyle name="Normal 2 5 3 6 3 3 4" xfId="30801" xr:uid="{00000000-0005-0000-0000-0000244D0000}"/>
    <cellStyle name="Normal 2 5 3 6 3 4" xfId="8870" xr:uid="{00000000-0005-0000-0000-0000254D0000}"/>
    <cellStyle name="Normal 2 5 3 6 3 4 2" xfId="21313" xr:uid="{00000000-0005-0000-0000-0000264D0000}"/>
    <cellStyle name="Normal 2 5 3 6 3 4 2 2" xfId="46187" xr:uid="{00000000-0005-0000-0000-0000274D0000}"/>
    <cellStyle name="Normal 2 5 3 6 3 4 3" xfId="33754" xr:uid="{00000000-0005-0000-0000-0000284D0000}"/>
    <cellStyle name="Normal 2 5 3 6 3 5" xfId="12378" xr:uid="{00000000-0005-0000-0000-0000294D0000}"/>
    <cellStyle name="Normal 2 5 3 6 3 5 2" xfId="24812" xr:uid="{00000000-0005-0000-0000-00002A4D0000}"/>
    <cellStyle name="Normal 2 5 3 6 3 5 2 2" xfId="49686" xr:uid="{00000000-0005-0000-0000-00002B4D0000}"/>
    <cellStyle name="Normal 2 5 3 6 3 5 3" xfId="37253" xr:uid="{00000000-0005-0000-0000-00002C4D0000}"/>
    <cellStyle name="Normal 2 5 3 6 3 6" xfId="7387" xr:uid="{00000000-0005-0000-0000-00002D4D0000}"/>
    <cellStyle name="Normal 2 5 3 6 3 6 2" xfId="19835" xr:uid="{00000000-0005-0000-0000-00002E4D0000}"/>
    <cellStyle name="Normal 2 5 3 6 3 6 2 2" xfId="44709" xr:uid="{00000000-0005-0000-0000-00002F4D0000}"/>
    <cellStyle name="Normal 2 5 3 6 3 6 3" xfId="32276" xr:uid="{00000000-0005-0000-0000-0000304D0000}"/>
    <cellStyle name="Normal 2 5 3 6 3 7" xfId="3852" xr:uid="{00000000-0005-0000-0000-0000314D0000}"/>
    <cellStyle name="Normal 2 5 3 6 3 7 2" xfId="16306" xr:uid="{00000000-0005-0000-0000-0000324D0000}"/>
    <cellStyle name="Normal 2 5 3 6 3 7 2 2" xfId="41180" xr:uid="{00000000-0005-0000-0000-0000334D0000}"/>
    <cellStyle name="Normal 2 5 3 6 3 7 3" xfId="28747" xr:uid="{00000000-0005-0000-0000-0000344D0000}"/>
    <cellStyle name="Normal 2 5 3 6 3 8" xfId="14563" xr:uid="{00000000-0005-0000-0000-0000354D0000}"/>
    <cellStyle name="Normal 2 5 3 6 3 8 2" xfId="39437" xr:uid="{00000000-0005-0000-0000-0000364D0000}"/>
    <cellStyle name="Normal 2 5 3 6 3 9" xfId="26996" xr:uid="{00000000-0005-0000-0000-0000374D0000}"/>
    <cellStyle name="Normal 2 5 3 6 4" xfId="2137" xr:uid="{00000000-0005-0000-0000-0000384D0000}"/>
    <cellStyle name="Normal 2 5 3 6 4 2" xfId="6174" xr:uid="{00000000-0005-0000-0000-0000394D0000}"/>
    <cellStyle name="Normal 2 5 3 6 4 2 2" xfId="11189" xr:uid="{00000000-0005-0000-0000-00003A4D0000}"/>
    <cellStyle name="Normal 2 5 3 6 4 2 2 2" xfId="23632" xr:uid="{00000000-0005-0000-0000-00003B4D0000}"/>
    <cellStyle name="Normal 2 5 3 6 4 2 2 2 2" xfId="48506" xr:uid="{00000000-0005-0000-0000-00003C4D0000}"/>
    <cellStyle name="Normal 2 5 3 6 4 2 2 3" xfId="36073" xr:uid="{00000000-0005-0000-0000-00003D4D0000}"/>
    <cellStyle name="Normal 2 5 3 6 4 2 3" xfId="18625" xr:uid="{00000000-0005-0000-0000-00003E4D0000}"/>
    <cellStyle name="Normal 2 5 3 6 4 2 3 2" xfId="43499" xr:uid="{00000000-0005-0000-0000-00003F4D0000}"/>
    <cellStyle name="Normal 2 5 3 6 4 2 4" xfId="31066" xr:uid="{00000000-0005-0000-0000-0000404D0000}"/>
    <cellStyle name="Normal 2 5 3 6 4 3" xfId="12643" xr:uid="{00000000-0005-0000-0000-0000414D0000}"/>
    <cellStyle name="Normal 2 5 3 6 4 3 2" xfId="25077" xr:uid="{00000000-0005-0000-0000-0000424D0000}"/>
    <cellStyle name="Normal 2 5 3 6 4 3 2 2" xfId="49951" xr:uid="{00000000-0005-0000-0000-0000434D0000}"/>
    <cellStyle name="Normal 2 5 3 6 4 3 3" xfId="37518" xr:uid="{00000000-0005-0000-0000-0000444D0000}"/>
    <cellStyle name="Normal 2 5 3 6 4 4" xfId="9084" xr:uid="{00000000-0005-0000-0000-0000454D0000}"/>
    <cellStyle name="Normal 2 5 3 6 4 4 2" xfId="21527" xr:uid="{00000000-0005-0000-0000-0000464D0000}"/>
    <cellStyle name="Normal 2 5 3 6 4 4 2 2" xfId="46401" xr:uid="{00000000-0005-0000-0000-0000474D0000}"/>
    <cellStyle name="Normal 2 5 3 6 4 4 3" xfId="33968" xr:uid="{00000000-0005-0000-0000-0000484D0000}"/>
    <cellStyle name="Normal 2 5 3 6 4 5" xfId="4066" xr:uid="{00000000-0005-0000-0000-0000494D0000}"/>
    <cellStyle name="Normal 2 5 3 6 4 5 2" xfId="16520" xr:uid="{00000000-0005-0000-0000-00004A4D0000}"/>
    <cellStyle name="Normal 2 5 3 6 4 5 2 2" xfId="41394" xr:uid="{00000000-0005-0000-0000-00004B4D0000}"/>
    <cellStyle name="Normal 2 5 3 6 4 5 3" xfId="28961" xr:uid="{00000000-0005-0000-0000-00004C4D0000}"/>
    <cellStyle name="Normal 2 5 3 6 4 6" xfId="14828" xr:uid="{00000000-0005-0000-0000-00004D4D0000}"/>
    <cellStyle name="Normal 2 5 3 6 4 6 2" xfId="39702" xr:uid="{00000000-0005-0000-0000-00004E4D0000}"/>
    <cellStyle name="Normal 2 5 3 6 4 7" xfId="27261" xr:uid="{00000000-0005-0000-0000-00004F4D0000}"/>
    <cellStyle name="Normal 2 5 3 6 5" xfId="985" xr:uid="{00000000-0005-0000-0000-0000504D0000}"/>
    <cellStyle name="Normal 2 5 3 6 5 2" xfId="10144" xr:uid="{00000000-0005-0000-0000-0000514D0000}"/>
    <cellStyle name="Normal 2 5 3 6 5 2 2" xfId="22587" xr:uid="{00000000-0005-0000-0000-0000524D0000}"/>
    <cellStyle name="Normal 2 5 3 6 5 2 2 2" xfId="47461" xr:uid="{00000000-0005-0000-0000-0000534D0000}"/>
    <cellStyle name="Normal 2 5 3 6 5 2 3" xfId="35028" xr:uid="{00000000-0005-0000-0000-0000544D0000}"/>
    <cellStyle name="Normal 2 5 3 6 5 3" xfId="5128" xr:uid="{00000000-0005-0000-0000-0000554D0000}"/>
    <cellStyle name="Normal 2 5 3 6 5 3 2" xfId="17580" xr:uid="{00000000-0005-0000-0000-0000564D0000}"/>
    <cellStyle name="Normal 2 5 3 6 5 3 2 2" xfId="42454" xr:uid="{00000000-0005-0000-0000-0000574D0000}"/>
    <cellStyle name="Normal 2 5 3 6 5 3 3" xfId="30021" xr:uid="{00000000-0005-0000-0000-0000584D0000}"/>
    <cellStyle name="Normal 2 5 3 6 5 4" xfId="13785" xr:uid="{00000000-0005-0000-0000-0000594D0000}"/>
    <cellStyle name="Normal 2 5 3 6 5 4 2" xfId="38659" xr:uid="{00000000-0005-0000-0000-00005A4D0000}"/>
    <cellStyle name="Normal 2 5 3 6 5 5" xfId="26218" xr:uid="{00000000-0005-0000-0000-00005B4D0000}"/>
    <cellStyle name="Normal 2 5 3 6 6" xfId="8200" xr:uid="{00000000-0005-0000-0000-00005C4D0000}"/>
    <cellStyle name="Normal 2 5 3 6 6 2" xfId="20644" xr:uid="{00000000-0005-0000-0000-00005D4D0000}"/>
    <cellStyle name="Normal 2 5 3 6 6 2 2" xfId="45518" xr:uid="{00000000-0005-0000-0000-00005E4D0000}"/>
    <cellStyle name="Normal 2 5 3 6 6 3" xfId="33085" xr:uid="{00000000-0005-0000-0000-00005F4D0000}"/>
    <cellStyle name="Normal 2 5 3 6 7" xfId="11600" xr:uid="{00000000-0005-0000-0000-0000604D0000}"/>
    <cellStyle name="Normal 2 5 3 6 7 2" xfId="24034" xr:uid="{00000000-0005-0000-0000-0000614D0000}"/>
    <cellStyle name="Normal 2 5 3 6 7 2 2" xfId="48908" xr:uid="{00000000-0005-0000-0000-0000624D0000}"/>
    <cellStyle name="Normal 2 5 3 6 7 3" xfId="36475" xr:uid="{00000000-0005-0000-0000-0000634D0000}"/>
    <cellStyle name="Normal 2 5 3 6 8" xfId="6677" xr:uid="{00000000-0005-0000-0000-0000644D0000}"/>
    <cellStyle name="Normal 2 5 3 6 8 2" xfId="19126" xr:uid="{00000000-0005-0000-0000-0000654D0000}"/>
    <cellStyle name="Normal 2 5 3 6 8 2 2" xfId="44000" xr:uid="{00000000-0005-0000-0000-0000664D0000}"/>
    <cellStyle name="Normal 2 5 3 6 8 3" xfId="31567" xr:uid="{00000000-0005-0000-0000-0000674D0000}"/>
    <cellStyle name="Normal 2 5 3 6 9" xfId="3131" xr:uid="{00000000-0005-0000-0000-0000684D0000}"/>
    <cellStyle name="Normal 2 5 3 6 9 2" xfId="15637" xr:uid="{00000000-0005-0000-0000-0000694D0000}"/>
    <cellStyle name="Normal 2 5 3 6 9 2 2" xfId="40511" xr:uid="{00000000-0005-0000-0000-00006A4D0000}"/>
    <cellStyle name="Normal 2 5 3 6 9 3" xfId="28070" xr:uid="{00000000-0005-0000-0000-00006B4D0000}"/>
    <cellStyle name="Normal 2 5 3 6_Degree data" xfId="1997" xr:uid="{00000000-0005-0000-0000-00006C4D0000}"/>
    <cellStyle name="Normal 2 5 3 7" xfId="541" xr:uid="{00000000-0005-0000-0000-00006D4D0000}"/>
    <cellStyle name="Normal 2 5 3 7 2" xfId="1406" xr:uid="{00000000-0005-0000-0000-00006E4D0000}"/>
    <cellStyle name="Normal 2 5 3 7 2 2" xfId="9510" xr:uid="{00000000-0005-0000-0000-00006F4D0000}"/>
    <cellStyle name="Normal 2 5 3 7 2 2 2" xfId="21953" xr:uid="{00000000-0005-0000-0000-0000704D0000}"/>
    <cellStyle name="Normal 2 5 3 7 2 2 2 2" xfId="46827" xr:uid="{00000000-0005-0000-0000-0000714D0000}"/>
    <cellStyle name="Normal 2 5 3 7 2 2 3" xfId="34394" xr:uid="{00000000-0005-0000-0000-0000724D0000}"/>
    <cellStyle name="Normal 2 5 3 7 2 3" xfId="4492" xr:uid="{00000000-0005-0000-0000-0000734D0000}"/>
    <cellStyle name="Normal 2 5 3 7 2 3 2" xfId="16946" xr:uid="{00000000-0005-0000-0000-0000744D0000}"/>
    <cellStyle name="Normal 2 5 3 7 2 3 2 2" xfId="41820" xr:uid="{00000000-0005-0000-0000-0000754D0000}"/>
    <cellStyle name="Normal 2 5 3 7 2 3 3" xfId="29387" xr:uid="{00000000-0005-0000-0000-0000764D0000}"/>
    <cellStyle name="Normal 2 5 3 7 2 4" xfId="14206" xr:uid="{00000000-0005-0000-0000-0000774D0000}"/>
    <cellStyle name="Normal 2 5 3 7 2 4 2" xfId="39080" xr:uid="{00000000-0005-0000-0000-0000784D0000}"/>
    <cellStyle name="Normal 2 5 3 7 2 5" xfId="26639" xr:uid="{00000000-0005-0000-0000-0000794D0000}"/>
    <cellStyle name="Normal 2 5 3 7 3" xfId="5551" xr:uid="{00000000-0005-0000-0000-00007A4D0000}"/>
    <cellStyle name="Normal 2 5 3 7 3 2" xfId="10567" xr:uid="{00000000-0005-0000-0000-00007B4D0000}"/>
    <cellStyle name="Normal 2 5 3 7 3 2 2" xfId="23010" xr:uid="{00000000-0005-0000-0000-00007C4D0000}"/>
    <cellStyle name="Normal 2 5 3 7 3 2 2 2" xfId="47884" xr:uid="{00000000-0005-0000-0000-00007D4D0000}"/>
    <cellStyle name="Normal 2 5 3 7 3 2 3" xfId="35451" xr:uid="{00000000-0005-0000-0000-00007E4D0000}"/>
    <cellStyle name="Normal 2 5 3 7 3 3" xfId="18003" xr:uid="{00000000-0005-0000-0000-00007F4D0000}"/>
    <cellStyle name="Normal 2 5 3 7 3 3 2" xfId="42877" xr:uid="{00000000-0005-0000-0000-0000804D0000}"/>
    <cellStyle name="Normal 2 5 3 7 3 4" xfId="30444" xr:uid="{00000000-0005-0000-0000-0000814D0000}"/>
    <cellStyle name="Normal 2 5 3 7 4" xfId="8626" xr:uid="{00000000-0005-0000-0000-0000824D0000}"/>
    <cellStyle name="Normal 2 5 3 7 4 2" xfId="21070" xr:uid="{00000000-0005-0000-0000-0000834D0000}"/>
    <cellStyle name="Normal 2 5 3 7 4 2 2" xfId="45944" xr:uid="{00000000-0005-0000-0000-0000844D0000}"/>
    <cellStyle name="Normal 2 5 3 7 4 3" xfId="33511" xr:uid="{00000000-0005-0000-0000-0000854D0000}"/>
    <cellStyle name="Normal 2 5 3 7 5" xfId="12021" xr:uid="{00000000-0005-0000-0000-0000864D0000}"/>
    <cellStyle name="Normal 2 5 3 7 5 2" xfId="24455" xr:uid="{00000000-0005-0000-0000-0000874D0000}"/>
    <cellStyle name="Normal 2 5 3 7 5 2 2" xfId="49329" xr:uid="{00000000-0005-0000-0000-0000884D0000}"/>
    <cellStyle name="Normal 2 5 3 7 5 3" xfId="36896" xr:uid="{00000000-0005-0000-0000-0000894D0000}"/>
    <cellStyle name="Normal 2 5 3 7 6" xfId="7103" xr:uid="{00000000-0005-0000-0000-00008A4D0000}"/>
    <cellStyle name="Normal 2 5 3 7 6 2" xfId="19552" xr:uid="{00000000-0005-0000-0000-00008B4D0000}"/>
    <cellStyle name="Normal 2 5 3 7 6 2 2" xfId="44426" xr:uid="{00000000-0005-0000-0000-00008C4D0000}"/>
    <cellStyle name="Normal 2 5 3 7 6 3" xfId="31993" xr:uid="{00000000-0005-0000-0000-00008D4D0000}"/>
    <cellStyle name="Normal 2 5 3 7 7" xfId="3557" xr:uid="{00000000-0005-0000-0000-00008E4D0000}"/>
    <cellStyle name="Normal 2 5 3 7 7 2" xfId="16063" xr:uid="{00000000-0005-0000-0000-00008F4D0000}"/>
    <cellStyle name="Normal 2 5 3 7 7 2 2" xfId="40937" xr:uid="{00000000-0005-0000-0000-0000904D0000}"/>
    <cellStyle name="Normal 2 5 3 7 7 3" xfId="28496" xr:uid="{00000000-0005-0000-0000-0000914D0000}"/>
    <cellStyle name="Normal 2 5 3 7 8" xfId="13351" xr:uid="{00000000-0005-0000-0000-0000924D0000}"/>
    <cellStyle name="Normal 2 5 3 7 8 2" xfId="38225" xr:uid="{00000000-0005-0000-0000-0000934D0000}"/>
    <cellStyle name="Normal 2 5 3 7 9" xfId="25784" xr:uid="{00000000-0005-0000-0000-0000944D0000}"/>
    <cellStyle name="Normal 2 5 3 8" xfId="1754" xr:uid="{00000000-0005-0000-0000-0000954D0000}"/>
    <cellStyle name="Normal 2 5 3 8 2" xfId="4733" xr:uid="{00000000-0005-0000-0000-0000964D0000}"/>
    <cellStyle name="Normal 2 5 3 8 2 2" xfId="9750" xr:uid="{00000000-0005-0000-0000-0000974D0000}"/>
    <cellStyle name="Normal 2 5 3 8 2 2 2" xfId="22193" xr:uid="{00000000-0005-0000-0000-0000984D0000}"/>
    <cellStyle name="Normal 2 5 3 8 2 2 2 2" xfId="47067" xr:uid="{00000000-0005-0000-0000-0000994D0000}"/>
    <cellStyle name="Normal 2 5 3 8 2 2 3" xfId="34634" xr:uid="{00000000-0005-0000-0000-00009A4D0000}"/>
    <cellStyle name="Normal 2 5 3 8 2 3" xfId="17186" xr:uid="{00000000-0005-0000-0000-00009B4D0000}"/>
    <cellStyle name="Normal 2 5 3 8 2 3 2" xfId="42060" xr:uid="{00000000-0005-0000-0000-00009C4D0000}"/>
    <cellStyle name="Normal 2 5 3 8 2 4" xfId="29627" xr:uid="{00000000-0005-0000-0000-00009D4D0000}"/>
    <cellStyle name="Normal 2 5 3 8 3" xfId="5900" xr:uid="{00000000-0005-0000-0000-00009E4D0000}"/>
    <cellStyle name="Normal 2 5 3 8 3 2" xfId="10915" xr:uid="{00000000-0005-0000-0000-00009F4D0000}"/>
    <cellStyle name="Normal 2 5 3 8 3 2 2" xfId="23358" xr:uid="{00000000-0005-0000-0000-0000A04D0000}"/>
    <cellStyle name="Normal 2 5 3 8 3 2 2 2" xfId="48232" xr:uid="{00000000-0005-0000-0000-0000A14D0000}"/>
    <cellStyle name="Normal 2 5 3 8 3 2 3" xfId="35799" xr:uid="{00000000-0005-0000-0000-0000A24D0000}"/>
    <cellStyle name="Normal 2 5 3 8 3 3" xfId="18351" xr:uid="{00000000-0005-0000-0000-0000A34D0000}"/>
    <cellStyle name="Normal 2 5 3 8 3 3 2" xfId="43225" xr:uid="{00000000-0005-0000-0000-0000A44D0000}"/>
    <cellStyle name="Normal 2 5 3 8 3 4" xfId="30792" xr:uid="{00000000-0005-0000-0000-0000A54D0000}"/>
    <cellStyle name="Normal 2 5 3 8 4" xfId="8009" xr:uid="{00000000-0005-0000-0000-0000A64D0000}"/>
    <cellStyle name="Normal 2 5 3 8 4 2" xfId="20455" xr:uid="{00000000-0005-0000-0000-0000A74D0000}"/>
    <cellStyle name="Normal 2 5 3 8 4 2 2" xfId="45329" xr:uid="{00000000-0005-0000-0000-0000A84D0000}"/>
    <cellStyle name="Normal 2 5 3 8 4 3" xfId="32896" xr:uid="{00000000-0005-0000-0000-0000A94D0000}"/>
    <cellStyle name="Normal 2 5 3 8 5" xfId="12369" xr:uid="{00000000-0005-0000-0000-0000AA4D0000}"/>
    <cellStyle name="Normal 2 5 3 8 5 2" xfId="24803" xr:uid="{00000000-0005-0000-0000-0000AB4D0000}"/>
    <cellStyle name="Normal 2 5 3 8 5 2 2" xfId="49677" xr:uid="{00000000-0005-0000-0000-0000AC4D0000}"/>
    <cellStyle name="Normal 2 5 3 8 5 3" xfId="37244" xr:uid="{00000000-0005-0000-0000-0000AD4D0000}"/>
    <cellStyle name="Normal 2 5 3 8 6" xfId="7344" xr:uid="{00000000-0005-0000-0000-0000AE4D0000}"/>
    <cellStyle name="Normal 2 5 3 8 6 2" xfId="19792" xr:uid="{00000000-0005-0000-0000-0000AF4D0000}"/>
    <cellStyle name="Normal 2 5 3 8 6 2 2" xfId="44666" xr:uid="{00000000-0005-0000-0000-0000B04D0000}"/>
    <cellStyle name="Normal 2 5 3 8 6 3" xfId="32233" xr:uid="{00000000-0005-0000-0000-0000B14D0000}"/>
    <cellStyle name="Normal 2 5 3 8 7" xfId="2933" xr:uid="{00000000-0005-0000-0000-0000B24D0000}"/>
    <cellStyle name="Normal 2 5 3 8 7 2" xfId="15448" xr:uid="{00000000-0005-0000-0000-0000B34D0000}"/>
    <cellStyle name="Normal 2 5 3 8 7 2 2" xfId="40322" xr:uid="{00000000-0005-0000-0000-0000B44D0000}"/>
    <cellStyle name="Normal 2 5 3 8 7 3" xfId="27881" xr:uid="{00000000-0005-0000-0000-0000B54D0000}"/>
    <cellStyle name="Normal 2 5 3 8 8" xfId="14554" xr:uid="{00000000-0005-0000-0000-0000B64D0000}"/>
    <cellStyle name="Normal 2 5 3 8 8 2" xfId="39428" xr:uid="{00000000-0005-0000-0000-0000B74D0000}"/>
    <cellStyle name="Normal 2 5 3 8 9" xfId="26987" xr:uid="{00000000-0005-0000-0000-0000B84D0000}"/>
    <cellStyle name="Normal 2 5 3 9" xfId="2066" xr:uid="{00000000-0005-0000-0000-0000B94D0000}"/>
    <cellStyle name="Normal 2 5 3 9 2" xfId="6131" xr:uid="{00000000-0005-0000-0000-0000BA4D0000}"/>
    <cellStyle name="Normal 2 5 3 9 2 2" xfId="11146" xr:uid="{00000000-0005-0000-0000-0000BB4D0000}"/>
    <cellStyle name="Normal 2 5 3 9 2 2 2" xfId="23589" xr:uid="{00000000-0005-0000-0000-0000BC4D0000}"/>
    <cellStyle name="Normal 2 5 3 9 2 2 2 2" xfId="48463" xr:uid="{00000000-0005-0000-0000-0000BD4D0000}"/>
    <cellStyle name="Normal 2 5 3 9 2 2 3" xfId="36030" xr:uid="{00000000-0005-0000-0000-0000BE4D0000}"/>
    <cellStyle name="Normal 2 5 3 9 2 3" xfId="18582" xr:uid="{00000000-0005-0000-0000-0000BF4D0000}"/>
    <cellStyle name="Normal 2 5 3 9 2 3 2" xfId="43456" xr:uid="{00000000-0005-0000-0000-0000C04D0000}"/>
    <cellStyle name="Normal 2 5 3 9 2 4" xfId="31023" xr:uid="{00000000-0005-0000-0000-0000C14D0000}"/>
    <cellStyle name="Normal 2 5 3 9 3" xfId="12600" xr:uid="{00000000-0005-0000-0000-0000C24D0000}"/>
    <cellStyle name="Normal 2 5 3 9 3 2" xfId="25034" xr:uid="{00000000-0005-0000-0000-0000C34D0000}"/>
    <cellStyle name="Normal 2 5 3 9 3 2 2" xfId="49908" xr:uid="{00000000-0005-0000-0000-0000C44D0000}"/>
    <cellStyle name="Normal 2 5 3 9 3 3" xfId="37475" xr:uid="{00000000-0005-0000-0000-0000C54D0000}"/>
    <cellStyle name="Normal 2 5 3 9 4" xfId="8895" xr:uid="{00000000-0005-0000-0000-0000C64D0000}"/>
    <cellStyle name="Normal 2 5 3 9 4 2" xfId="21338" xr:uid="{00000000-0005-0000-0000-0000C74D0000}"/>
    <cellStyle name="Normal 2 5 3 9 4 2 2" xfId="46212" xr:uid="{00000000-0005-0000-0000-0000C84D0000}"/>
    <cellStyle name="Normal 2 5 3 9 4 3" xfId="33779" xr:uid="{00000000-0005-0000-0000-0000C94D0000}"/>
    <cellStyle name="Normal 2 5 3 9 5" xfId="3877" xr:uid="{00000000-0005-0000-0000-0000CA4D0000}"/>
    <cellStyle name="Normal 2 5 3 9 5 2" xfId="16331" xr:uid="{00000000-0005-0000-0000-0000CB4D0000}"/>
    <cellStyle name="Normal 2 5 3 9 5 2 2" xfId="41205" xr:uid="{00000000-0005-0000-0000-0000CC4D0000}"/>
    <cellStyle name="Normal 2 5 3 9 5 3" xfId="28772" xr:uid="{00000000-0005-0000-0000-0000CD4D0000}"/>
    <cellStyle name="Normal 2 5 3 9 6" xfId="14785" xr:uid="{00000000-0005-0000-0000-0000CE4D0000}"/>
    <cellStyle name="Normal 2 5 3 9 6 2" xfId="39659" xr:uid="{00000000-0005-0000-0000-0000CF4D0000}"/>
    <cellStyle name="Normal 2 5 3 9 7" xfId="27218" xr:uid="{00000000-0005-0000-0000-0000D04D0000}"/>
    <cellStyle name="Normal 2 5 3_Degree data" xfId="2371" xr:uid="{00000000-0005-0000-0000-0000D14D0000}"/>
    <cellStyle name="Normal 2 5 4" xfId="56" xr:uid="{00000000-0005-0000-0000-0000D24D0000}"/>
    <cellStyle name="Normal 2 5 4 10" xfId="958" xr:uid="{00000000-0005-0000-0000-0000D34D0000}"/>
    <cellStyle name="Normal 2 5 4 10 2" xfId="11573" xr:uid="{00000000-0005-0000-0000-0000D44D0000}"/>
    <cellStyle name="Normal 2 5 4 10 2 2" xfId="24007" xr:uid="{00000000-0005-0000-0000-0000D54D0000}"/>
    <cellStyle name="Normal 2 5 4 10 2 2 2" xfId="48881" xr:uid="{00000000-0005-0000-0000-0000D64D0000}"/>
    <cellStyle name="Normal 2 5 4 10 2 3" xfId="36448" xr:uid="{00000000-0005-0000-0000-0000D74D0000}"/>
    <cellStyle name="Normal 2 5 4 10 3" xfId="10117" xr:uid="{00000000-0005-0000-0000-0000D84D0000}"/>
    <cellStyle name="Normal 2 5 4 10 3 2" xfId="22560" xr:uid="{00000000-0005-0000-0000-0000D94D0000}"/>
    <cellStyle name="Normal 2 5 4 10 3 2 2" xfId="47434" xr:uid="{00000000-0005-0000-0000-0000DA4D0000}"/>
    <cellStyle name="Normal 2 5 4 10 3 3" xfId="35001" xr:uid="{00000000-0005-0000-0000-0000DB4D0000}"/>
    <cellStyle name="Normal 2 5 4 10 4" xfId="5101" xr:uid="{00000000-0005-0000-0000-0000DC4D0000}"/>
    <cellStyle name="Normal 2 5 4 10 4 2" xfId="17553" xr:uid="{00000000-0005-0000-0000-0000DD4D0000}"/>
    <cellStyle name="Normal 2 5 4 10 4 2 2" xfId="42427" xr:uid="{00000000-0005-0000-0000-0000DE4D0000}"/>
    <cellStyle name="Normal 2 5 4 10 4 3" xfId="29994" xr:uid="{00000000-0005-0000-0000-0000DF4D0000}"/>
    <cellStyle name="Normal 2 5 4 10 5" xfId="13758" xr:uid="{00000000-0005-0000-0000-0000E04D0000}"/>
    <cellStyle name="Normal 2 5 4 10 5 2" xfId="38632" xr:uid="{00000000-0005-0000-0000-0000E14D0000}"/>
    <cellStyle name="Normal 2 5 4 10 6" xfId="26191" xr:uid="{00000000-0005-0000-0000-0000E24D0000}"/>
    <cellStyle name="Normal 2 5 4 11" xfId="928" xr:uid="{00000000-0005-0000-0000-0000E34D0000}"/>
    <cellStyle name="Normal 2 5 4 11 2" xfId="7725" xr:uid="{00000000-0005-0000-0000-0000E44D0000}"/>
    <cellStyle name="Normal 2 5 4 11 2 2" xfId="20171" xr:uid="{00000000-0005-0000-0000-0000E54D0000}"/>
    <cellStyle name="Normal 2 5 4 11 2 2 2" xfId="45045" xr:uid="{00000000-0005-0000-0000-0000E64D0000}"/>
    <cellStyle name="Normal 2 5 4 11 2 3" xfId="32612" xr:uid="{00000000-0005-0000-0000-0000E74D0000}"/>
    <cellStyle name="Normal 2 5 4 11 3" xfId="13728" xr:uid="{00000000-0005-0000-0000-0000E84D0000}"/>
    <cellStyle name="Normal 2 5 4 11 3 2" xfId="38602" xr:uid="{00000000-0005-0000-0000-0000E94D0000}"/>
    <cellStyle name="Normal 2 5 4 11 4" xfId="26161" xr:uid="{00000000-0005-0000-0000-0000EA4D0000}"/>
    <cellStyle name="Normal 2 5 4 12" xfId="11543" xr:uid="{00000000-0005-0000-0000-0000EB4D0000}"/>
    <cellStyle name="Normal 2 5 4 12 2" xfId="23977" xr:uid="{00000000-0005-0000-0000-0000EC4D0000}"/>
    <cellStyle name="Normal 2 5 4 12 2 2" xfId="48851" xr:uid="{00000000-0005-0000-0000-0000ED4D0000}"/>
    <cellStyle name="Normal 2 5 4 12 3" xfId="36418" xr:uid="{00000000-0005-0000-0000-0000EE4D0000}"/>
    <cellStyle name="Normal 2 5 4 13" xfId="6502" xr:uid="{00000000-0005-0000-0000-0000EF4D0000}"/>
    <cellStyle name="Normal 2 5 4 13 2" xfId="18951" xr:uid="{00000000-0005-0000-0000-0000F04D0000}"/>
    <cellStyle name="Normal 2 5 4 13 2 2" xfId="43825" xr:uid="{00000000-0005-0000-0000-0000F14D0000}"/>
    <cellStyle name="Normal 2 5 4 13 3" xfId="31392" xr:uid="{00000000-0005-0000-0000-0000F24D0000}"/>
    <cellStyle name="Normal 2 5 4 14" xfId="2646" xr:uid="{00000000-0005-0000-0000-0000F34D0000}"/>
    <cellStyle name="Normal 2 5 4 14 2" xfId="15164" xr:uid="{00000000-0005-0000-0000-0000F44D0000}"/>
    <cellStyle name="Normal 2 5 4 14 2 2" xfId="40038" xr:uid="{00000000-0005-0000-0000-0000F54D0000}"/>
    <cellStyle name="Normal 2 5 4 14 3" xfId="27597" xr:uid="{00000000-0005-0000-0000-0000F64D0000}"/>
    <cellStyle name="Normal 2 5 4 15" xfId="12938" xr:uid="{00000000-0005-0000-0000-0000F74D0000}"/>
    <cellStyle name="Normal 2 5 4 15 2" xfId="37812" xr:uid="{00000000-0005-0000-0000-0000F84D0000}"/>
    <cellStyle name="Normal 2 5 4 16" xfId="25371" xr:uid="{00000000-0005-0000-0000-0000F94D0000}"/>
    <cellStyle name="Normal 2 5 4 2" xfId="160" xr:uid="{00000000-0005-0000-0000-0000FA4D0000}"/>
    <cellStyle name="Normal 2 5 4 2 10" xfId="11675" xr:uid="{00000000-0005-0000-0000-0000FB4D0000}"/>
    <cellStyle name="Normal 2 5 4 2 10 2" xfId="24109" xr:uid="{00000000-0005-0000-0000-0000FC4D0000}"/>
    <cellStyle name="Normal 2 5 4 2 10 2 2" xfId="48983" xr:uid="{00000000-0005-0000-0000-0000FD4D0000}"/>
    <cellStyle name="Normal 2 5 4 2 10 3" xfId="36550" xr:uid="{00000000-0005-0000-0000-0000FE4D0000}"/>
    <cellStyle name="Normal 2 5 4 2 11" xfId="6535" xr:uid="{00000000-0005-0000-0000-0000FF4D0000}"/>
    <cellStyle name="Normal 2 5 4 2 11 2" xfId="18984" xr:uid="{00000000-0005-0000-0000-0000004E0000}"/>
    <cellStyle name="Normal 2 5 4 2 11 2 2" xfId="43858" xr:uid="{00000000-0005-0000-0000-0000014E0000}"/>
    <cellStyle name="Normal 2 5 4 2 11 3" xfId="31425" xr:uid="{00000000-0005-0000-0000-0000024E0000}"/>
    <cellStyle name="Normal 2 5 4 2 12" xfId="2703" xr:uid="{00000000-0005-0000-0000-0000034E0000}"/>
    <cellStyle name="Normal 2 5 4 2 12 2" xfId="15221" xr:uid="{00000000-0005-0000-0000-0000044E0000}"/>
    <cellStyle name="Normal 2 5 4 2 12 2 2" xfId="40095" xr:uid="{00000000-0005-0000-0000-0000054E0000}"/>
    <cellStyle name="Normal 2 5 4 2 12 3" xfId="27654" xr:uid="{00000000-0005-0000-0000-0000064E0000}"/>
    <cellStyle name="Normal 2 5 4 2 13" xfId="12990" xr:uid="{00000000-0005-0000-0000-0000074E0000}"/>
    <cellStyle name="Normal 2 5 4 2 13 2" xfId="37864" xr:uid="{00000000-0005-0000-0000-0000084E0000}"/>
    <cellStyle name="Normal 2 5 4 2 14" xfId="25423" xr:uid="{00000000-0005-0000-0000-0000094E0000}"/>
    <cellStyle name="Normal 2 5 4 2 2" xfId="513" xr:uid="{00000000-0005-0000-0000-00000A4E0000}"/>
    <cellStyle name="Normal 2 5 4 2 2 10" xfId="2907" xr:uid="{00000000-0005-0000-0000-00000B4E0000}"/>
    <cellStyle name="Normal 2 5 4 2 2 10 2" xfId="15425" xr:uid="{00000000-0005-0000-0000-00000C4E0000}"/>
    <cellStyle name="Normal 2 5 4 2 2 10 2 2" xfId="40299" xr:uid="{00000000-0005-0000-0000-00000D4E0000}"/>
    <cellStyle name="Normal 2 5 4 2 2 10 3" xfId="27858" xr:uid="{00000000-0005-0000-0000-00000E4E0000}"/>
    <cellStyle name="Normal 2 5 4 2 2 11" xfId="13326" xr:uid="{00000000-0005-0000-0000-00000F4E0000}"/>
    <cellStyle name="Normal 2 5 4 2 2 11 2" xfId="38200" xr:uid="{00000000-0005-0000-0000-0000104E0000}"/>
    <cellStyle name="Normal 2 5 4 2 2 12" xfId="25759" xr:uid="{00000000-0005-0000-0000-0000114E0000}"/>
    <cellStyle name="Normal 2 5 4 2 2 2" xfId="872" xr:uid="{00000000-0005-0000-0000-0000124E0000}"/>
    <cellStyle name="Normal 2 5 4 2 2 2 2" xfId="1418" xr:uid="{00000000-0005-0000-0000-0000134E0000}"/>
    <cellStyle name="Normal 2 5 4 2 2 2 2 2" xfId="9363" xr:uid="{00000000-0005-0000-0000-0000144E0000}"/>
    <cellStyle name="Normal 2 5 4 2 2 2 2 2 2" xfId="21806" xr:uid="{00000000-0005-0000-0000-0000154E0000}"/>
    <cellStyle name="Normal 2 5 4 2 2 2 2 2 2 2" xfId="46680" xr:uid="{00000000-0005-0000-0000-0000164E0000}"/>
    <cellStyle name="Normal 2 5 4 2 2 2 2 2 3" xfId="34247" xr:uid="{00000000-0005-0000-0000-0000174E0000}"/>
    <cellStyle name="Normal 2 5 4 2 2 2 2 3" xfId="4345" xr:uid="{00000000-0005-0000-0000-0000184E0000}"/>
    <cellStyle name="Normal 2 5 4 2 2 2 2 3 2" xfId="16799" xr:uid="{00000000-0005-0000-0000-0000194E0000}"/>
    <cellStyle name="Normal 2 5 4 2 2 2 2 3 2 2" xfId="41673" xr:uid="{00000000-0005-0000-0000-00001A4E0000}"/>
    <cellStyle name="Normal 2 5 4 2 2 2 2 3 3" xfId="29240" xr:uid="{00000000-0005-0000-0000-00001B4E0000}"/>
    <cellStyle name="Normal 2 5 4 2 2 2 2 4" xfId="14218" xr:uid="{00000000-0005-0000-0000-00001C4E0000}"/>
    <cellStyle name="Normal 2 5 4 2 2 2 2 4 2" xfId="39092" xr:uid="{00000000-0005-0000-0000-00001D4E0000}"/>
    <cellStyle name="Normal 2 5 4 2 2 2 2 5" xfId="26651" xr:uid="{00000000-0005-0000-0000-00001E4E0000}"/>
    <cellStyle name="Normal 2 5 4 2 2 2 3" xfId="5563" xr:uid="{00000000-0005-0000-0000-00001F4E0000}"/>
    <cellStyle name="Normal 2 5 4 2 2 2 3 2" xfId="10579" xr:uid="{00000000-0005-0000-0000-0000204E0000}"/>
    <cellStyle name="Normal 2 5 4 2 2 2 3 2 2" xfId="23022" xr:uid="{00000000-0005-0000-0000-0000214E0000}"/>
    <cellStyle name="Normal 2 5 4 2 2 2 3 2 2 2" xfId="47896" xr:uid="{00000000-0005-0000-0000-0000224E0000}"/>
    <cellStyle name="Normal 2 5 4 2 2 2 3 2 3" xfId="35463" xr:uid="{00000000-0005-0000-0000-0000234E0000}"/>
    <cellStyle name="Normal 2 5 4 2 2 2 3 3" xfId="18015" xr:uid="{00000000-0005-0000-0000-0000244E0000}"/>
    <cellStyle name="Normal 2 5 4 2 2 2 3 3 2" xfId="42889" xr:uid="{00000000-0005-0000-0000-0000254E0000}"/>
    <cellStyle name="Normal 2 5 4 2 2 2 3 4" xfId="30456" xr:uid="{00000000-0005-0000-0000-0000264E0000}"/>
    <cellStyle name="Normal 2 5 4 2 2 2 4" xfId="8479" xr:uid="{00000000-0005-0000-0000-0000274E0000}"/>
    <cellStyle name="Normal 2 5 4 2 2 2 4 2" xfId="20923" xr:uid="{00000000-0005-0000-0000-0000284E0000}"/>
    <cellStyle name="Normal 2 5 4 2 2 2 4 2 2" xfId="45797" xr:uid="{00000000-0005-0000-0000-0000294E0000}"/>
    <cellStyle name="Normal 2 5 4 2 2 2 4 3" xfId="33364" xr:uid="{00000000-0005-0000-0000-00002A4E0000}"/>
    <cellStyle name="Normal 2 5 4 2 2 2 5" xfId="12033" xr:uid="{00000000-0005-0000-0000-00002B4E0000}"/>
    <cellStyle name="Normal 2 5 4 2 2 2 5 2" xfId="24467" xr:uid="{00000000-0005-0000-0000-00002C4E0000}"/>
    <cellStyle name="Normal 2 5 4 2 2 2 5 2 2" xfId="49341" xr:uid="{00000000-0005-0000-0000-00002D4E0000}"/>
    <cellStyle name="Normal 2 5 4 2 2 2 5 3" xfId="36908" xr:uid="{00000000-0005-0000-0000-00002E4E0000}"/>
    <cellStyle name="Normal 2 5 4 2 2 2 6" xfId="6956" xr:uid="{00000000-0005-0000-0000-00002F4E0000}"/>
    <cellStyle name="Normal 2 5 4 2 2 2 6 2" xfId="19405" xr:uid="{00000000-0005-0000-0000-0000304E0000}"/>
    <cellStyle name="Normal 2 5 4 2 2 2 6 2 2" xfId="44279" xr:uid="{00000000-0005-0000-0000-0000314E0000}"/>
    <cellStyle name="Normal 2 5 4 2 2 2 6 3" xfId="31846" xr:uid="{00000000-0005-0000-0000-0000324E0000}"/>
    <cellStyle name="Normal 2 5 4 2 2 2 7" xfId="3410" xr:uid="{00000000-0005-0000-0000-0000334E0000}"/>
    <cellStyle name="Normal 2 5 4 2 2 2 7 2" xfId="15916" xr:uid="{00000000-0005-0000-0000-0000344E0000}"/>
    <cellStyle name="Normal 2 5 4 2 2 2 7 2 2" xfId="40790" xr:uid="{00000000-0005-0000-0000-0000354E0000}"/>
    <cellStyle name="Normal 2 5 4 2 2 2 7 3" xfId="28349" xr:uid="{00000000-0005-0000-0000-0000364E0000}"/>
    <cellStyle name="Normal 2 5 4 2 2 2 8" xfId="13673" xr:uid="{00000000-0005-0000-0000-0000374E0000}"/>
    <cellStyle name="Normal 2 5 4 2 2 2 8 2" xfId="38547" xr:uid="{00000000-0005-0000-0000-0000384E0000}"/>
    <cellStyle name="Normal 2 5 4 2 2 2 9" xfId="26106" xr:uid="{00000000-0005-0000-0000-0000394E0000}"/>
    <cellStyle name="Normal 2 5 4 2 2 3" xfId="1766" xr:uid="{00000000-0005-0000-0000-00003A4E0000}"/>
    <cellStyle name="Normal 2 5 4 2 2 3 2" xfId="4504" xr:uid="{00000000-0005-0000-0000-00003B4E0000}"/>
    <cellStyle name="Normal 2 5 4 2 2 3 2 2" xfId="9522" xr:uid="{00000000-0005-0000-0000-00003C4E0000}"/>
    <cellStyle name="Normal 2 5 4 2 2 3 2 2 2" xfId="21965" xr:uid="{00000000-0005-0000-0000-00003D4E0000}"/>
    <cellStyle name="Normal 2 5 4 2 2 3 2 2 2 2" xfId="46839" xr:uid="{00000000-0005-0000-0000-00003E4E0000}"/>
    <cellStyle name="Normal 2 5 4 2 2 3 2 2 3" xfId="34406" xr:uid="{00000000-0005-0000-0000-00003F4E0000}"/>
    <cellStyle name="Normal 2 5 4 2 2 3 2 3" xfId="16958" xr:uid="{00000000-0005-0000-0000-0000404E0000}"/>
    <cellStyle name="Normal 2 5 4 2 2 3 2 3 2" xfId="41832" xr:uid="{00000000-0005-0000-0000-0000414E0000}"/>
    <cellStyle name="Normal 2 5 4 2 2 3 2 4" xfId="29399" xr:uid="{00000000-0005-0000-0000-0000424E0000}"/>
    <cellStyle name="Normal 2 5 4 2 2 3 3" xfId="5912" xr:uid="{00000000-0005-0000-0000-0000434E0000}"/>
    <cellStyle name="Normal 2 5 4 2 2 3 3 2" xfId="10927" xr:uid="{00000000-0005-0000-0000-0000444E0000}"/>
    <cellStyle name="Normal 2 5 4 2 2 3 3 2 2" xfId="23370" xr:uid="{00000000-0005-0000-0000-0000454E0000}"/>
    <cellStyle name="Normal 2 5 4 2 2 3 3 2 2 2" xfId="48244" xr:uid="{00000000-0005-0000-0000-0000464E0000}"/>
    <cellStyle name="Normal 2 5 4 2 2 3 3 2 3" xfId="35811" xr:uid="{00000000-0005-0000-0000-0000474E0000}"/>
    <cellStyle name="Normal 2 5 4 2 2 3 3 3" xfId="18363" xr:uid="{00000000-0005-0000-0000-0000484E0000}"/>
    <cellStyle name="Normal 2 5 4 2 2 3 3 3 2" xfId="43237" xr:uid="{00000000-0005-0000-0000-0000494E0000}"/>
    <cellStyle name="Normal 2 5 4 2 2 3 3 4" xfId="30804" xr:uid="{00000000-0005-0000-0000-00004A4E0000}"/>
    <cellStyle name="Normal 2 5 4 2 2 3 4" xfId="8638" xr:uid="{00000000-0005-0000-0000-00004B4E0000}"/>
    <cellStyle name="Normal 2 5 4 2 2 3 4 2" xfId="21082" xr:uid="{00000000-0005-0000-0000-00004C4E0000}"/>
    <cellStyle name="Normal 2 5 4 2 2 3 4 2 2" xfId="45956" xr:uid="{00000000-0005-0000-0000-00004D4E0000}"/>
    <cellStyle name="Normal 2 5 4 2 2 3 4 3" xfId="33523" xr:uid="{00000000-0005-0000-0000-00004E4E0000}"/>
    <cellStyle name="Normal 2 5 4 2 2 3 5" xfId="12381" xr:uid="{00000000-0005-0000-0000-00004F4E0000}"/>
    <cellStyle name="Normal 2 5 4 2 2 3 5 2" xfId="24815" xr:uid="{00000000-0005-0000-0000-0000504E0000}"/>
    <cellStyle name="Normal 2 5 4 2 2 3 5 2 2" xfId="49689" xr:uid="{00000000-0005-0000-0000-0000514E0000}"/>
    <cellStyle name="Normal 2 5 4 2 2 3 5 3" xfId="37256" xr:uid="{00000000-0005-0000-0000-0000524E0000}"/>
    <cellStyle name="Normal 2 5 4 2 2 3 6" xfId="7115" xr:uid="{00000000-0005-0000-0000-0000534E0000}"/>
    <cellStyle name="Normal 2 5 4 2 2 3 6 2" xfId="19564" xr:uid="{00000000-0005-0000-0000-0000544E0000}"/>
    <cellStyle name="Normal 2 5 4 2 2 3 6 2 2" xfId="44438" xr:uid="{00000000-0005-0000-0000-0000554E0000}"/>
    <cellStyle name="Normal 2 5 4 2 2 3 6 3" xfId="32005" xr:uid="{00000000-0005-0000-0000-0000564E0000}"/>
    <cellStyle name="Normal 2 5 4 2 2 3 7" xfId="3569" xr:uid="{00000000-0005-0000-0000-0000574E0000}"/>
    <cellStyle name="Normal 2 5 4 2 2 3 7 2" xfId="16075" xr:uid="{00000000-0005-0000-0000-0000584E0000}"/>
    <cellStyle name="Normal 2 5 4 2 2 3 7 2 2" xfId="40949" xr:uid="{00000000-0005-0000-0000-0000594E0000}"/>
    <cellStyle name="Normal 2 5 4 2 2 3 7 3" xfId="28508" xr:uid="{00000000-0005-0000-0000-00005A4E0000}"/>
    <cellStyle name="Normal 2 5 4 2 2 3 8" xfId="14566" xr:uid="{00000000-0005-0000-0000-00005B4E0000}"/>
    <cellStyle name="Normal 2 5 4 2 2 3 8 2" xfId="39440" xr:uid="{00000000-0005-0000-0000-00005C4E0000}"/>
    <cellStyle name="Normal 2 5 4 2 2 3 9" xfId="26999" xr:uid="{00000000-0005-0000-0000-00005D4E0000}"/>
    <cellStyle name="Normal 2 5 4 2 2 4" xfId="2431" xr:uid="{00000000-0005-0000-0000-00005E4E0000}"/>
    <cellStyle name="Normal 2 5 4 2 2 4 2" xfId="5055" xr:uid="{00000000-0005-0000-0000-00005F4E0000}"/>
    <cellStyle name="Normal 2 5 4 2 2 4 2 2" xfId="10072" xr:uid="{00000000-0005-0000-0000-0000604E0000}"/>
    <cellStyle name="Normal 2 5 4 2 2 4 2 2 2" xfId="22515" xr:uid="{00000000-0005-0000-0000-0000614E0000}"/>
    <cellStyle name="Normal 2 5 4 2 2 4 2 2 2 2" xfId="47389" xr:uid="{00000000-0005-0000-0000-0000624E0000}"/>
    <cellStyle name="Normal 2 5 4 2 2 4 2 2 3" xfId="34956" xr:uid="{00000000-0005-0000-0000-0000634E0000}"/>
    <cellStyle name="Normal 2 5 4 2 2 4 2 3" xfId="17508" xr:uid="{00000000-0005-0000-0000-0000644E0000}"/>
    <cellStyle name="Normal 2 5 4 2 2 4 2 3 2" xfId="42382" xr:uid="{00000000-0005-0000-0000-0000654E0000}"/>
    <cellStyle name="Normal 2 5 4 2 2 4 2 4" xfId="29949" xr:uid="{00000000-0005-0000-0000-0000664E0000}"/>
    <cellStyle name="Normal 2 5 4 2 2 4 3" xfId="6453" xr:uid="{00000000-0005-0000-0000-0000674E0000}"/>
    <cellStyle name="Normal 2 5 4 2 2 4 3 2" xfId="11468" xr:uid="{00000000-0005-0000-0000-0000684E0000}"/>
    <cellStyle name="Normal 2 5 4 2 2 4 3 2 2" xfId="23911" xr:uid="{00000000-0005-0000-0000-0000694E0000}"/>
    <cellStyle name="Normal 2 5 4 2 2 4 3 2 2 2" xfId="48785" xr:uid="{00000000-0005-0000-0000-00006A4E0000}"/>
    <cellStyle name="Normal 2 5 4 2 2 4 3 2 3" xfId="36352" xr:uid="{00000000-0005-0000-0000-00006B4E0000}"/>
    <cellStyle name="Normal 2 5 4 2 2 4 3 3" xfId="18904" xr:uid="{00000000-0005-0000-0000-00006C4E0000}"/>
    <cellStyle name="Normal 2 5 4 2 2 4 3 3 2" xfId="43778" xr:uid="{00000000-0005-0000-0000-00006D4E0000}"/>
    <cellStyle name="Normal 2 5 4 2 2 4 3 4" xfId="31345" xr:uid="{00000000-0005-0000-0000-00006E4E0000}"/>
    <cellStyle name="Normal 2 5 4 2 2 4 4" xfId="8160" xr:uid="{00000000-0005-0000-0000-00006F4E0000}"/>
    <cellStyle name="Normal 2 5 4 2 2 4 4 2" xfId="20606" xr:uid="{00000000-0005-0000-0000-0000704E0000}"/>
    <cellStyle name="Normal 2 5 4 2 2 4 4 2 2" xfId="45480" xr:uid="{00000000-0005-0000-0000-0000714E0000}"/>
    <cellStyle name="Normal 2 5 4 2 2 4 4 3" xfId="33047" xr:uid="{00000000-0005-0000-0000-0000724E0000}"/>
    <cellStyle name="Normal 2 5 4 2 2 4 5" xfId="12922" xr:uid="{00000000-0005-0000-0000-0000734E0000}"/>
    <cellStyle name="Normal 2 5 4 2 2 4 5 2" xfId="25356" xr:uid="{00000000-0005-0000-0000-0000744E0000}"/>
    <cellStyle name="Normal 2 5 4 2 2 4 5 2 2" xfId="50230" xr:uid="{00000000-0005-0000-0000-0000754E0000}"/>
    <cellStyle name="Normal 2 5 4 2 2 4 5 3" xfId="37797" xr:uid="{00000000-0005-0000-0000-0000764E0000}"/>
    <cellStyle name="Normal 2 5 4 2 2 4 6" xfId="7666" xr:uid="{00000000-0005-0000-0000-0000774E0000}"/>
    <cellStyle name="Normal 2 5 4 2 2 4 6 2" xfId="20114" xr:uid="{00000000-0005-0000-0000-0000784E0000}"/>
    <cellStyle name="Normal 2 5 4 2 2 4 6 2 2" xfId="44988" xr:uid="{00000000-0005-0000-0000-0000794E0000}"/>
    <cellStyle name="Normal 2 5 4 2 2 4 6 3" xfId="32555" xr:uid="{00000000-0005-0000-0000-00007A4E0000}"/>
    <cellStyle name="Normal 2 5 4 2 2 4 7" xfId="3090" xr:uid="{00000000-0005-0000-0000-00007B4E0000}"/>
    <cellStyle name="Normal 2 5 4 2 2 4 7 2" xfId="15599" xr:uid="{00000000-0005-0000-0000-00007C4E0000}"/>
    <cellStyle name="Normal 2 5 4 2 2 4 7 2 2" xfId="40473" xr:uid="{00000000-0005-0000-0000-00007D4E0000}"/>
    <cellStyle name="Normal 2 5 4 2 2 4 7 3" xfId="28032" xr:uid="{00000000-0005-0000-0000-00007E4E0000}"/>
    <cellStyle name="Normal 2 5 4 2 2 4 8" xfId="15107" xr:uid="{00000000-0005-0000-0000-00007F4E0000}"/>
    <cellStyle name="Normal 2 5 4 2 2 4 8 2" xfId="39981" xr:uid="{00000000-0005-0000-0000-0000804E0000}"/>
    <cellStyle name="Normal 2 5 4 2 2 4 9" xfId="27540" xr:uid="{00000000-0005-0000-0000-0000814E0000}"/>
    <cellStyle name="Normal 2 5 4 2 2 5" xfId="1264" xr:uid="{00000000-0005-0000-0000-0000824E0000}"/>
    <cellStyle name="Normal 2 5 4 2 2 5 2" xfId="9046" xr:uid="{00000000-0005-0000-0000-0000834E0000}"/>
    <cellStyle name="Normal 2 5 4 2 2 5 2 2" xfId="21489" xr:uid="{00000000-0005-0000-0000-0000844E0000}"/>
    <cellStyle name="Normal 2 5 4 2 2 5 2 2 2" xfId="46363" xr:uid="{00000000-0005-0000-0000-0000854E0000}"/>
    <cellStyle name="Normal 2 5 4 2 2 5 2 3" xfId="33930" xr:uid="{00000000-0005-0000-0000-0000864E0000}"/>
    <cellStyle name="Normal 2 5 4 2 2 5 3" xfId="4028" xr:uid="{00000000-0005-0000-0000-0000874E0000}"/>
    <cellStyle name="Normal 2 5 4 2 2 5 3 2" xfId="16482" xr:uid="{00000000-0005-0000-0000-0000884E0000}"/>
    <cellStyle name="Normal 2 5 4 2 2 5 3 2 2" xfId="41356" xr:uid="{00000000-0005-0000-0000-0000894E0000}"/>
    <cellStyle name="Normal 2 5 4 2 2 5 3 3" xfId="28923" xr:uid="{00000000-0005-0000-0000-00008A4E0000}"/>
    <cellStyle name="Normal 2 5 4 2 2 5 4" xfId="14064" xr:uid="{00000000-0005-0000-0000-00008B4E0000}"/>
    <cellStyle name="Normal 2 5 4 2 2 5 4 2" xfId="38938" xr:uid="{00000000-0005-0000-0000-00008C4E0000}"/>
    <cellStyle name="Normal 2 5 4 2 2 5 5" xfId="26497" xr:uid="{00000000-0005-0000-0000-00008D4E0000}"/>
    <cellStyle name="Normal 2 5 4 2 2 6" xfId="5409" xr:uid="{00000000-0005-0000-0000-00008E4E0000}"/>
    <cellStyle name="Normal 2 5 4 2 2 6 2" xfId="10425" xr:uid="{00000000-0005-0000-0000-00008F4E0000}"/>
    <cellStyle name="Normal 2 5 4 2 2 6 2 2" xfId="22868" xr:uid="{00000000-0005-0000-0000-0000904E0000}"/>
    <cellStyle name="Normal 2 5 4 2 2 6 2 2 2" xfId="47742" xr:uid="{00000000-0005-0000-0000-0000914E0000}"/>
    <cellStyle name="Normal 2 5 4 2 2 6 2 3" xfId="35309" xr:uid="{00000000-0005-0000-0000-0000924E0000}"/>
    <cellStyle name="Normal 2 5 4 2 2 6 3" xfId="17861" xr:uid="{00000000-0005-0000-0000-0000934E0000}"/>
    <cellStyle name="Normal 2 5 4 2 2 6 3 2" xfId="42735" xr:uid="{00000000-0005-0000-0000-0000944E0000}"/>
    <cellStyle name="Normal 2 5 4 2 2 6 4" xfId="30302" xr:uid="{00000000-0005-0000-0000-0000954E0000}"/>
    <cellStyle name="Normal 2 5 4 2 2 7" xfId="7986" xr:uid="{00000000-0005-0000-0000-0000964E0000}"/>
    <cellStyle name="Normal 2 5 4 2 2 7 2" xfId="20432" xr:uid="{00000000-0005-0000-0000-0000974E0000}"/>
    <cellStyle name="Normal 2 5 4 2 2 7 2 2" xfId="45306" xr:uid="{00000000-0005-0000-0000-0000984E0000}"/>
    <cellStyle name="Normal 2 5 4 2 2 7 3" xfId="32873" xr:uid="{00000000-0005-0000-0000-0000994E0000}"/>
    <cellStyle name="Normal 2 5 4 2 2 8" xfId="11879" xr:uid="{00000000-0005-0000-0000-00009A4E0000}"/>
    <cellStyle name="Normal 2 5 4 2 2 8 2" xfId="24313" xr:uid="{00000000-0005-0000-0000-00009B4E0000}"/>
    <cellStyle name="Normal 2 5 4 2 2 8 2 2" xfId="49187" xr:uid="{00000000-0005-0000-0000-00009C4E0000}"/>
    <cellStyle name="Normal 2 5 4 2 2 8 3" xfId="36754" xr:uid="{00000000-0005-0000-0000-00009D4E0000}"/>
    <cellStyle name="Normal 2 5 4 2 2 9" xfId="6639" xr:uid="{00000000-0005-0000-0000-00009E4E0000}"/>
    <cellStyle name="Normal 2 5 4 2 2 9 2" xfId="19088" xr:uid="{00000000-0005-0000-0000-00009F4E0000}"/>
    <cellStyle name="Normal 2 5 4 2 2 9 2 2" xfId="43962" xr:uid="{00000000-0005-0000-0000-0000A04E0000}"/>
    <cellStyle name="Normal 2 5 4 2 2 9 3" xfId="31529" xr:uid="{00000000-0005-0000-0000-0000A14E0000}"/>
    <cellStyle name="Normal 2 5 4 2 2_Degree data" xfId="1994" xr:uid="{00000000-0005-0000-0000-0000A24E0000}"/>
    <cellStyle name="Normal 2 5 4 2 3" xfId="406" xr:uid="{00000000-0005-0000-0000-0000A34E0000}"/>
    <cellStyle name="Normal 2 5 4 2 3 10" xfId="13222" xr:uid="{00000000-0005-0000-0000-0000A44E0000}"/>
    <cellStyle name="Normal 2 5 4 2 3 10 2" xfId="38096" xr:uid="{00000000-0005-0000-0000-0000A54E0000}"/>
    <cellStyle name="Normal 2 5 4 2 3 11" xfId="25655" xr:uid="{00000000-0005-0000-0000-0000A64E0000}"/>
    <cellStyle name="Normal 2 5 4 2 3 2" xfId="766" xr:uid="{00000000-0005-0000-0000-0000A74E0000}"/>
    <cellStyle name="Normal 2 5 4 2 3 2 2" xfId="1419" xr:uid="{00000000-0005-0000-0000-0000A84E0000}"/>
    <cellStyle name="Normal 2 5 4 2 3 2 2 2" xfId="9523" xr:uid="{00000000-0005-0000-0000-0000A94E0000}"/>
    <cellStyle name="Normal 2 5 4 2 3 2 2 2 2" xfId="21966" xr:uid="{00000000-0005-0000-0000-0000AA4E0000}"/>
    <cellStyle name="Normal 2 5 4 2 3 2 2 2 2 2" xfId="46840" xr:uid="{00000000-0005-0000-0000-0000AB4E0000}"/>
    <cellStyle name="Normal 2 5 4 2 3 2 2 2 3" xfId="34407" xr:uid="{00000000-0005-0000-0000-0000AC4E0000}"/>
    <cellStyle name="Normal 2 5 4 2 3 2 2 3" xfId="4505" xr:uid="{00000000-0005-0000-0000-0000AD4E0000}"/>
    <cellStyle name="Normal 2 5 4 2 3 2 2 3 2" xfId="16959" xr:uid="{00000000-0005-0000-0000-0000AE4E0000}"/>
    <cellStyle name="Normal 2 5 4 2 3 2 2 3 2 2" xfId="41833" xr:uid="{00000000-0005-0000-0000-0000AF4E0000}"/>
    <cellStyle name="Normal 2 5 4 2 3 2 2 3 3" xfId="29400" xr:uid="{00000000-0005-0000-0000-0000B04E0000}"/>
    <cellStyle name="Normal 2 5 4 2 3 2 2 4" xfId="14219" xr:uid="{00000000-0005-0000-0000-0000B14E0000}"/>
    <cellStyle name="Normal 2 5 4 2 3 2 2 4 2" xfId="39093" xr:uid="{00000000-0005-0000-0000-0000B24E0000}"/>
    <cellStyle name="Normal 2 5 4 2 3 2 2 5" xfId="26652" xr:uid="{00000000-0005-0000-0000-0000B34E0000}"/>
    <cellStyle name="Normal 2 5 4 2 3 2 3" xfId="5564" xr:uid="{00000000-0005-0000-0000-0000B44E0000}"/>
    <cellStyle name="Normal 2 5 4 2 3 2 3 2" xfId="10580" xr:uid="{00000000-0005-0000-0000-0000B54E0000}"/>
    <cellStyle name="Normal 2 5 4 2 3 2 3 2 2" xfId="23023" xr:uid="{00000000-0005-0000-0000-0000B64E0000}"/>
    <cellStyle name="Normal 2 5 4 2 3 2 3 2 2 2" xfId="47897" xr:uid="{00000000-0005-0000-0000-0000B74E0000}"/>
    <cellStyle name="Normal 2 5 4 2 3 2 3 2 3" xfId="35464" xr:uid="{00000000-0005-0000-0000-0000B84E0000}"/>
    <cellStyle name="Normal 2 5 4 2 3 2 3 3" xfId="18016" xr:uid="{00000000-0005-0000-0000-0000B94E0000}"/>
    <cellStyle name="Normal 2 5 4 2 3 2 3 3 2" xfId="42890" xr:uid="{00000000-0005-0000-0000-0000BA4E0000}"/>
    <cellStyle name="Normal 2 5 4 2 3 2 3 4" xfId="30457" xr:uid="{00000000-0005-0000-0000-0000BB4E0000}"/>
    <cellStyle name="Normal 2 5 4 2 3 2 4" xfId="8639" xr:uid="{00000000-0005-0000-0000-0000BC4E0000}"/>
    <cellStyle name="Normal 2 5 4 2 3 2 4 2" xfId="21083" xr:uid="{00000000-0005-0000-0000-0000BD4E0000}"/>
    <cellStyle name="Normal 2 5 4 2 3 2 4 2 2" xfId="45957" xr:uid="{00000000-0005-0000-0000-0000BE4E0000}"/>
    <cellStyle name="Normal 2 5 4 2 3 2 4 3" xfId="33524" xr:uid="{00000000-0005-0000-0000-0000BF4E0000}"/>
    <cellStyle name="Normal 2 5 4 2 3 2 5" xfId="12034" xr:uid="{00000000-0005-0000-0000-0000C04E0000}"/>
    <cellStyle name="Normal 2 5 4 2 3 2 5 2" xfId="24468" xr:uid="{00000000-0005-0000-0000-0000C14E0000}"/>
    <cellStyle name="Normal 2 5 4 2 3 2 5 2 2" xfId="49342" xr:uid="{00000000-0005-0000-0000-0000C24E0000}"/>
    <cellStyle name="Normal 2 5 4 2 3 2 5 3" xfId="36909" xr:uid="{00000000-0005-0000-0000-0000C34E0000}"/>
    <cellStyle name="Normal 2 5 4 2 3 2 6" xfId="7116" xr:uid="{00000000-0005-0000-0000-0000C44E0000}"/>
    <cellStyle name="Normal 2 5 4 2 3 2 6 2" xfId="19565" xr:uid="{00000000-0005-0000-0000-0000C54E0000}"/>
    <cellStyle name="Normal 2 5 4 2 3 2 6 2 2" xfId="44439" xr:uid="{00000000-0005-0000-0000-0000C64E0000}"/>
    <cellStyle name="Normal 2 5 4 2 3 2 6 3" xfId="32006" xr:uid="{00000000-0005-0000-0000-0000C74E0000}"/>
    <cellStyle name="Normal 2 5 4 2 3 2 7" xfId="3570" xr:uid="{00000000-0005-0000-0000-0000C84E0000}"/>
    <cellStyle name="Normal 2 5 4 2 3 2 7 2" xfId="16076" xr:uid="{00000000-0005-0000-0000-0000C94E0000}"/>
    <cellStyle name="Normal 2 5 4 2 3 2 7 2 2" xfId="40950" xr:uid="{00000000-0005-0000-0000-0000CA4E0000}"/>
    <cellStyle name="Normal 2 5 4 2 3 2 7 3" xfId="28509" xr:uid="{00000000-0005-0000-0000-0000CB4E0000}"/>
    <cellStyle name="Normal 2 5 4 2 3 2 8" xfId="13569" xr:uid="{00000000-0005-0000-0000-0000CC4E0000}"/>
    <cellStyle name="Normal 2 5 4 2 3 2 8 2" xfId="38443" xr:uid="{00000000-0005-0000-0000-0000CD4E0000}"/>
    <cellStyle name="Normal 2 5 4 2 3 2 9" xfId="26002" xr:uid="{00000000-0005-0000-0000-0000CE4E0000}"/>
    <cellStyle name="Normal 2 5 4 2 3 3" xfId="1767" xr:uid="{00000000-0005-0000-0000-0000CF4E0000}"/>
    <cellStyle name="Normal 2 5 4 2 3 3 2" xfId="4951" xr:uid="{00000000-0005-0000-0000-0000D04E0000}"/>
    <cellStyle name="Normal 2 5 4 2 3 3 2 2" xfId="9968" xr:uid="{00000000-0005-0000-0000-0000D14E0000}"/>
    <cellStyle name="Normal 2 5 4 2 3 3 2 2 2" xfId="22411" xr:uid="{00000000-0005-0000-0000-0000D24E0000}"/>
    <cellStyle name="Normal 2 5 4 2 3 3 2 2 2 2" xfId="47285" xr:uid="{00000000-0005-0000-0000-0000D34E0000}"/>
    <cellStyle name="Normal 2 5 4 2 3 3 2 2 3" xfId="34852" xr:uid="{00000000-0005-0000-0000-0000D44E0000}"/>
    <cellStyle name="Normal 2 5 4 2 3 3 2 3" xfId="17404" xr:uid="{00000000-0005-0000-0000-0000D54E0000}"/>
    <cellStyle name="Normal 2 5 4 2 3 3 2 3 2" xfId="42278" xr:uid="{00000000-0005-0000-0000-0000D64E0000}"/>
    <cellStyle name="Normal 2 5 4 2 3 3 2 4" xfId="29845" xr:uid="{00000000-0005-0000-0000-0000D74E0000}"/>
    <cellStyle name="Normal 2 5 4 2 3 3 3" xfId="5913" xr:uid="{00000000-0005-0000-0000-0000D84E0000}"/>
    <cellStyle name="Normal 2 5 4 2 3 3 3 2" xfId="10928" xr:uid="{00000000-0005-0000-0000-0000D94E0000}"/>
    <cellStyle name="Normal 2 5 4 2 3 3 3 2 2" xfId="23371" xr:uid="{00000000-0005-0000-0000-0000DA4E0000}"/>
    <cellStyle name="Normal 2 5 4 2 3 3 3 2 2 2" xfId="48245" xr:uid="{00000000-0005-0000-0000-0000DB4E0000}"/>
    <cellStyle name="Normal 2 5 4 2 3 3 3 2 3" xfId="35812" xr:uid="{00000000-0005-0000-0000-0000DC4E0000}"/>
    <cellStyle name="Normal 2 5 4 2 3 3 3 3" xfId="18364" xr:uid="{00000000-0005-0000-0000-0000DD4E0000}"/>
    <cellStyle name="Normal 2 5 4 2 3 3 3 3 2" xfId="43238" xr:uid="{00000000-0005-0000-0000-0000DE4E0000}"/>
    <cellStyle name="Normal 2 5 4 2 3 3 3 4" xfId="30805" xr:uid="{00000000-0005-0000-0000-0000DF4E0000}"/>
    <cellStyle name="Normal 2 5 4 2 3 3 4" xfId="8375" xr:uid="{00000000-0005-0000-0000-0000E04E0000}"/>
    <cellStyle name="Normal 2 5 4 2 3 3 4 2" xfId="20819" xr:uid="{00000000-0005-0000-0000-0000E14E0000}"/>
    <cellStyle name="Normal 2 5 4 2 3 3 4 2 2" xfId="45693" xr:uid="{00000000-0005-0000-0000-0000E24E0000}"/>
    <cellStyle name="Normal 2 5 4 2 3 3 4 3" xfId="33260" xr:uid="{00000000-0005-0000-0000-0000E34E0000}"/>
    <cellStyle name="Normal 2 5 4 2 3 3 5" xfId="12382" xr:uid="{00000000-0005-0000-0000-0000E44E0000}"/>
    <cellStyle name="Normal 2 5 4 2 3 3 5 2" xfId="24816" xr:uid="{00000000-0005-0000-0000-0000E54E0000}"/>
    <cellStyle name="Normal 2 5 4 2 3 3 5 2 2" xfId="49690" xr:uid="{00000000-0005-0000-0000-0000E64E0000}"/>
    <cellStyle name="Normal 2 5 4 2 3 3 5 3" xfId="37257" xr:uid="{00000000-0005-0000-0000-0000E74E0000}"/>
    <cellStyle name="Normal 2 5 4 2 3 3 6" xfId="7562" xr:uid="{00000000-0005-0000-0000-0000E84E0000}"/>
    <cellStyle name="Normal 2 5 4 2 3 3 6 2" xfId="20010" xr:uid="{00000000-0005-0000-0000-0000E94E0000}"/>
    <cellStyle name="Normal 2 5 4 2 3 3 6 2 2" xfId="44884" xr:uid="{00000000-0005-0000-0000-0000EA4E0000}"/>
    <cellStyle name="Normal 2 5 4 2 3 3 6 3" xfId="32451" xr:uid="{00000000-0005-0000-0000-0000EB4E0000}"/>
    <cellStyle name="Normal 2 5 4 2 3 3 7" xfId="3306" xr:uid="{00000000-0005-0000-0000-0000EC4E0000}"/>
    <cellStyle name="Normal 2 5 4 2 3 3 7 2" xfId="15812" xr:uid="{00000000-0005-0000-0000-0000ED4E0000}"/>
    <cellStyle name="Normal 2 5 4 2 3 3 7 2 2" xfId="40686" xr:uid="{00000000-0005-0000-0000-0000EE4E0000}"/>
    <cellStyle name="Normal 2 5 4 2 3 3 7 3" xfId="28245" xr:uid="{00000000-0005-0000-0000-0000EF4E0000}"/>
    <cellStyle name="Normal 2 5 4 2 3 3 8" xfId="14567" xr:uid="{00000000-0005-0000-0000-0000F04E0000}"/>
    <cellStyle name="Normal 2 5 4 2 3 3 8 2" xfId="39441" xr:uid="{00000000-0005-0000-0000-0000F14E0000}"/>
    <cellStyle name="Normal 2 5 4 2 3 3 9" xfId="27000" xr:uid="{00000000-0005-0000-0000-0000F24E0000}"/>
    <cellStyle name="Normal 2 5 4 2 3 4" xfId="2324" xr:uid="{00000000-0005-0000-0000-0000F34E0000}"/>
    <cellStyle name="Normal 2 5 4 2 3 4 2" xfId="6349" xr:uid="{00000000-0005-0000-0000-0000F44E0000}"/>
    <cellStyle name="Normal 2 5 4 2 3 4 2 2" xfId="11364" xr:uid="{00000000-0005-0000-0000-0000F54E0000}"/>
    <cellStyle name="Normal 2 5 4 2 3 4 2 2 2" xfId="23807" xr:uid="{00000000-0005-0000-0000-0000F64E0000}"/>
    <cellStyle name="Normal 2 5 4 2 3 4 2 2 2 2" xfId="48681" xr:uid="{00000000-0005-0000-0000-0000F74E0000}"/>
    <cellStyle name="Normal 2 5 4 2 3 4 2 2 3" xfId="36248" xr:uid="{00000000-0005-0000-0000-0000F84E0000}"/>
    <cellStyle name="Normal 2 5 4 2 3 4 2 3" xfId="18800" xr:uid="{00000000-0005-0000-0000-0000F94E0000}"/>
    <cellStyle name="Normal 2 5 4 2 3 4 2 3 2" xfId="43674" xr:uid="{00000000-0005-0000-0000-0000FA4E0000}"/>
    <cellStyle name="Normal 2 5 4 2 3 4 2 4" xfId="31241" xr:uid="{00000000-0005-0000-0000-0000FB4E0000}"/>
    <cellStyle name="Normal 2 5 4 2 3 4 3" xfId="12818" xr:uid="{00000000-0005-0000-0000-0000FC4E0000}"/>
    <cellStyle name="Normal 2 5 4 2 3 4 3 2" xfId="25252" xr:uid="{00000000-0005-0000-0000-0000FD4E0000}"/>
    <cellStyle name="Normal 2 5 4 2 3 4 3 2 2" xfId="50126" xr:uid="{00000000-0005-0000-0000-0000FE4E0000}"/>
    <cellStyle name="Normal 2 5 4 2 3 4 3 3" xfId="37693" xr:uid="{00000000-0005-0000-0000-0000FF4E0000}"/>
    <cellStyle name="Normal 2 5 4 2 3 4 4" xfId="9259" xr:uid="{00000000-0005-0000-0000-0000004F0000}"/>
    <cellStyle name="Normal 2 5 4 2 3 4 4 2" xfId="21702" xr:uid="{00000000-0005-0000-0000-0000014F0000}"/>
    <cellStyle name="Normal 2 5 4 2 3 4 4 2 2" xfId="46576" xr:uid="{00000000-0005-0000-0000-0000024F0000}"/>
    <cellStyle name="Normal 2 5 4 2 3 4 4 3" xfId="34143" xr:uid="{00000000-0005-0000-0000-0000034F0000}"/>
    <cellStyle name="Normal 2 5 4 2 3 4 5" xfId="4241" xr:uid="{00000000-0005-0000-0000-0000044F0000}"/>
    <cellStyle name="Normal 2 5 4 2 3 4 5 2" xfId="16695" xr:uid="{00000000-0005-0000-0000-0000054F0000}"/>
    <cellStyle name="Normal 2 5 4 2 3 4 5 2 2" xfId="41569" xr:uid="{00000000-0005-0000-0000-0000064F0000}"/>
    <cellStyle name="Normal 2 5 4 2 3 4 5 3" xfId="29136" xr:uid="{00000000-0005-0000-0000-0000074F0000}"/>
    <cellStyle name="Normal 2 5 4 2 3 4 6" xfId="15003" xr:uid="{00000000-0005-0000-0000-0000084F0000}"/>
    <cellStyle name="Normal 2 5 4 2 3 4 6 2" xfId="39877" xr:uid="{00000000-0005-0000-0000-0000094F0000}"/>
    <cellStyle name="Normal 2 5 4 2 3 4 7" xfId="27436" xr:uid="{00000000-0005-0000-0000-00000A4F0000}"/>
    <cellStyle name="Normal 2 5 4 2 3 5" xfId="1160" xr:uid="{00000000-0005-0000-0000-00000B4F0000}"/>
    <cellStyle name="Normal 2 5 4 2 3 5 2" xfId="10321" xr:uid="{00000000-0005-0000-0000-00000C4F0000}"/>
    <cellStyle name="Normal 2 5 4 2 3 5 2 2" xfId="22764" xr:uid="{00000000-0005-0000-0000-00000D4F0000}"/>
    <cellStyle name="Normal 2 5 4 2 3 5 2 2 2" xfId="47638" xr:uid="{00000000-0005-0000-0000-00000E4F0000}"/>
    <cellStyle name="Normal 2 5 4 2 3 5 2 3" xfId="35205" xr:uid="{00000000-0005-0000-0000-00000F4F0000}"/>
    <cellStyle name="Normal 2 5 4 2 3 5 3" xfId="5305" xr:uid="{00000000-0005-0000-0000-0000104F0000}"/>
    <cellStyle name="Normal 2 5 4 2 3 5 3 2" xfId="17757" xr:uid="{00000000-0005-0000-0000-0000114F0000}"/>
    <cellStyle name="Normal 2 5 4 2 3 5 3 2 2" xfId="42631" xr:uid="{00000000-0005-0000-0000-0000124F0000}"/>
    <cellStyle name="Normal 2 5 4 2 3 5 3 3" xfId="30198" xr:uid="{00000000-0005-0000-0000-0000134F0000}"/>
    <cellStyle name="Normal 2 5 4 2 3 5 4" xfId="13960" xr:uid="{00000000-0005-0000-0000-0000144F0000}"/>
    <cellStyle name="Normal 2 5 4 2 3 5 4 2" xfId="38834" xr:uid="{00000000-0005-0000-0000-0000154F0000}"/>
    <cellStyle name="Normal 2 5 4 2 3 5 5" xfId="26393" xr:uid="{00000000-0005-0000-0000-0000164F0000}"/>
    <cellStyle name="Normal 2 5 4 2 3 6" xfId="7882" xr:uid="{00000000-0005-0000-0000-0000174F0000}"/>
    <cellStyle name="Normal 2 5 4 2 3 6 2" xfId="20328" xr:uid="{00000000-0005-0000-0000-0000184F0000}"/>
    <cellStyle name="Normal 2 5 4 2 3 6 2 2" xfId="45202" xr:uid="{00000000-0005-0000-0000-0000194F0000}"/>
    <cellStyle name="Normal 2 5 4 2 3 6 3" xfId="32769" xr:uid="{00000000-0005-0000-0000-00001A4F0000}"/>
    <cellStyle name="Normal 2 5 4 2 3 7" xfId="11775" xr:uid="{00000000-0005-0000-0000-00001B4F0000}"/>
    <cellStyle name="Normal 2 5 4 2 3 7 2" xfId="24209" xr:uid="{00000000-0005-0000-0000-00001C4F0000}"/>
    <cellStyle name="Normal 2 5 4 2 3 7 2 2" xfId="49083" xr:uid="{00000000-0005-0000-0000-00001D4F0000}"/>
    <cellStyle name="Normal 2 5 4 2 3 7 3" xfId="36650" xr:uid="{00000000-0005-0000-0000-00001E4F0000}"/>
    <cellStyle name="Normal 2 5 4 2 3 8" xfId="6852" xr:uid="{00000000-0005-0000-0000-00001F4F0000}"/>
    <cellStyle name="Normal 2 5 4 2 3 8 2" xfId="19301" xr:uid="{00000000-0005-0000-0000-0000204F0000}"/>
    <cellStyle name="Normal 2 5 4 2 3 8 2 2" xfId="44175" xr:uid="{00000000-0005-0000-0000-0000214F0000}"/>
    <cellStyle name="Normal 2 5 4 2 3 8 3" xfId="31742" xr:uid="{00000000-0005-0000-0000-0000224F0000}"/>
    <cellStyle name="Normal 2 5 4 2 3 9" xfId="2803" xr:uid="{00000000-0005-0000-0000-0000234F0000}"/>
    <cellStyle name="Normal 2 5 4 2 3 9 2" xfId="15321" xr:uid="{00000000-0005-0000-0000-0000244F0000}"/>
    <cellStyle name="Normal 2 5 4 2 3 9 2 2" xfId="40195" xr:uid="{00000000-0005-0000-0000-0000254F0000}"/>
    <cellStyle name="Normal 2 5 4 2 3 9 3" xfId="27754" xr:uid="{00000000-0005-0000-0000-0000264F0000}"/>
    <cellStyle name="Normal 2 5 4 2 3_Degree data" xfId="2044" xr:uid="{00000000-0005-0000-0000-0000274F0000}"/>
    <cellStyle name="Normal 2 5 4 2 4" xfId="304" xr:uid="{00000000-0005-0000-0000-0000284F0000}"/>
    <cellStyle name="Normal 2 5 4 2 4 2" xfId="1417" xr:uid="{00000000-0005-0000-0000-0000294F0000}"/>
    <cellStyle name="Normal 2 5 4 2 4 2 2" xfId="9159" xr:uid="{00000000-0005-0000-0000-00002A4F0000}"/>
    <cellStyle name="Normal 2 5 4 2 4 2 2 2" xfId="21602" xr:uid="{00000000-0005-0000-0000-00002B4F0000}"/>
    <cellStyle name="Normal 2 5 4 2 4 2 2 2 2" xfId="46476" xr:uid="{00000000-0005-0000-0000-00002C4F0000}"/>
    <cellStyle name="Normal 2 5 4 2 4 2 2 3" xfId="34043" xr:uid="{00000000-0005-0000-0000-00002D4F0000}"/>
    <cellStyle name="Normal 2 5 4 2 4 2 3" xfId="4141" xr:uid="{00000000-0005-0000-0000-00002E4F0000}"/>
    <cellStyle name="Normal 2 5 4 2 4 2 3 2" xfId="16595" xr:uid="{00000000-0005-0000-0000-00002F4F0000}"/>
    <cellStyle name="Normal 2 5 4 2 4 2 3 2 2" xfId="41469" xr:uid="{00000000-0005-0000-0000-0000304F0000}"/>
    <cellStyle name="Normal 2 5 4 2 4 2 3 3" xfId="29036" xr:uid="{00000000-0005-0000-0000-0000314F0000}"/>
    <cellStyle name="Normal 2 5 4 2 4 2 4" xfId="14217" xr:uid="{00000000-0005-0000-0000-0000324F0000}"/>
    <cellStyle name="Normal 2 5 4 2 4 2 4 2" xfId="39091" xr:uid="{00000000-0005-0000-0000-0000334F0000}"/>
    <cellStyle name="Normal 2 5 4 2 4 2 5" xfId="26650" xr:uid="{00000000-0005-0000-0000-0000344F0000}"/>
    <cellStyle name="Normal 2 5 4 2 4 3" xfId="5562" xr:uid="{00000000-0005-0000-0000-0000354F0000}"/>
    <cellStyle name="Normal 2 5 4 2 4 3 2" xfId="10578" xr:uid="{00000000-0005-0000-0000-0000364F0000}"/>
    <cellStyle name="Normal 2 5 4 2 4 3 2 2" xfId="23021" xr:uid="{00000000-0005-0000-0000-0000374F0000}"/>
    <cellStyle name="Normal 2 5 4 2 4 3 2 2 2" xfId="47895" xr:uid="{00000000-0005-0000-0000-0000384F0000}"/>
    <cellStyle name="Normal 2 5 4 2 4 3 2 3" xfId="35462" xr:uid="{00000000-0005-0000-0000-0000394F0000}"/>
    <cellStyle name="Normal 2 5 4 2 4 3 3" xfId="18014" xr:uid="{00000000-0005-0000-0000-00003A4F0000}"/>
    <cellStyle name="Normal 2 5 4 2 4 3 3 2" xfId="42888" xr:uid="{00000000-0005-0000-0000-00003B4F0000}"/>
    <cellStyle name="Normal 2 5 4 2 4 3 4" xfId="30455" xr:uid="{00000000-0005-0000-0000-00003C4F0000}"/>
    <cellStyle name="Normal 2 5 4 2 4 4" xfId="8275" xr:uid="{00000000-0005-0000-0000-00003D4F0000}"/>
    <cellStyle name="Normal 2 5 4 2 4 4 2" xfId="20719" xr:uid="{00000000-0005-0000-0000-00003E4F0000}"/>
    <cellStyle name="Normal 2 5 4 2 4 4 2 2" xfId="45593" xr:uid="{00000000-0005-0000-0000-00003F4F0000}"/>
    <cellStyle name="Normal 2 5 4 2 4 4 3" xfId="33160" xr:uid="{00000000-0005-0000-0000-0000404F0000}"/>
    <cellStyle name="Normal 2 5 4 2 4 5" xfId="12032" xr:uid="{00000000-0005-0000-0000-0000414F0000}"/>
    <cellStyle name="Normal 2 5 4 2 4 5 2" xfId="24466" xr:uid="{00000000-0005-0000-0000-0000424F0000}"/>
    <cellStyle name="Normal 2 5 4 2 4 5 2 2" xfId="49340" xr:uid="{00000000-0005-0000-0000-0000434F0000}"/>
    <cellStyle name="Normal 2 5 4 2 4 5 3" xfId="36907" xr:uid="{00000000-0005-0000-0000-0000444F0000}"/>
    <cellStyle name="Normal 2 5 4 2 4 6" xfId="6752" xr:uid="{00000000-0005-0000-0000-0000454F0000}"/>
    <cellStyle name="Normal 2 5 4 2 4 6 2" xfId="19201" xr:uid="{00000000-0005-0000-0000-0000464F0000}"/>
    <cellStyle name="Normal 2 5 4 2 4 6 2 2" xfId="44075" xr:uid="{00000000-0005-0000-0000-0000474F0000}"/>
    <cellStyle name="Normal 2 5 4 2 4 6 3" xfId="31642" xr:uid="{00000000-0005-0000-0000-0000484F0000}"/>
    <cellStyle name="Normal 2 5 4 2 4 7" xfId="3206" xr:uid="{00000000-0005-0000-0000-0000494F0000}"/>
    <cellStyle name="Normal 2 5 4 2 4 7 2" xfId="15712" xr:uid="{00000000-0005-0000-0000-00004A4F0000}"/>
    <cellStyle name="Normal 2 5 4 2 4 7 2 2" xfId="40586" xr:uid="{00000000-0005-0000-0000-00004B4F0000}"/>
    <cellStyle name="Normal 2 5 4 2 4 7 3" xfId="28145" xr:uid="{00000000-0005-0000-0000-00004C4F0000}"/>
    <cellStyle name="Normal 2 5 4 2 4 8" xfId="13122" xr:uid="{00000000-0005-0000-0000-00004D4F0000}"/>
    <cellStyle name="Normal 2 5 4 2 4 8 2" xfId="37996" xr:uid="{00000000-0005-0000-0000-00004E4F0000}"/>
    <cellStyle name="Normal 2 5 4 2 4 9" xfId="25555" xr:uid="{00000000-0005-0000-0000-00004F4F0000}"/>
    <cellStyle name="Normal 2 5 4 2 5" xfId="665" xr:uid="{00000000-0005-0000-0000-0000504F0000}"/>
    <cellStyle name="Normal 2 5 4 2 5 2" xfId="1765" xr:uid="{00000000-0005-0000-0000-0000514F0000}"/>
    <cellStyle name="Normal 2 5 4 2 5 2 2" xfId="9521" xr:uid="{00000000-0005-0000-0000-0000524F0000}"/>
    <cellStyle name="Normal 2 5 4 2 5 2 2 2" xfId="21964" xr:uid="{00000000-0005-0000-0000-0000534F0000}"/>
    <cellStyle name="Normal 2 5 4 2 5 2 2 2 2" xfId="46838" xr:uid="{00000000-0005-0000-0000-0000544F0000}"/>
    <cellStyle name="Normal 2 5 4 2 5 2 2 3" xfId="34405" xr:uid="{00000000-0005-0000-0000-0000554F0000}"/>
    <cellStyle name="Normal 2 5 4 2 5 2 3" xfId="4503" xr:uid="{00000000-0005-0000-0000-0000564F0000}"/>
    <cellStyle name="Normal 2 5 4 2 5 2 3 2" xfId="16957" xr:uid="{00000000-0005-0000-0000-0000574F0000}"/>
    <cellStyle name="Normal 2 5 4 2 5 2 3 2 2" xfId="41831" xr:uid="{00000000-0005-0000-0000-0000584F0000}"/>
    <cellStyle name="Normal 2 5 4 2 5 2 3 3" xfId="29398" xr:uid="{00000000-0005-0000-0000-0000594F0000}"/>
    <cellStyle name="Normal 2 5 4 2 5 2 4" xfId="14565" xr:uid="{00000000-0005-0000-0000-00005A4F0000}"/>
    <cellStyle name="Normal 2 5 4 2 5 2 4 2" xfId="39439" xr:uid="{00000000-0005-0000-0000-00005B4F0000}"/>
    <cellStyle name="Normal 2 5 4 2 5 2 5" xfId="26998" xr:uid="{00000000-0005-0000-0000-00005C4F0000}"/>
    <cellStyle name="Normal 2 5 4 2 5 3" xfId="5911" xr:uid="{00000000-0005-0000-0000-00005D4F0000}"/>
    <cellStyle name="Normal 2 5 4 2 5 3 2" xfId="10926" xr:uid="{00000000-0005-0000-0000-00005E4F0000}"/>
    <cellStyle name="Normal 2 5 4 2 5 3 2 2" xfId="23369" xr:uid="{00000000-0005-0000-0000-00005F4F0000}"/>
    <cellStyle name="Normal 2 5 4 2 5 3 2 2 2" xfId="48243" xr:uid="{00000000-0005-0000-0000-0000604F0000}"/>
    <cellStyle name="Normal 2 5 4 2 5 3 2 3" xfId="35810" xr:uid="{00000000-0005-0000-0000-0000614F0000}"/>
    <cellStyle name="Normal 2 5 4 2 5 3 3" xfId="18362" xr:uid="{00000000-0005-0000-0000-0000624F0000}"/>
    <cellStyle name="Normal 2 5 4 2 5 3 3 2" xfId="43236" xr:uid="{00000000-0005-0000-0000-0000634F0000}"/>
    <cellStyle name="Normal 2 5 4 2 5 3 4" xfId="30803" xr:uid="{00000000-0005-0000-0000-0000644F0000}"/>
    <cellStyle name="Normal 2 5 4 2 5 4" xfId="8637" xr:uid="{00000000-0005-0000-0000-0000654F0000}"/>
    <cellStyle name="Normal 2 5 4 2 5 4 2" xfId="21081" xr:uid="{00000000-0005-0000-0000-0000664F0000}"/>
    <cellStyle name="Normal 2 5 4 2 5 4 2 2" xfId="45955" xr:uid="{00000000-0005-0000-0000-0000674F0000}"/>
    <cellStyle name="Normal 2 5 4 2 5 4 3" xfId="33522" xr:uid="{00000000-0005-0000-0000-0000684F0000}"/>
    <cellStyle name="Normal 2 5 4 2 5 5" xfId="12380" xr:uid="{00000000-0005-0000-0000-0000694F0000}"/>
    <cellStyle name="Normal 2 5 4 2 5 5 2" xfId="24814" xr:uid="{00000000-0005-0000-0000-00006A4F0000}"/>
    <cellStyle name="Normal 2 5 4 2 5 5 2 2" xfId="49688" xr:uid="{00000000-0005-0000-0000-00006B4F0000}"/>
    <cellStyle name="Normal 2 5 4 2 5 5 3" xfId="37255" xr:uid="{00000000-0005-0000-0000-00006C4F0000}"/>
    <cellStyle name="Normal 2 5 4 2 5 6" xfId="7114" xr:uid="{00000000-0005-0000-0000-00006D4F0000}"/>
    <cellStyle name="Normal 2 5 4 2 5 6 2" xfId="19563" xr:uid="{00000000-0005-0000-0000-00006E4F0000}"/>
    <cellStyle name="Normal 2 5 4 2 5 6 2 2" xfId="44437" xr:uid="{00000000-0005-0000-0000-00006F4F0000}"/>
    <cellStyle name="Normal 2 5 4 2 5 6 3" xfId="32004" xr:uid="{00000000-0005-0000-0000-0000704F0000}"/>
    <cellStyle name="Normal 2 5 4 2 5 7" xfId="3568" xr:uid="{00000000-0005-0000-0000-0000714F0000}"/>
    <cellStyle name="Normal 2 5 4 2 5 7 2" xfId="16074" xr:uid="{00000000-0005-0000-0000-0000724F0000}"/>
    <cellStyle name="Normal 2 5 4 2 5 7 2 2" xfId="40948" xr:uid="{00000000-0005-0000-0000-0000734F0000}"/>
    <cellStyle name="Normal 2 5 4 2 5 7 3" xfId="28507" xr:uid="{00000000-0005-0000-0000-0000744F0000}"/>
    <cellStyle name="Normal 2 5 4 2 5 8" xfId="13469" xr:uid="{00000000-0005-0000-0000-0000754F0000}"/>
    <cellStyle name="Normal 2 5 4 2 5 8 2" xfId="38343" xr:uid="{00000000-0005-0000-0000-0000764F0000}"/>
    <cellStyle name="Normal 2 5 4 2 5 9" xfId="25902" xr:uid="{00000000-0005-0000-0000-0000774F0000}"/>
    <cellStyle name="Normal 2 5 4 2 6" xfId="2222" xr:uid="{00000000-0005-0000-0000-0000784F0000}"/>
    <cellStyle name="Normal 2 5 4 2 6 2" xfId="4851" xr:uid="{00000000-0005-0000-0000-0000794F0000}"/>
    <cellStyle name="Normal 2 5 4 2 6 2 2" xfId="9868" xr:uid="{00000000-0005-0000-0000-00007A4F0000}"/>
    <cellStyle name="Normal 2 5 4 2 6 2 2 2" xfId="22311" xr:uid="{00000000-0005-0000-0000-00007B4F0000}"/>
    <cellStyle name="Normal 2 5 4 2 6 2 2 2 2" xfId="47185" xr:uid="{00000000-0005-0000-0000-00007C4F0000}"/>
    <cellStyle name="Normal 2 5 4 2 6 2 2 3" xfId="34752" xr:uid="{00000000-0005-0000-0000-00007D4F0000}"/>
    <cellStyle name="Normal 2 5 4 2 6 2 3" xfId="17304" xr:uid="{00000000-0005-0000-0000-00007E4F0000}"/>
    <cellStyle name="Normal 2 5 4 2 6 2 3 2" xfId="42178" xr:uid="{00000000-0005-0000-0000-00007F4F0000}"/>
    <cellStyle name="Normal 2 5 4 2 6 2 4" xfId="29745" xr:uid="{00000000-0005-0000-0000-0000804F0000}"/>
    <cellStyle name="Normal 2 5 4 2 6 3" xfId="6249" xr:uid="{00000000-0005-0000-0000-0000814F0000}"/>
    <cellStyle name="Normal 2 5 4 2 6 3 2" xfId="11264" xr:uid="{00000000-0005-0000-0000-0000824F0000}"/>
    <cellStyle name="Normal 2 5 4 2 6 3 2 2" xfId="23707" xr:uid="{00000000-0005-0000-0000-0000834F0000}"/>
    <cellStyle name="Normal 2 5 4 2 6 3 2 2 2" xfId="48581" xr:uid="{00000000-0005-0000-0000-0000844F0000}"/>
    <cellStyle name="Normal 2 5 4 2 6 3 2 3" xfId="36148" xr:uid="{00000000-0005-0000-0000-0000854F0000}"/>
    <cellStyle name="Normal 2 5 4 2 6 3 3" xfId="18700" xr:uid="{00000000-0005-0000-0000-0000864F0000}"/>
    <cellStyle name="Normal 2 5 4 2 6 3 3 2" xfId="43574" xr:uid="{00000000-0005-0000-0000-0000874F0000}"/>
    <cellStyle name="Normal 2 5 4 2 6 3 4" xfId="31141" xr:uid="{00000000-0005-0000-0000-0000884F0000}"/>
    <cellStyle name="Normal 2 5 4 2 6 4" xfId="8056" xr:uid="{00000000-0005-0000-0000-0000894F0000}"/>
    <cellStyle name="Normal 2 5 4 2 6 4 2" xfId="20502" xr:uid="{00000000-0005-0000-0000-00008A4F0000}"/>
    <cellStyle name="Normal 2 5 4 2 6 4 2 2" xfId="45376" xr:uid="{00000000-0005-0000-0000-00008B4F0000}"/>
    <cellStyle name="Normal 2 5 4 2 6 4 3" xfId="32943" xr:uid="{00000000-0005-0000-0000-00008C4F0000}"/>
    <cellStyle name="Normal 2 5 4 2 6 5" xfId="12718" xr:uid="{00000000-0005-0000-0000-00008D4F0000}"/>
    <cellStyle name="Normal 2 5 4 2 6 5 2" xfId="25152" xr:uid="{00000000-0005-0000-0000-00008E4F0000}"/>
    <cellStyle name="Normal 2 5 4 2 6 5 2 2" xfId="50026" xr:uid="{00000000-0005-0000-0000-00008F4F0000}"/>
    <cellStyle name="Normal 2 5 4 2 6 5 3" xfId="37593" xr:uid="{00000000-0005-0000-0000-0000904F0000}"/>
    <cellStyle name="Normal 2 5 4 2 6 6" xfId="7462" xr:uid="{00000000-0005-0000-0000-0000914F0000}"/>
    <cellStyle name="Normal 2 5 4 2 6 6 2" xfId="19910" xr:uid="{00000000-0005-0000-0000-0000924F0000}"/>
    <cellStyle name="Normal 2 5 4 2 6 6 2 2" xfId="44784" xr:uid="{00000000-0005-0000-0000-0000934F0000}"/>
    <cellStyle name="Normal 2 5 4 2 6 6 3" xfId="32351" xr:uid="{00000000-0005-0000-0000-0000944F0000}"/>
    <cellStyle name="Normal 2 5 4 2 6 7" xfId="2983" xr:uid="{00000000-0005-0000-0000-0000954F0000}"/>
    <cellStyle name="Normal 2 5 4 2 6 7 2" xfId="15495" xr:uid="{00000000-0005-0000-0000-0000964F0000}"/>
    <cellStyle name="Normal 2 5 4 2 6 7 2 2" xfId="40369" xr:uid="{00000000-0005-0000-0000-0000974F0000}"/>
    <cellStyle name="Normal 2 5 4 2 6 7 3" xfId="27928" xr:uid="{00000000-0005-0000-0000-0000984F0000}"/>
    <cellStyle name="Normal 2 5 4 2 6 8" xfId="14903" xr:uid="{00000000-0005-0000-0000-0000994F0000}"/>
    <cellStyle name="Normal 2 5 4 2 6 8 2" xfId="39777" xr:uid="{00000000-0005-0000-0000-00009A4F0000}"/>
    <cellStyle name="Normal 2 5 4 2 6 9" xfId="27336" xr:uid="{00000000-0005-0000-0000-00009B4F0000}"/>
    <cellStyle name="Normal 2 5 4 2 7" xfId="1060" xr:uid="{00000000-0005-0000-0000-00009C4F0000}"/>
    <cellStyle name="Normal 2 5 4 2 7 2" xfId="8942" xr:uid="{00000000-0005-0000-0000-00009D4F0000}"/>
    <cellStyle name="Normal 2 5 4 2 7 2 2" xfId="21385" xr:uid="{00000000-0005-0000-0000-00009E4F0000}"/>
    <cellStyle name="Normal 2 5 4 2 7 2 2 2" xfId="46259" xr:uid="{00000000-0005-0000-0000-00009F4F0000}"/>
    <cellStyle name="Normal 2 5 4 2 7 2 3" xfId="33826" xr:uid="{00000000-0005-0000-0000-0000A04F0000}"/>
    <cellStyle name="Normal 2 5 4 2 7 3" xfId="3924" xr:uid="{00000000-0005-0000-0000-0000A14F0000}"/>
    <cellStyle name="Normal 2 5 4 2 7 3 2" xfId="16378" xr:uid="{00000000-0005-0000-0000-0000A24F0000}"/>
    <cellStyle name="Normal 2 5 4 2 7 3 2 2" xfId="41252" xr:uid="{00000000-0005-0000-0000-0000A34F0000}"/>
    <cellStyle name="Normal 2 5 4 2 7 3 3" xfId="28819" xr:uid="{00000000-0005-0000-0000-0000A44F0000}"/>
    <cellStyle name="Normal 2 5 4 2 7 4" xfId="13860" xr:uid="{00000000-0005-0000-0000-0000A54F0000}"/>
    <cellStyle name="Normal 2 5 4 2 7 4 2" xfId="38734" xr:uid="{00000000-0005-0000-0000-0000A64F0000}"/>
    <cellStyle name="Normal 2 5 4 2 7 5" xfId="26293" xr:uid="{00000000-0005-0000-0000-0000A74F0000}"/>
    <cellStyle name="Normal 2 5 4 2 8" xfId="5205" xr:uid="{00000000-0005-0000-0000-0000A84F0000}"/>
    <cellStyle name="Normal 2 5 4 2 8 2" xfId="10221" xr:uid="{00000000-0005-0000-0000-0000A94F0000}"/>
    <cellStyle name="Normal 2 5 4 2 8 2 2" xfId="22664" xr:uid="{00000000-0005-0000-0000-0000AA4F0000}"/>
    <cellStyle name="Normal 2 5 4 2 8 2 2 2" xfId="47538" xr:uid="{00000000-0005-0000-0000-0000AB4F0000}"/>
    <cellStyle name="Normal 2 5 4 2 8 2 3" xfId="35105" xr:uid="{00000000-0005-0000-0000-0000AC4F0000}"/>
    <cellStyle name="Normal 2 5 4 2 8 3" xfId="17657" xr:uid="{00000000-0005-0000-0000-0000AD4F0000}"/>
    <cellStyle name="Normal 2 5 4 2 8 3 2" xfId="42531" xr:uid="{00000000-0005-0000-0000-0000AE4F0000}"/>
    <cellStyle name="Normal 2 5 4 2 8 4" xfId="30098" xr:uid="{00000000-0005-0000-0000-0000AF4F0000}"/>
    <cellStyle name="Normal 2 5 4 2 9" xfId="7782" xr:uid="{00000000-0005-0000-0000-0000B04F0000}"/>
    <cellStyle name="Normal 2 5 4 2 9 2" xfId="20228" xr:uid="{00000000-0005-0000-0000-0000B14F0000}"/>
    <cellStyle name="Normal 2 5 4 2 9 2 2" xfId="45102" xr:uid="{00000000-0005-0000-0000-0000B24F0000}"/>
    <cellStyle name="Normal 2 5 4 2 9 3" xfId="32669" xr:uid="{00000000-0005-0000-0000-0000B34F0000}"/>
    <cellStyle name="Normal 2 5 4 2_Degree data" xfId="1995" xr:uid="{00000000-0005-0000-0000-0000B44F0000}"/>
    <cellStyle name="Normal 2 5 4 3" xfId="190" xr:uid="{00000000-0005-0000-0000-0000B54F0000}"/>
    <cellStyle name="Normal 2 5 4 3 10" xfId="6578" xr:uid="{00000000-0005-0000-0000-0000B64F0000}"/>
    <cellStyle name="Normal 2 5 4 3 10 2" xfId="19027" xr:uid="{00000000-0005-0000-0000-0000B74F0000}"/>
    <cellStyle name="Normal 2 5 4 3 10 2 2" xfId="43901" xr:uid="{00000000-0005-0000-0000-0000B84F0000}"/>
    <cellStyle name="Normal 2 5 4 3 10 3" xfId="31468" xr:uid="{00000000-0005-0000-0000-0000B94F0000}"/>
    <cellStyle name="Normal 2 5 4 3 11" xfId="2746" xr:uid="{00000000-0005-0000-0000-0000BA4F0000}"/>
    <cellStyle name="Normal 2 5 4 3 11 2" xfId="15264" xr:uid="{00000000-0005-0000-0000-0000BB4F0000}"/>
    <cellStyle name="Normal 2 5 4 3 11 2 2" xfId="40138" xr:uid="{00000000-0005-0000-0000-0000BC4F0000}"/>
    <cellStyle name="Normal 2 5 4 3 11 3" xfId="27697" xr:uid="{00000000-0005-0000-0000-0000BD4F0000}"/>
    <cellStyle name="Normal 2 5 4 3 12" xfId="13020" xr:uid="{00000000-0005-0000-0000-0000BE4F0000}"/>
    <cellStyle name="Normal 2 5 4 3 12 2" xfId="37894" xr:uid="{00000000-0005-0000-0000-0000BF4F0000}"/>
    <cellStyle name="Normal 2 5 4 3 13" xfId="25453" xr:uid="{00000000-0005-0000-0000-0000C04F0000}"/>
    <cellStyle name="Normal 2 5 4 3 2" xfId="451" xr:uid="{00000000-0005-0000-0000-0000C14F0000}"/>
    <cellStyle name="Normal 2 5 4 3 2 10" xfId="13265" xr:uid="{00000000-0005-0000-0000-0000C24F0000}"/>
    <cellStyle name="Normal 2 5 4 3 2 10 2" xfId="38139" xr:uid="{00000000-0005-0000-0000-0000C34F0000}"/>
    <cellStyle name="Normal 2 5 4 3 2 11" xfId="25698" xr:uid="{00000000-0005-0000-0000-0000C44F0000}"/>
    <cellStyle name="Normal 2 5 4 3 2 2" xfId="811" xr:uid="{00000000-0005-0000-0000-0000C54F0000}"/>
    <cellStyle name="Normal 2 5 4 3 2 2 2" xfId="1421" xr:uid="{00000000-0005-0000-0000-0000C64F0000}"/>
    <cellStyle name="Normal 2 5 4 3 2 2 2 2" xfId="9525" xr:uid="{00000000-0005-0000-0000-0000C74F0000}"/>
    <cellStyle name="Normal 2 5 4 3 2 2 2 2 2" xfId="21968" xr:uid="{00000000-0005-0000-0000-0000C84F0000}"/>
    <cellStyle name="Normal 2 5 4 3 2 2 2 2 2 2" xfId="46842" xr:uid="{00000000-0005-0000-0000-0000C94F0000}"/>
    <cellStyle name="Normal 2 5 4 3 2 2 2 2 3" xfId="34409" xr:uid="{00000000-0005-0000-0000-0000CA4F0000}"/>
    <cellStyle name="Normal 2 5 4 3 2 2 2 3" xfId="4507" xr:uid="{00000000-0005-0000-0000-0000CB4F0000}"/>
    <cellStyle name="Normal 2 5 4 3 2 2 2 3 2" xfId="16961" xr:uid="{00000000-0005-0000-0000-0000CC4F0000}"/>
    <cellStyle name="Normal 2 5 4 3 2 2 2 3 2 2" xfId="41835" xr:uid="{00000000-0005-0000-0000-0000CD4F0000}"/>
    <cellStyle name="Normal 2 5 4 3 2 2 2 3 3" xfId="29402" xr:uid="{00000000-0005-0000-0000-0000CE4F0000}"/>
    <cellStyle name="Normal 2 5 4 3 2 2 2 4" xfId="14221" xr:uid="{00000000-0005-0000-0000-0000CF4F0000}"/>
    <cellStyle name="Normal 2 5 4 3 2 2 2 4 2" xfId="39095" xr:uid="{00000000-0005-0000-0000-0000D04F0000}"/>
    <cellStyle name="Normal 2 5 4 3 2 2 2 5" xfId="26654" xr:uid="{00000000-0005-0000-0000-0000D14F0000}"/>
    <cellStyle name="Normal 2 5 4 3 2 2 3" xfId="5566" xr:uid="{00000000-0005-0000-0000-0000D24F0000}"/>
    <cellStyle name="Normal 2 5 4 3 2 2 3 2" xfId="10582" xr:uid="{00000000-0005-0000-0000-0000D34F0000}"/>
    <cellStyle name="Normal 2 5 4 3 2 2 3 2 2" xfId="23025" xr:uid="{00000000-0005-0000-0000-0000D44F0000}"/>
    <cellStyle name="Normal 2 5 4 3 2 2 3 2 2 2" xfId="47899" xr:uid="{00000000-0005-0000-0000-0000D54F0000}"/>
    <cellStyle name="Normal 2 5 4 3 2 2 3 2 3" xfId="35466" xr:uid="{00000000-0005-0000-0000-0000D64F0000}"/>
    <cellStyle name="Normal 2 5 4 3 2 2 3 3" xfId="18018" xr:uid="{00000000-0005-0000-0000-0000D74F0000}"/>
    <cellStyle name="Normal 2 5 4 3 2 2 3 3 2" xfId="42892" xr:uid="{00000000-0005-0000-0000-0000D84F0000}"/>
    <cellStyle name="Normal 2 5 4 3 2 2 3 4" xfId="30459" xr:uid="{00000000-0005-0000-0000-0000D94F0000}"/>
    <cellStyle name="Normal 2 5 4 3 2 2 4" xfId="8641" xr:uid="{00000000-0005-0000-0000-0000DA4F0000}"/>
    <cellStyle name="Normal 2 5 4 3 2 2 4 2" xfId="21085" xr:uid="{00000000-0005-0000-0000-0000DB4F0000}"/>
    <cellStyle name="Normal 2 5 4 3 2 2 4 2 2" xfId="45959" xr:uid="{00000000-0005-0000-0000-0000DC4F0000}"/>
    <cellStyle name="Normal 2 5 4 3 2 2 4 3" xfId="33526" xr:uid="{00000000-0005-0000-0000-0000DD4F0000}"/>
    <cellStyle name="Normal 2 5 4 3 2 2 5" xfId="12036" xr:uid="{00000000-0005-0000-0000-0000DE4F0000}"/>
    <cellStyle name="Normal 2 5 4 3 2 2 5 2" xfId="24470" xr:uid="{00000000-0005-0000-0000-0000DF4F0000}"/>
    <cellStyle name="Normal 2 5 4 3 2 2 5 2 2" xfId="49344" xr:uid="{00000000-0005-0000-0000-0000E04F0000}"/>
    <cellStyle name="Normal 2 5 4 3 2 2 5 3" xfId="36911" xr:uid="{00000000-0005-0000-0000-0000E14F0000}"/>
    <cellStyle name="Normal 2 5 4 3 2 2 6" xfId="7118" xr:uid="{00000000-0005-0000-0000-0000E24F0000}"/>
    <cellStyle name="Normal 2 5 4 3 2 2 6 2" xfId="19567" xr:uid="{00000000-0005-0000-0000-0000E34F0000}"/>
    <cellStyle name="Normal 2 5 4 3 2 2 6 2 2" xfId="44441" xr:uid="{00000000-0005-0000-0000-0000E44F0000}"/>
    <cellStyle name="Normal 2 5 4 3 2 2 6 3" xfId="32008" xr:uid="{00000000-0005-0000-0000-0000E54F0000}"/>
    <cellStyle name="Normal 2 5 4 3 2 2 7" xfId="3572" xr:uid="{00000000-0005-0000-0000-0000E64F0000}"/>
    <cellStyle name="Normal 2 5 4 3 2 2 7 2" xfId="16078" xr:uid="{00000000-0005-0000-0000-0000E74F0000}"/>
    <cellStyle name="Normal 2 5 4 3 2 2 7 2 2" xfId="40952" xr:uid="{00000000-0005-0000-0000-0000E84F0000}"/>
    <cellStyle name="Normal 2 5 4 3 2 2 7 3" xfId="28511" xr:uid="{00000000-0005-0000-0000-0000E94F0000}"/>
    <cellStyle name="Normal 2 5 4 3 2 2 8" xfId="13612" xr:uid="{00000000-0005-0000-0000-0000EA4F0000}"/>
    <cellStyle name="Normal 2 5 4 3 2 2 8 2" xfId="38486" xr:uid="{00000000-0005-0000-0000-0000EB4F0000}"/>
    <cellStyle name="Normal 2 5 4 3 2 2 9" xfId="26045" xr:uid="{00000000-0005-0000-0000-0000EC4F0000}"/>
    <cellStyle name="Normal 2 5 4 3 2 3" xfId="1769" xr:uid="{00000000-0005-0000-0000-0000ED4F0000}"/>
    <cellStyle name="Normal 2 5 4 3 2 3 2" xfId="4994" xr:uid="{00000000-0005-0000-0000-0000EE4F0000}"/>
    <cellStyle name="Normal 2 5 4 3 2 3 2 2" xfId="10011" xr:uid="{00000000-0005-0000-0000-0000EF4F0000}"/>
    <cellStyle name="Normal 2 5 4 3 2 3 2 2 2" xfId="22454" xr:uid="{00000000-0005-0000-0000-0000F04F0000}"/>
    <cellStyle name="Normal 2 5 4 3 2 3 2 2 2 2" xfId="47328" xr:uid="{00000000-0005-0000-0000-0000F14F0000}"/>
    <cellStyle name="Normal 2 5 4 3 2 3 2 2 3" xfId="34895" xr:uid="{00000000-0005-0000-0000-0000F24F0000}"/>
    <cellStyle name="Normal 2 5 4 3 2 3 2 3" xfId="17447" xr:uid="{00000000-0005-0000-0000-0000F34F0000}"/>
    <cellStyle name="Normal 2 5 4 3 2 3 2 3 2" xfId="42321" xr:uid="{00000000-0005-0000-0000-0000F44F0000}"/>
    <cellStyle name="Normal 2 5 4 3 2 3 2 4" xfId="29888" xr:uid="{00000000-0005-0000-0000-0000F54F0000}"/>
    <cellStyle name="Normal 2 5 4 3 2 3 3" xfId="5915" xr:uid="{00000000-0005-0000-0000-0000F64F0000}"/>
    <cellStyle name="Normal 2 5 4 3 2 3 3 2" xfId="10930" xr:uid="{00000000-0005-0000-0000-0000F74F0000}"/>
    <cellStyle name="Normal 2 5 4 3 2 3 3 2 2" xfId="23373" xr:uid="{00000000-0005-0000-0000-0000F84F0000}"/>
    <cellStyle name="Normal 2 5 4 3 2 3 3 2 2 2" xfId="48247" xr:uid="{00000000-0005-0000-0000-0000F94F0000}"/>
    <cellStyle name="Normal 2 5 4 3 2 3 3 2 3" xfId="35814" xr:uid="{00000000-0005-0000-0000-0000FA4F0000}"/>
    <cellStyle name="Normal 2 5 4 3 2 3 3 3" xfId="18366" xr:uid="{00000000-0005-0000-0000-0000FB4F0000}"/>
    <cellStyle name="Normal 2 5 4 3 2 3 3 3 2" xfId="43240" xr:uid="{00000000-0005-0000-0000-0000FC4F0000}"/>
    <cellStyle name="Normal 2 5 4 3 2 3 3 4" xfId="30807" xr:uid="{00000000-0005-0000-0000-0000FD4F0000}"/>
    <cellStyle name="Normal 2 5 4 3 2 3 4" xfId="8418" xr:uid="{00000000-0005-0000-0000-0000FE4F0000}"/>
    <cellStyle name="Normal 2 5 4 3 2 3 4 2" xfId="20862" xr:uid="{00000000-0005-0000-0000-0000FF4F0000}"/>
    <cellStyle name="Normal 2 5 4 3 2 3 4 2 2" xfId="45736" xr:uid="{00000000-0005-0000-0000-000000500000}"/>
    <cellStyle name="Normal 2 5 4 3 2 3 4 3" xfId="33303" xr:uid="{00000000-0005-0000-0000-000001500000}"/>
    <cellStyle name="Normal 2 5 4 3 2 3 5" xfId="12384" xr:uid="{00000000-0005-0000-0000-000002500000}"/>
    <cellStyle name="Normal 2 5 4 3 2 3 5 2" xfId="24818" xr:uid="{00000000-0005-0000-0000-000003500000}"/>
    <cellStyle name="Normal 2 5 4 3 2 3 5 2 2" xfId="49692" xr:uid="{00000000-0005-0000-0000-000004500000}"/>
    <cellStyle name="Normal 2 5 4 3 2 3 5 3" xfId="37259" xr:uid="{00000000-0005-0000-0000-000005500000}"/>
    <cellStyle name="Normal 2 5 4 3 2 3 6" xfId="7605" xr:uid="{00000000-0005-0000-0000-000006500000}"/>
    <cellStyle name="Normal 2 5 4 3 2 3 6 2" xfId="20053" xr:uid="{00000000-0005-0000-0000-000007500000}"/>
    <cellStyle name="Normal 2 5 4 3 2 3 6 2 2" xfId="44927" xr:uid="{00000000-0005-0000-0000-000008500000}"/>
    <cellStyle name="Normal 2 5 4 3 2 3 6 3" xfId="32494" xr:uid="{00000000-0005-0000-0000-000009500000}"/>
    <cellStyle name="Normal 2 5 4 3 2 3 7" xfId="3349" xr:uid="{00000000-0005-0000-0000-00000A500000}"/>
    <cellStyle name="Normal 2 5 4 3 2 3 7 2" xfId="15855" xr:uid="{00000000-0005-0000-0000-00000B500000}"/>
    <cellStyle name="Normal 2 5 4 3 2 3 7 2 2" xfId="40729" xr:uid="{00000000-0005-0000-0000-00000C500000}"/>
    <cellStyle name="Normal 2 5 4 3 2 3 7 3" xfId="28288" xr:uid="{00000000-0005-0000-0000-00000D500000}"/>
    <cellStyle name="Normal 2 5 4 3 2 3 8" xfId="14569" xr:uid="{00000000-0005-0000-0000-00000E500000}"/>
    <cellStyle name="Normal 2 5 4 3 2 3 8 2" xfId="39443" xr:uid="{00000000-0005-0000-0000-00000F500000}"/>
    <cellStyle name="Normal 2 5 4 3 2 3 9" xfId="27002" xr:uid="{00000000-0005-0000-0000-000010500000}"/>
    <cellStyle name="Normal 2 5 4 3 2 4" xfId="2369" xr:uid="{00000000-0005-0000-0000-000011500000}"/>
    <cellStyle name="Normal 2 5 4 3 2 4 2" xfId="6392" xr:uid="{00000000-0005-0000-0000-000012500000}"/>
    <cellStyle name="Normal 2 5 4 3 2 4 2 2" xfId="11407" xr:uid="{00000000-0005-0000-0000-000013500000}"/>
    <cellStyle name="Normal 2 5 4 3 2 4 2 2 2" xfId="23850" xr:uid="{00000000-0005-0000-0000-000014500000}"/>
    <cellStyle name="Normal 2 5 4 3 2 4 2 2 2 2" xfId="48724" xr:uid="{00000000-0005-0000-0000-000015500000}"/>
    <cellStyle name="Normal 2 5 4 3 2 4 2 2 3" xfId="36291" xr:uid="{00000000-0005-0000-0000-000016500000}"/>
    <cellStyle name="Normal 2 5 4 3 2 4 2 3" xfId="18843" xr:uid="{00000000-0005-0000-0000-000017500000}"/>
    <cellStyle name="Normal 2 5 4 3 2 4 2 3 2" xfId="43717" xr:uid="{00000000-0005-0000-0000-000018500000}"/>
    <cellStyle name="Normal 2 5 4 3 2 4 2 4" xfId="31284" xr:uid="{00000000-0005-0000-0000-000019500000}"/>
    <cellStyle name="Normal 2 5 4 3 2 4 3" xfId="12861" xr:uid="{00000000-0005-0000-0000-00001A500000}"/>
    <cellStyle name="Normal 2 5 4 3 2 4 3 2" xfId="25295" xr:uid="{00000000-0005-0000-0000-00001B500000}"/>
    <cellStyle name="Normal 2 5 4 3 2 4 3 2 2" xfId="50169" xr:uid="{00000000-0005-0000-0000-00001C500000}"/>
    <cellStyle name="Normal 2 5 4 3 2 4 3 3" xfId="37736" xr:uid="{00000000-0005-0000-0000-00001D500000}"/>
    <cellStyle name="Normal 2 5 4 3 2 4 4" xfId="9302" xr:uid="{00000000-0005-0000-0000-00001E500000}"/>
    <cellStyle name="Normal 2 5 4 3 2 4 4 2" xfId="21745" xr:uid="{00000000-0005-0000-0000-00001F500000}"/>
    <cellStyle name="Normal 2 5 4 3 2 4 4 2 2" xfId="46619" xr:uid="{00000000-0005-0000-0000-000020500000}"/>
    <cellStyle name="Normal 2 5 4 3 2 4 4 3" xfId="34186" xr:uid="{00000000-0005-0000-0000-000021500000}"/>
    <cellStyle name="Normal 2 5 4 3 2 4 5" xfId="4284" xr:uid="{00000000-0005-0000-0000-000022500000}"/>
    <cellStyle name="Normal 2 5 4 3 2 4 5 2" xfId="16738" xr:uid="{00000000-0005-0000-0000-000023500000}"/>
    <cellStyle name="Normal 2 5 4 3 2 4 5 2 2" xfId="41612" xr:uid="{00000000-0005-0000-0000-000024500000}"/>
    <cellStyle name="Normal 2 5 4 3 2 4 5 3" xfId="29179" xr:uid="{00000000-0005-0000-0000-000025500000}"/>
    <cellStyle name="Normal 2 5 4 3 2 4 6" xfId="15046" xr:uid="{00000000-0005-0000-0000-000026500000}"/>
    <cellStyle name="Normal 2 5 4 3 2 4 6 2" xfId="39920" xr:uid="{00000000-0005-0000-0000-000027500000}"/>
    <cellStyle name="Normal 2 5 4 3 2 4 7" xfId="27479" xr:uid="{00000000-0005-0000-0000-000028500000}"/>
    <cellStyle name="Normal 2 5 4 3 2 5" xfId="1203" xr:uid="{00000000-0005-0000-0000-000029500000}"/>
    <cellStyle name="Normal 2 5 4 3 2 5 2" xfId="10364" xr:uid="{00000000-0005-0000-0000-00002A500000}"/>
    <cellStyle name="Normal 2 5 4 3 2 5 2 2" xfId="22807" xr:uid="{00000000-0005-0000-0000-00002B500000}"/>
    <cellStyle name="Normal 2 5 4 3 2 5 2 2 2" xfId="47681" xr:uid="{00000000-0005-0000-0000-00002C500000}"/>
    <cellStyle name="Normal 2 5 4 3 2 5 2 3" xfId="35248" xr:uid="{00000000-0005-0000-0000-00002D500000}"/>
    <cellStyle name="Normal 2 5 4 3 2 5 3" xfId="5348" xr:uid="{00000000-0005-0000-0000-00002E500000}"/>
    <cellStyle name="Normal 2 5 4 3 2 5 3 2" xfId="17800" xr:uid="{00000000-0005-0000-0000-00002F500000}"/>
    <cellStyle name="Normal 2 5 4 3 2 5 3 2 2" xfId="42674" xr:uid="{00000000-0005-0000-0000-000030500000}"/>
    <cellStyle name="Normal 2 5 4 3 2 5 3 3" xfId="30241" xr:uid="{00000000-0005-0000-0000-000031500000}"/>
    <cellStyle name="Normal 2 5 4 3 2 5 4" xfId="14003" xr:uid="{00000000-0005-0000-0000-000032500000}"/>
    <cellStyle name="Normal 2 5 4 3 2 5 4 2" xfId="38877" xr:uid="{00000000-0005-0000-0000-000033500000}"/>
    <cellStyle name="Normal 2 5 4 3 2 5 5" xfId="26436" xr:uid="{00000000-0005-0000-0000-000034500000}"/>
    <cellStyle name="Normal 2 5 4 3 2 6" xfId="7925" xr:uid="{00000000-0005-0000-0000-000035500000}"/>
    <cellStyle name="Normal 2 5 4 3 2 6 2" xfId="20371" xr:uid="{00000000-0005-0000-0000-000036500000}"/>
    <cellStyle name="Normal 2 5 4 3 2 6 2 2" xfId="45245" xr:uid="{00000000-0005-0000-0000-000037500000}"/>
    <cellStyle name="Normal 2 5 4 3 2 6 3" xfId="32812" xr:uid="{00000000-0005-0000-0000-000038500000}"/>
    <cellStyle name="Normal 2 5 4 3 2 7" xfId="11818" xr:uid="{00000000-0005-0000-0000-000039500000}"/>
    <cellStyle name="Normal 2 5 4 3 2 7 2" xfId="24252" xr:uid="{00000000-0005-0000-0000-00003A500000}"/>
    <cellStyle name="Normal 2 5 4 3 2 7 2 2" xfId="49126" xr:uid="{00000000-0005-0000-0000-00003B500000}"/>
    <cellStyle name="Normal 2 5 4 3 2 7 3" xfId="36693" xr:uid="{00000000-0005-0000-0000-00003C500000}"/>
    <cellStyle name="Normal 2 5 4 3 2 8" xfId="6895" xr:uid="{00000000-0005-0000-0000-00003D500000}"/>
    <cellStyle name="Normal 2 5 4 3 2 8 2" xfId="19344" xr:uid="{00000000-0005-0000-0000-00003E500000}"/>
    <cellStyle name="Normal 2 5 4 3 2 8 2 2" xfId="44218" xr:uid="{00000000-0005-0000-0000-00003F500000}"/>
    <cellStyle name="Normal 2 5 4 3 2 8 3" xfId="31785" xr:uid="{00000000-0005-0000-0000-000040500000}"/>
    <cellStyle name="Normal 2 5 4 3 2 9" xfId="2846" xr:uid="{00000000-0005-0000-0000-000041500000}"/>
    <cellStyle name="Normal 2 5 4 3 2 9 2" xfId="15364" xr:uid="{00000000-0005-0000-0000-000042500000}"/>
    <cellStyle name="Normal 2 5 4 3 2 9 2 2" xfId="40238" xr:uid="{00000000-0005-0000-0000-000043500000}"/>
    <cellStyle name="Normal 2 5 4 3 2 9 3" xfId="27797" xr:uid="{00000000-0005-0000-0000-000044500000}"/>
    <cellStyle name="Normal 2 5 4 3 2_Degree data" xfId="2099" xr:uid="{00000000-0005-0000-0000-000045500000}"/>
    <cellStyle name="Normal 2 5 4 3 3" xfId="349" xr:uid="{00000000-0005-0000-0000-000046500000}"/>
    <cellStyle name="Normal 2 5 4 3 3 2" xfId="1420" xr:uid="{00000000-0005-0000-0000-000047500000}"/>
    <cellStyle name="Normal 2 5 4 3 3 2 2" xfId="9202" xr:uid="{00000000-0005-0000-0000-000048500000}"/>
    <cellStyle name="Normal 2 5 4 3 3 2 2 2" xfId="21645" xr:uid="{00000000-0005-0000-0000-000049500000}"/>
    <cellStyle name="Normal 2 5 4 3 3 2 2 2 2" xfId="46519" xr:uid="{00000000-0005-0000-0000-00004A500000}"/>
    <cellStyle name="Normal 2 5 4 3 3 2 2 3" xfId="34086" xr:uid="{00000000-0005-0000-0000-00004B500000}"/>
    <cellStyle name="Normal 2 5 4 3 3 2 3" xfId="4184" xr:uid="{00000000-0005-0000-0000-00004C500000}"/>
    <cellStyle name="Normal 2 5 4 3 3 2 3 2" xfId="16638" xr:uid="{00000000-0005-0000-0000-00004D500000}"/>
    <cellStyle name="Normal 2 5 4 3 3 2 3 2 2" xfId="41512" xr:uid="{00000000-0005-0000-0000-00004E500000}"/>
    <cellStyle name="Normal 2 5 4 3 3 2 3 3" xfId="29079" xr:uid="{00000000-0005-0000-0000-00004F500000}"/>
    <cellStyle name="Normal 2 5 4 3 3 2 4" xfId="14220" xr:uid="{00000000-0005-0000-0000-000050500000}"/>
    <cellStyle name="Normal 2 5 4 3 3 2 4 2" xfId="39094" xr:uid="{00000000-0005-0000-0000-000051500000}"/>
    <cellStyle name="Normal 2 5 4 3 3 2 5" xfId="26653" xr:uid="{00000000-0005-0000-0000-000052500000}"/>
    <cellStyle name="Normal 2 5 4 3 3 3" xfId="5565" xr:uid="{00000000-0005-0000-0000-000053500000}"/>
    <cellStyle name="Normal 2 5 4 3 3 3 2" xfId="10581" xr:uid="{00000000-0005-0000-0000-000054500000}"/>
    <cellStyle name="Normal 2 5 4 3 3 3 2 2" xfId="23024" xr:uid="{00000000-0005-0000-0000-000055500000}"/>
    <cellStyle name="Normal 2 5 4 3 3 3 2 2 2" xfId="47898" xr:uid="{00000000-0005-0000-0000-000056500000}"/>
    <cellStyle name="Normal 2 5 4 3 3 3 2 3" xfId="35465" xr:uid="{00000000-0005-0000-0000-000057500000}"/>
    <cellStyle name="Normal 2 5 4 3 3 3 3" xfId="18017" xr:uid="{00000000-0005-0000-0000-000058500000}"/>
    <cellStyle name="Normal 2 5 4 3 3 3 3 2" xfId="42891" xr:uid="{00000000-0005-0000-0000-000059500000}"/>
    <cellStyle name="Normal 2 5 4 3 3 3 4" xfId="30458" xr:uid="{00000000-0005-0000-0000-00005A500000}"/>
    <cellStyle name="Normal 2 5 4 3 3 4" xfId="8318" xr:uid="{00000000-0005-0000-0000-00005B500000}"/>
    <cellStyle name="Normal 2 5 4 3 3 4 2" xfId="20762" xr:uid="{00000000-0005-0000-0000-00005C500000}"/>
    <cellStyle name="Normal 2 5 4 3 3 4 2 2" xfId="45636" xr:uid="{00000000-0005-0000-0000-00005D500000}"/>
    <cellStyle name="Normal 2 5 4 3 3 4 3" xfId="33203" xr:uid="{00000000-0005-0000-0000-00005E500000}"/>
    <cellStyle name="Normal 2 5 4 3 3 5" xfId="12035" xr:uid="{00000000-0005-0000-0000-00005F500000}"/>
    <cellStyle name="Normal 2 5 4 3 3 5 2" xfId="24469" xr:uid="{00000000-0005-0000-0000-000060500000}"/>
    <cellStyle name="Normal 2 5 4 3 3 5 2 2" xfId="49343" xr:uid="{00000000-0005-0000-0000-000061500000}"/>
    <cellStyle name="Normal 2 5 4 3 3 5 3" xfId="36910" xr:uid="{00000000-0005-0000-0000-000062500000}"/>
    <cellStyle name="Normal 2 5 4 3 3 6" xfId="6795" xr:uid="{00000000-0005-0000-0000-000063500000}"/>
    <cellStyle name="Normal 2 5 4 3 3 6 2" xfId="19244" xr:uid="{00000000-0005-0000-0000-000064500000}"/>
    <cellStyle name="Normal 2 5 4 3 3 6 2 2" xfId="44118" xr:uid="{00000000-0005-0000-0000-000065500000}"/>
    <cellStyle name="Normal 2 5 4 3 3 6 3" xfId="31685" xr:uid="{00000000-0005-0000-0000-000066500000}"/>
    <cellStyle name="Normal 2 5 4 3 3 7" xfId="3249" xr:uid="{00000000-0005-0000-0000-000067500000}"/>
    <cellStyle name="Normal 2 5 4 3 3 7 2" xfId="15755" xr:uid="{00000000-0005-0000-0000-000068500000}"/>
    <cellStyle name="Normal 2 5 4 3 3 7 2 2" xfId="40629" xr:uid="{00000000-0005-0000-0000-000069500000}"/>
    <cellStyle name="Normal 2 5 4 3 3 7 3" xfId="28188" xr:uid="{00000000-0005-0000-0000-00006A500000}"/>
    <cellStyle name="Normal 2 5 4 3 3 8" xfId="13165" xr:uid="{00000000-0005-0000-0000-00006B500000}"/>
    <cellStyle name="Normal 2 5 4 3 3 8 2" xfId="38039" xr:uid="{00000000-0005-0000-0000-00006C500000}"/>
    <cellStyle name="Normal 2 5 4 3 3 9" xfId="25598" xr:uid="{00000000-0005-0000-0000-00006D500000}"/>
    <cellStyle name="Normal 2 5 4 3 4" xfId="709" xr:uid="{00000000-0005-0000-0000-00006E500000}"/>
    <cellStyle name="Normal 2 5 4 3 4 2" xfId="1768" xr:uid="{00000000-0005-0000-0000-00006F500000}"/>
    <cellStyle name="Normal 2 5 4 3 4 2 2" xfId="9524" xr:uid="{00000000-0005-0000-0000-000070500000}"/>
    <cellStyle name="Normal 2 5 4 3 4 2 2 2" xfId="21967" xr:uid="{00000000-0005-0000-0000-000071500000}"/>
    <cellStyle name="Normal 2 5 4 3 4 2 2 2 2" xfId="46841" xr:uid="{00000000-0005-0000-0000-000072500000}"/>
    <cellStyle name="Normal 2 5 4 3 4 2 2 3" xfId="34408" xr:uid="{00000000-0005-0000-0000-000073500000}"/>
    <cellStyle name="Normal 2 5 4 3 4 2 3" xfId="4506" xr:uid="{00000000-0005-0000-0000-000074500000}"/>
    <cellStyle name="Normal 2 5 4 3 4 2 3 2" xfId="16960" xr:uid="{00000000-0005-0000-0000-000075500000}"/>
    <cellStyle name="Normal 2 5 4 3 4 2 3 2 2" xfId="41834" xr:uid="{00000000-0005-0000-0000-000076500000}"/>
    <cellStyle name="Normal 2 5 4 3 4 2 3 3" xfId="29401" xr:uid="{00000000-0005-0000-0000-000077500000}"/>
    <cellStyle name="Normal 2 5 4 3 4 2 4" xfId="14568" xr:uid="{00000000-0005-0000-0000-000078500000}"/>
    <cellStyle name="Normal 2 5 4 3 4 2 4 2" xfId="39442" xr:uid="{00000000-0005-0000-0000-000079500000}"/>
    <cellStyle name="Normal 2 5 4 3 4 2 5" xfId="27001" xr:uid="{00000000-0005-0000-0000-00007A500000}"/>
    <cellStyle name="Normal 2 5 4 3 4 3" xfId="5914" xr:uid="{00000000-0005-0000-0000-00007B500000}"/>
    <cellStyle name="Normal 2 5 4 3 4 3 2" xfId="10929" xr:uid="{00000000-0005-0000-0000-00007C500000}"/>
    <cellStyle name="Normal 2 5 4 3 4 3 2 2" xfId="23372" xr:uid="{00000000-0005-0000-0000-00007D500000}"/>
    <cellStyle name="Normal 2 5 4 3 4 3 2 2 2" xfId="48246" xr:uid="{00000000-0005-0000-0000-00007E500000}"/>
    <cellStyle name="Normal 2 5 4 3 4 3 2 3" xfId="35813" xr:uid="{00000000-0005-0000-0000-00007F500000}"/>
    <cellStyle name="Normal 2 5 4 3 4 3 3" xfId="18365" xr:uid="{00000000-0005-0000-0000-000080500000}"/>
    <cellStyle name="Normal 2 5 4 3 4 3 3 2" xfId="43239" xr:uid="{00000000-0005-0000-0000-000081500000}"/>
    <cellStyle name="Normal 2 5 4 3 4 3 4" xfId="30806" xr:uid="{00000000-0005-0000-0000-000082500000}"/>
    <cellStyle name="Normal 2 5 4 3 4 4" xfId="8640" xr:uid="{00000000-0005-0000-0000-000083500000}"/>
    <cellStyle name="Normal 2 5 4 3 4 4 2" xfId="21084" xr:uid="{00000000-0005-0000-0000-000084500000}"/>
    <cellStyle name="Normal 2 5 4 3 4 4 2 2" xfId="45958" xr:uid="{00000000-0005-0000-0000-000085500000}"/>
    <cellStyle name="Normal 2 5 4 3 4 4 3" xfId="33525" xr:uid="{00000000-0005-0000-0000-000086500000}"/>
    <cellStyle name="Normal 2 5 4 3 4 5" xfId="12383" xr:uid="{00000000-0005-0000-0000-000087500000}"/>
    <cellStyle name="Normal 2 5 4 3 4 5 2" xfId="24817" xr:uid="{00000000-0005-0000-0000-000088500000}"/>
    <cellStyle name="Normal 2 5 4 3 4 5 2 2" xfId="49691" xr:uid="{00000000-0005-0000-0000-000089500000}"/>
    <cellStyle name="Normal 2 5 4 3 4 5 3" xfId="37258" xr:uid="{00000000-0005-0000-0000-00008A500000}"/>
    <cellStyle name="Normal 2 5 4 3 4 6" xfId="7117" xr:uid="{00000000-0005-0000-0000-00008B500000}"/>
    <cellStyle name="Normal 2 5 4 3 4 6 2" xfId="19566" xr:uid="{00000000-0005-0000-0000-00008C500000}"/>
    <cellStyle name="Normal 2 5 4 3 4 6 2 2" xfId="44440" xr:uid="{00000000-0005-0000-0000-00008D500000}"/>
    <cellStyle name="Normal 2 5 4 3 4 6 3" xfId="32007" xr:uid="{00000000-0005-0000-0000-00008E500000}"/>
    <cellStyle name="Normal 2 5 4 3 4 7" xfId="3571" xr:uid="{00000000-0005-0000-0000-00008F500000}"/>
    <cellStyle name="Normal 2 5 4 3 4 7 2" xfId="16077" xr:uid="{00000000-0005-0000-0000-000090500000}"/>
    <cellStyle name="Normal 2 5 4 3 4 7 2 2" xfId="40951" xr:uid="{00000000-0005-0000-0000-000091500000}"/>
    <cellStyle name="Normal 2 5 4 3 4 7 3" xfId="28510" xr:uid="{00000000-0005-0000-0000-000092500000}"/>
    <cellStyle name="Normal 2 5 4 3 4 8" xfId="13512" xr:uid="{00000000-0005-0000-0000-000093500000}"/>
    <cellStyle name="Normal 2 5 4 3 4 8 2" xfId="38386" xr:uid="{00000000-0005-0000-0000-000094500000}"/>
    <cellStyle name="Normal 2 5 4 3 4 9" xfId="25945" xr:uid="{00000000-0005-0000-0000-000095500000}"/>
    <cellStyle name="Normal 2 5 4 3 5" xfId="2267" xr:uid="{00000000-0005-0000-0000-000096500000}"/>
    <cellStyle name="Normal 2 5 4 3 5 2" xfId="4894" xr:uid="{00000000-0005-0000-0000-000097500000}"/>
    <cellStyle name="Normal 2 5 4 3 5 2 2" xfId="9911" xr:uid="{00000000-0005-0000-0000-000098500000}"/>
    <cellStyle name="Normal 2 5 4 3 5 2 2 2" xfId="22354" xr:uid="{00000000-0005-0000-0000-000099500000}"/>
    <cellStyle name="Normal 2 5 4 3 5 2 2 2 2" xfId="47228" xr:uid="{00000000-0005-0000-0000-00009A500000}"/>
    <cellStyle name="Normal 2 5 4 3 5 2 2 3" xfId="34795" xr:uid="{00000000-0005-0000-0000-00009B500000}"/>
    <cellStyle name="Normal 2 5 4 3 5 2 3" xfId="17347" xr:uid="{00000000-0005-0000-0000-00009C500000}"/>
    <cellStyle name="Normal 2 5 4 3 5 2 3 2" xfId="42221" xr:uid="{00000000-0005-0000-0000-00009D500000}"/>
    <cellStyle name="Normal 2 5 4 3 5 2 4" xfId="29788" xr:uid="{00000000-0005-0000-0000-00009E500000}"/>
    <cellStyle name="Normal 2 5 4 3 5 3" xfId="6292" xr:uid="{00000000-0005-0000-0000-00009F500000}"/>
    <cellStyle name="Normal 2 5 4 3 5 3 2" xfId="11307" xr:uid="{00000000-0005-0000-0000-0000A0500000}"/>
    <cellStyle name="Normal 2 5 4 3 5 3 2 2" xfId="23750" xr:uid="{00000000-0005-0000-0000-0000A1500000}"/>
    <cellStyle name="Normal 2 5 4 3 5 3 2 2 2" xfId="48624" xr:uid="{00000000-0005-0000-0000-0000A2500000}"/>
    <cellStyle name="Normal 2 5 4 3 5 3 2 3" xfId="36191" xr:uid="{00000000-0005-0000-0000-0000A3500000}"/>
    <cellStyle name="Normal 2 5 4 3 5 3 3" xfId="18743" xr:uid="{00000000-0005-0000-0000-0000A4500000}"/>
    <cellStyle name="Normal 2 5 4 3 5 3 3 2" xfId="43617" xr:uid="{00000000-0005-0000-0000-0000A5500000}"/>
    <cellStyle name="Normal 2 5 4 3 5 3 4" xfId="31184" xr:uid="{00000000-0005-0000-0000-0000A6500000}"/>
    <cellStyle name="Normal 2 5 4 3 5 4" xfId="8099" xr:uid="{00000000-0005-0000-0000-0000A7500000}"/>
    <cellStyle name="Normal 2 5 4 3 5 4 2" xfId="20545" xr:uid="{00000000-0005-0000-0000-0000A8500000}"/>
    <cellStyle name="Normal 2 5 4 3 5 4 2 2" xfId="45419" xr:uid="{00000000-0005-0000-0000-0000A9500000}"/>
    <cellStyle name="Normal 2 5 4 3 5 4 3" xfId="32986" xr:uid="{00000000-0005-0000-0000-0000AA500000}"/>
    <cellStyle name="Normal 2 5 4 3 5 5" xfId="12761" xr:uid="{00000000-0005-0000-0000-0000AB500000}"/>
    <cellStyle name="Normal 2 5 4 3 5 5 2" xfId="25195" xr:uid="{00000000-0005-0000-0000-0000AC500000}"/>
    <cellStyle name="Normal 2 5 4 3 5 5 2 2" xfId="50069" xr:uid="{00000000-0005-0000-0000-0000AD500000}"/>
    <cellStyle name="Normal 2 5 4 3 5 5 3" xfId="37636" xr:uid="{00000000-0005-0000-0000-0000AE500000}"/>
    <cellStyle name="Normal 2 5 4 3 5 6" xfId="7505" xr:uid="{00000000-0005-0000-0000-0000AF500000}"/>
    <cellStyle name="Normal 2 5 4 3 5 6 2" xfId="19953" xr:uid="{00000000-0005-0000-0000-0000B0500000}"/>
    <cellStyle name="Normal 2 5 4 3 5 6 2 2" xfId="44827" xr:uid="{00000000-0005-0000-0000-0000B1500000}"/>
    <cellStyle name="Normal 2 5 4 3 5 6 3" xfId="32394" xr:uid="{00000000-0005-0000-0000-0000B2500000}"/>
    <cellStyle name="Normal 2 5 4 3 5 7" xfId="3029" xr:uid="{00000000-0005-0000-0000-0000B3500000}"/>
    <cellStyle name="Normal 2 5 4 3 5 7 2" xfId="15538" xr:uid="{00000000-0005-0000-0000-0000B4500000}"/>
    <cellStyle name="Normal 2 5 4 3 5 7 2 2" xfId="40412" xr:uid="{00000000-0005-0000-0000-0000B5500000}"/>
    <cellStyle name="Normal 2 5 4 3 5 7 3" xfId="27971" xr:uid="{00000000-0005-0000-0000-0000B6500000}"/>
    <cellStyle name="Normal 2 5 4 3 5 8" xfId="14946" xr:uid="{00000000-0005-0000-0000-0000B7500000}"/>
    <cellStyle name="Normal 2 5 4 3 5 8 2" xfId="39820" xr:uid="{00000000-0005-0000-0000-0000B8500000}"/>
    <cellStyle name="Normal 2 5 4 3 5 9" xfId="27379" xr:uid="{00000000-0005-0000-0000-0000B9500000}"/>
    <cellStyle name="Normal 2 5 4 3 6" xfId="1103" xr:uid="{00000000-0005-0000-0000-0000BA500000}"/>
    <cellStyle name="Normal 2 5 4 3 6 2" xfId="8985" xr:uid="{00000000-0005-0000-0000-0000BB500000}"/>
    <cellStyle name="Normal 2 5 4 3 6 2 2" xfId="21428" xr:uid="{00000000-0005-0000-0000-0000BC500000}"/>
    <cellStyle name="Normal 2 5 4 3 6 2 2 2" xfId="46302" xr:uid="{00000000-0005-0000-0000-0000BD500000}"/>
    <cellStyle name="Normal 2 5 4 3 6 2 3" xfId="33869" xr:uid="{00000000-0005-0000-0000-0000BE500000}"/>
    <cellStyle name="Normal 2 5 4 3 6 3" xfId="3967" xr:uid="{00000000-0005-0000-0000-0000BF500000}"/>
    <cellStyle name="Normal 2 5 4 3 6 3 2" xfId="16421" xr:uid="{00000000-0005-0000-0000-0000C0500000}"/>
    <cellStyle name="Normal 2 5 4 3 6 3 2 2" xfId="41295" xr:uid="{00000000-0005-0000-0000-0000C1500000}"/>
    <cellStyle name="Normal 2 5 4 3 6 3 3" xfId="28862" xr:uid="{00000000-0005-0000-0000-0000C2500000}"/>
    <cellStyle name="Normal 2 5 4 3 6 4" xfId="13903" xr:uid="{00000000-0005-0000-0000-0000C3500000}"/>
    <cellStyle name="Normal 2 5 4 3 6 4 2" xfId="38777" xr:uid="{00000000-0005-0000-0000-0000C4500000}"/>
    <cellStyle name="Normal 2 5 4 3 6 5" xfId="26336" xr:uid="{00000000-0005-0000-0000-0000C5500000}"/>
    <cellStyle name="Normal 2 5 4 3 7" xfId="5248" xr:uid="{00000000-0005-0000-0000-0000C6500000}"/>
    <cellStyle name="Normal 2 5 4 3 7 2" xfId="10264" xr:uid="{00000000-0005-0000-0000-0000C7500000}"/>
    <cellStyle name="Normal 2 5 4 3 7 2 2" xfId="22707" xr:uid="{00000000-0005-0000-0000-0000C8500000}"/>
    <cellStyle name="Normal 2 5 4 3 7 2 2 2" xfId="47581" xr:uid="{00000000-0005-0000-0000-0000C9500000}"/>
    <cellStyle name="Normal 2 5 4 3 7 2 3" xfId="35148" xr:uid="{00000000-0005-0000-0000-0000CA500000}"/>
    <cellStyle name="Normal 2 5 4 3 7 3" xfId="17700" xr:uid="{00000000-0005-0000-0000-0000CB500000}"/>
    <cellStyle name="Normal 2 5 4 3 7 3 2" xfId="42574" xr:uid="{00000000-0005-0000-0000-0000CC500000}"/>
    <cellStyle name="Normal 2 5 4 3 7 4" xfId="30141" xr:uid="{00000000-0005-0000-0000-0000CD500000}"/>
    <cellStyle name="Normal 2 5 4 3 8" xfId="7825" xr:uid="{00000000-0005-0000-0000-0000CE500000}"/>
    <cellStyle name="Normal 2 5 4 3 8 2" xfId="20271" xr:uid="{00000000-0005-0000-0000-0000CF500000}"/>
    <cellStyle name="Normal 2 5 4 3 8 2 2" xfId="45145" xr:uid="{00000000-0005-0000-0000-0000D0500000}"/>
    <cellStyle name="Normal 2 5 4 3 8 3" xfId="32712" xr:uid="{00000000-0005-0000-0000-0000D1500000}"/>
    <cellStyle name="Normal 2 5 4 3 9" xfId="11718" xr:uid="{00000000-0005-0000-0000-0000D2500000}"/>
    <cellStyle name="Normal 2 5 4 3 9 2" xfId="24152" xr:uid="{00000000-0005-0000-0000-0000D3500000}"/>
    <cellStyle name="Normal 2 5 4 3 9 2 2" xfId="49026" xr:uid="{00000000-0005-0000-0000-0000D4500000}"/>
    <cellStyle name="Normal 2 5 4 3 9 3" xfId="36593" xr:uid="{00000000-0005-0000-0000-0000D5500000}"/>
    <cellStyle name="Normal 2 5 4 3_Degree data" xfId="2443" xr:uid="{00000000-0005-0000-0000-0000D6500000}"/>
    <cellStyle name="Normal 2 5 4 4" xfId="267" xr:uid="{00000000-0005-0000-0000-0000D7500000}"/>
    <cellStyle name="Normal 2 5 4 4 10" xfId="6607" xr:uid="{00000000-0005-0000-0000-0000D8500000}"/>
    <cellStyle name="Normal 2 5 4 4 10 2" xfId="19056" xr:uid="{00000000-0005-0000-0000-0000D9500000}"/>
    <cellStyle name="Normal 2 5 4 4 10 2 2" xfId="43930" xr:uid="{00000000-0005-0000-0000-0000DA500000}"/>
    <cellStyle name="Normal 2 5 4 4 10 3" xfId="31497" xr:uid="{00000000-0005-0000-0000-0000DB500000}"/>
    <cellStyle name="Normal 2 5 4 4 11" xfId="2670" xr:uid="{00000000-0005-0000-0000-0000DC500000}"/>
    <cellStyle name="Normal 2 5 4 4 11 2" xfId="15188" xr:uid="{00000000-0005-0000-0000-0000DD500000}"/>
    <cellStyle name="Normal 2 5 4 4 11 2 2" xfId="40062" xr:uid="{00000000-0005-0000-0000-0000DE500000}"/>
    <cellStyle name="Normal 2 5 4 4 11 3" xfId="27621" xr:uid="{00000000-0005-0000-0000-0000DF500000}"/>
    <cellStyle name="Normal 2 5 4 4 12" xfId="13089" xr:uid="{00000000-0005-0000-0000-0000E0500000}"/>
    <cellStyle name="Normal 2 5 4 4 12 2" xfId="37963" xr:uid="{00000000-0005-0000-0000-0000E1500000}"/>
    <cellStyle name="Normal 2 5 4 4 13" xfId="25522" xr:uid="{00000000-0005-0000-0000-0000E2500000}"/>
    <cellStyle name="Normal 2 5 4 4 2" xfId="481" xr:uid="{00000000-0005-0000-0000-0000E3500000}"/>
    <cellStyle name="Normal 2 5 4 4 2 10" xfId="13294" xr:uid="{00000000-0005-0000-0000-0000E4500000}"/>
    <cellStyle name="Normal 2 5 4 4 2 10 2" xfId="38168" xr:uid="{00000000-0005-0000-0000-0000E5500000}"/>
    <cellStyle name="Normal 2 5 4 4 2 11" xfId="25727" xr:uid="{00000000-0005-0000-0000-0000E6500000}"/>
    <cellStyle name="Normal 2 5 4 4 2 2" xfId="840" xr:uid="{00000000-0005-0000-0000-0000E7500000}"/>
    <cellStyle name="Normal 2 5 4 4 2 2 2" xfId="1423" xr:uid="{00000000-0005-0000-0000-0000E8500000}"/>
    <cellStyle name="Normal 2 5 4 4 2 2 2 2" xfId="9527" xr:uid="{00000000-0005-0000-0000-0000E9500000}"/>
    <cellStyle name="Normal 2 5 4 4 2 2 2 2 2" xfId="21970" xr:uid="{00000000-0005-0000-0000-0000EA500000}"/>
    <cellStyle name="Normal 2 5 4 4 2 2 2 2 2 2" xfId="46844" xr:uid="{00000000-0005-0000-0000-0000EB500000}"/>
    <cellStyle name="Normal 2 5 4 4 2 2 2 2 3" xfId="34411" xr:uid="{00000000-0005-0000-0000-0000EC500000}"/>
    <cellStyle name="Normal 2 5 4 4 2 2 2 3" xfId="4509" xr:uid="{00000000-0005-0000-0000-0000ED500000}"/>
    <cellStyle name="Normal 2 5 4 4 2 2 2 3 2" xfId="16963" xr:uid="{00000000-0005-0000-0000-0000EE500000}"/>
    <cellStyle name="Normal 2 5 4 4 2 2 2 3 2 2" xfId="41837" xr:uid="{00000000-0005-0000-0000-0000EF500000}"/>
    <cellStyle name="Normal 2 5 4 4 2 2 2 3 3" xfId="29404" xr:uid="{00000000-0005-0000-0000-0000F0500000}"/>
    <cellStyle name="Normal 2 5 4 4 2 2 2 4" xfId="14223" xr:uid="{00000000-0005-0000-0000-0000F1500000}"/>
    <cellStyle name="Normal 2 5 4 4 2 2 2 4 2" xfId="39097" xr:uid="{00000000-0005-0000-0000-0000F2500000}"/>
    <cellStyle name="Normal 2 5 4 4 2 2 2 5" xfId="26656" xr:uid="{00000000-0005-0000-0000-0000F3500000}"/>
    <cellStyle name="Normal 2 5 4 4 2 2 3" xfId="5568" xr:uid="{00000000-0005-0000-0000-0000F4500000}"/>
    <cellStyle name="Normal 2 5 4 4 2 2 3 2" xfId="10584" xr:uid="{00000000-0005-0000-0000-0000F5500000}"/>
    <cellStyle name="Normal 2 5 4 4 2 2 3 2 2" xfId="23027" xr:uid="{00000000-0005-0000-0000-0000F6500000}"/>
    <cellStyle name="Normal 2 5 4 4 2 2 3 2 2 2" xfId="47901" xr:uid="{00000000-0005-0000-0000-0000F7500000}"/>
    <cellStyle name="Normal 2 5 4 4 2 2 3 2 3" xfId="35468" xr:uid="{00000000-0005-0000-0000-0000F8500000}"/>
    <cellStyle name="Normal 2 5 4 4 2 2 3 3" xfId="18020" xr:uid="{00000000-0005-0000-0000-0000F9500000}"/>
    <cellStyle name="Normal 2 5 4 4 2 2 3 3 2" xfId="42894" xr:uid="{00000000-0005-0000-0000-0000FA500000}"/>
    <cellStyle name="Normal 2 5 4 4 2 2 3 4" xfId="30461" xr:uid="{00000000-0005-0000-0000-0000FB500000}"/>
    <cellStyle name="Normal 2 5 4 4 2 2 4" xfId="8643" xr:uid="{00000000-0005-0000-0000-0000FC500000}"/>
    <cellStyle name="Normal 2 5 4 4 2 2 4 2" xfId="21087" xr:uid="{00000000-0005-0000-0000-0000FD500000}"/>
    <cellStyle name="Normal 2 5 4 4 2 2 4 2 2" xfId="45961" xr:uid="{00000000-0005-0000-0000-0000FE500000}"/>
    <cellStyle name="Normal 2 5 4 4 2 2 4 3" xfId="33528" xr:uid="{00000000-0005-0000-0000-0000FF500000}"/>
    <cellStyle name="Normal 2 5 4 4 2 2 5" xfId="12038" xr:uid="{00000000-0005-0000-0000-000000510000}"/>
    <cellStyle name="Normal 2 5 4 4 2 2 5 2" xfId="24472" xr:uid="{00000000-0005-0000-0000-000001510000}"/>
    <cellStyle name="Normal 2 5 4 4 2 2 5 2 2" xfId="49346" xr:uid="{00000000-0005-0000-0000-000002510000}"/>
    <cellStyle name="Normal 2 5 4 4 2 2 5 3" xfId="36913" xr:uid="{00000000-0005-0000-0000-000003510000}"/>
    <cellStyle name="Normal 2 5 4 4 2 2 6" xfId="7120" xr:uid="{00000000-0005-0000-0000-000004510000}"/>
    <cellStyle name="Normal 2 5 4 4 2 2 6 2" xfId="19569" xr:uid="{00000000-0005-0000-0000-000005510000}"/>
    <cellStyle name="Normal 2 5 4 4 2 2 6 2 2" xfId="44443" xr:uid="{00000000-0005-0000-0000-000006510000}"/>
    <cellStyle name="Normal 2 5 4 4 2 2 6 3" xfId="32010" xr:uid="{00000000-0005-0000-0000-000007510000}"/>
    <cellStyle name="Normal 2 5 4 4 2 2 7" xfId="3574" xr:uid="{00000000-0005-0000-0000-000008510000}"/>
    <cellStyle name="Normal 2 5 4 4 2 2 7 2" xfId="16080" xr:uid="{00000000-0005-0000-0000-000009510000}"/>
    <cellStyle name="Normal 2 5 4 4 2 2 7 2 2" xfId="40954" xr:uid="{00000000-0005-0000-0000-00000A510000}"/>
    <cellStyle name="Normal 2 5 4 4 2 2 7 3" xfId="28513" xr:uid="{00000000-0005-0000-0000-00000B510000}"/>
    <cellStyle name="Normal 2 5 4 4 2 2 8" xfId="13641" xr:uid="{00000000-0005-0000-0000-00000C510000}"/>
    <cellStyle name="Normal 2 5 4 4 2 2 8 2" xfId="38515" xr:uid="{00000000-0005-0000-0000-00000D510000}"/>
    <cellStyle name="Normal 2 5 4 4 2 2 9" xfId="26074" xr:uid="{00000000-0005-0000-0000-00000E510000}"/>
    <cellStyle name="Normal 2 5 4 4 2 3" xfId="1771" xr:uid="{00000000-0005-0000-0000-00000F510000}"/>
    <cellStyle name="Normal 2 5 4 4 2 3 2" xfId="5023" xr:uid="{00000000-0005-0000-0000-000010510000}"/>
    <cellStyle name="Normal 2 5 4 4 2 3 2 2" xfId="10040" xr:uid="{00000000-0005-0000-0000-000011510000}"/>
    <cellStyle name="Normal 2 5 4 4 2 3 2 2 2" xfId="22483" xr:uid="{00000000-0005-0000-0000-000012510000}"/>
    <cellStyle name="Normal 2 5 4 4 2 3 2 2 2 2" xfId="47357" xr:uid="{00000000-0005-0000-0000-000013510000}"/>
    <cellStyle name="Normal 2 5 4 4 2 3 2 2 3" xfId="34924" xr:uid="{00000000-0005-0000-0000-000014510000}"/>
    <cellStyle name="Normal 2 5 4 4 2 3 2 3" xfId="17476" xr:uid="{00000000-0005-0000-0000-000015510000}"/>
    <cellStyle name="Normal 2 5 4 4 2 3 2 3 2" xfId="42350" xr:uid="{00000000-0005-0000-0000-000016510000}"/>
    <cellStyle name="Normal 2 5 4 4 2 3 2 4" xfId="29917" xr:uid="{00000000-0005-0000-0000-000017510000}"/>
    <cellStyle name="Normal 2 5 4 4 2 3 3" xfId="5917" xr:uid="{00000000-0005-0000-0000-000018510000}"/>
    <cellStyle name="Normal 2 5 4 4 2 3 3 2" xfId="10932" xr:uid="{00000000-0005-0000-0000-000019510000}"/>
    <cellStyle name="Normal 2 5 4 4 2 3 3 2 2" xfId="23375" xr:uid="{00000000-0005-0000-0000-00001A510000}"/>
    <cellStyle name="Normal 2 5 4 4 2 3 3 2 2 2" xfId="48249" xr:uid="{00000000-0005-0000-0000-00001B510000}"/>
    <cellStyle name="Normal 2 5 4 4 2 3 3 2 3" xfId="35816" xr:uid="{00000000-0005-0000-0000-00001C510000}"/>
    <cellStyle name="Normal 2 5 4 4 2 3 3 3" xfId="18368" xr:uid="{00000000-0005-0000-0000-00001D510000}"/>
    <cellStyle name="Normal 2 5 4 4 2 3 3 3 2" xfId="43242" xr:uid="{00000000-0005-0000-0000-00001E510000}"/>
    <cellStyle name="Normal 2 5 4 4 2 3 3 4" xfId="30809" xr:uid="{00000000-0005-0000-0000-00001F510000}"/>
    <cellStyle name="Normal 2 5 4 4 2 3 4" xfId="8447" xr:uid="{00000000-0005-0000-0000-000020510000}"/>
    <cellStyle name="Normal 2 5 4 4 2 3 4 2" xfId="20891" xr:uid="{00000000-0005-0000-0000-000021510000}"/>
    <cellStyle name="Normal 2 5 4 4 2 3 4 2 2" xfId="45765" xr:uid="{00000000-0005-0000-0000-000022510000}"/>
    <cellStyle name="Normal 2 5 4 4 2 3 4 3" xfId="33332" xr:uid="{00000000-0005-0000-0000-000023510000}"/>
    <cellStyle name="Normal 2 5 4 4 2 3 5" xfId="12386" xr:uid="{00000000-0005-0000-0000-000024510000}"/>
    <cellStyle name="Normal 2 5 4 4 2 3 5 2" xfId="24820" xr:uid="{00000000-0005-0000-0000-000025510000}"/>
    <cellStyle name="Normal 2 5 4 4 2 3 5 2 2" xfId="49694" xr:uid="{00000000-0005-0000-0000-000026510000}"/>
    <cellStyle name="Normal 2 5 4 4 2 3 5 3" xfId="37261" xr:uid="{00000000-0005-0000-0000-000027510000}"/>
    <cellStyle name="Normal 2 5 4 4 2 3 6" xfId="7634" xr:uid="{00000000-0005-0000-0000-000028510000}"/>
    <cellStyle name="Normal 2 5 4 4 2 3 6 2" xfId="20082" xr:uid="{00000000-0005-0000-0000-000029510000}"/>
    <cellStyle name="Normal 2 5 4 4 2 3 6 2 2" xfId="44956" xr:uid="{00000000-0005-0000-0000-00002A510000}"/>
    <cellStyle name="Normal 2 5 4 4 2 3 6 3" xfId="32523" xr:uid="{00000000-0005-0000-0000-00002B510000}"/>
    <cellStyle name="Normal 2 5 4 4 2 3 7" xfId="3378" xr:uid="{00000000-0005-0000-0000-00002C510000}"/>
    <cellStyle name="Normal 2 5 4 4 2 3 7 2" xfId="15884" xr:uid="{00000000-0005-0000-0000-00002D510000}"/>
    <cellStyle name="Normal 2 5 4 4 2 3 7 2 2" xfId="40758" xr:uid="{00000000-0005-0000-0000-00002E510000}"/>
    <cellStyle name="Normal 2 5 4 4 2 3 7 3" xfId="28317" xr:uid="{00000000-0005-0000-0000-00002F510000}"/>
    <cellStyle name="Normal 2 5 4 4 2 3 8" xfId="14571" xr:uid="{00000000-0005-0000-0000-000030510000}"/>
    <cellStyle name="Normal 2 5 4 4 2 3 8 2" xfId="39445" xr:uid="{00000000-0005-0000-0000-000031510000}"/>
    <cellStyle name="Normal 2 5 4 4 2 3 9" xfId="27004" xr:uid="{00000000-0005-0000-0000-000032510000}"/>
    <cellStyle name="Normal 2 5 4 4 2 4" xfId="2399" xr:uid="{00000000-0005-0000-0000-000033510000}"/>
    <cellStyle name="Normal 2 5 4 4 2 4 2" xfId="6421" xr:uid="{00000000-0005-0000-0000-000034510000}"/>
    <cellStyle name="Normal 2 5 4 4 2 4 2 2" xfId="11436" xr:uid="{00000000-0005-0000-0000-000035510000}"/>
    <cellStyle name="Normal 2 5 4 4 2 4 2 2 2" xfId="23879" xr:uid="{00000000-0005-0000-0000-000036510000}"/>
    <cellStyle name="Normal 2 5 4 4 2 4 2 2 2 2" xfId="48753" xr:uid="{00000000-0005-0000-0000-000037510000}"/>
    <cellStyle name="Normal 2 5 4 4 2 4 2 2 3" xfId="36320" xr:uid="{00000000-0005-0000-0000-000038510000}"/>
    <cellStyle name="Normal 2 5 4 4 2 4 2 3" xfId="18872" xr:uid="{00000000-0005-0000-0000-000039510000}"/>
    <cellStyle name="Normal 2 5 4 4 2 4 2 3 2" xfId="43746" xr:uid="{00000000-0005-0000-0000-00003A510000}"/>
    <cellStyle name="Normal 2 5 4 4 2 4 2 4" xfId="31313" xr:uid="{00000000-0005-0000-0000-00003B510000}"/>
    <cellStyle name="Normal 2 5 4 4 2 4 3" xfId="12890" xr:uid="{00000000-0005-0000-0000-00003C510000}"/>
    <cellStyle name="Normal 2 5 4 4 2 4 3 2" xfId="25324" xr:uid="{00000000-0005-0000-0000-00003D510000}"/>
    <cellStyle name="Normal 2 5 4 4 2 4 3 2 2" xfId="50198" xr:uid="{00000000-0005-0000-0000-00003E510000}"/>
    <cellStyle name="Normal 2 5 4 4 2 4 3 3" xfId="37765" xr:uid="{00000000-0005-0000-0000-00003F510000}"/>
    <cellStyle name="Normal 2 5 4 4 2 4 4" xfId="9331" xr:uid="{00000000-0005-0000-0000-000040510000}"/>
    <cellStyle name="Normal 2 5 4 4 2 4 4 2" xfId="21774" xr:uid="{00000000-0005-0000-0000-000041510000}"/>
    <cellStyle name="Normal 2 5 4 4 2 4 4 2 2" xfId="46648" xr:uid="{00000000-0005-0000-0000-000042510000}"/>
    <cellStyle name="Normal 2 5 4 4 2 4 4 3" xfId="34215" xr:uid="{00000000-0005-0000-0000-000043510000}"/>
    <cellStyle name="Normal 2 5 4 4 2 4 5" xfId="4313" xr:uid="{00000000-0005-0000-0000-000044510000}"/>
    <cellStyle name="Normal 2 5 4 4 2 4 5 2" xfId="16767" xr:uid="{00000000-0005-0000-0000-000045510000}"/>
    <cellStyle name="Normal 2 5 4 4 2 4 5 2 2" xfId="41641" xr:uid="{00000000-0005-0000-0000-000046510000}"/>
    <cellStyle name="Normal 2 5 4 4 2 4 5 3" xfId="29208" xr:uid="{00000000-0005-0000-0000-000047510000}"/>
    <cellStyle name="Normal 2 5 4 4 2 4 6" xfId="15075" xr:uid="{00000000-0005-0000-0000-000048510000}"/>
    <cellStyle name="Normal 2 5 4 4 2 4 6 2" xfId="39949" xr:uid="{00000000-0005-0000-0000-000049510000}"/>
    <cellStyle name="Normal 2 5 4 4 2 4 7" xfId="27508" xr:uid="{00000000-0005-0000-0000-00004A510000}"/>
    <cellStyle name="Normal 2 5 4 4 2 5" xfId="1232" xr:uid="{00000000-0005-0000-0000-00004B510000}"/>
    <cellStyle name="Normal 2 5 4 4 2 5 2" xfId="10393" xr:uid="{00000000-0005-0000-0000-00004C510000}"/>
    <cellStyle name="Normal 2 5 4 4 2 5 2 2" xfId="22836" xr:uid="{00000000-0005-0000-0000-00004D510000}"/>
    <cellStyle name="Normal 2 5 4 4 2 5 2 2 2" xfId="47710" xr:uid="{00000000-0005-0000-0000-00004E510000}"/>
    <cellStyle name="Normal 2 5 4 4 2 5 2 3" xfId="35277" xr:uid="{00000000-0005-0000-0000-00004F510000}"/>
    <cellStyle name="Normal 2 5 4 4 2 5 3" xfId="5377" xr:uid="{00000000-0005-0000-0000-000050510000}"/>
    <cellStyle name="Normal 2 5 4 4 2 5 3 2" xfId="17829" xr:uid="{00000000-0005-0000-0000-000051510000}"/>
    <cellStyle name="Normal 2 5 4 4 2 5 3 2 2" xfId="42703" xr:uid="{00000000-0005-0000-0000-000052510000}"/>
    <cellStyle name="Normal 2 5 4 4 2 5 3 3" xfId="30270" xr:uid="{00000000-0005-0000-0000-000053510000}"/>
    <cellStyle name="Normal 2 5 4 4 2 5 4" xfId="14032" xr:uid="{00000000-0005-0000-0000-000054510000}"/>
    <cellStyle name="Normal 2 5 4 4 2 5 4 2" xfId="38906" xr:uid="{00000000-0005-0000-0000-000055510000}"/>
    <cellStyle name="Normal 2 5 4 4 2 5 5" xfId="26465" xr:uid="{00000000-0005-0000-0000-000056510000}"/>
    <cellStyle name="Normal 2 5 4 4 2 6" xfId="7954" xr:uid="{00000000-0005-0000-0000-000057510000}"/>
    <cellStyle name="Normal 2 5 4 4 2 6 2" xfId="20400" xr:uid="{00000000-0005-0000-0000-000058510000}"/>
    <cellStyle name="Normal 2 5 4 4 2 6 2 2" xfId="45274" xr:uid="{00000000-0005-0000-0000-000059510000}"/>
    <cellStyle name="Normal 2 5 4 4 2 6 3" xfId="32841" xr:uid="{00000000-0005-0000-0000-00005A510000}"/>
    <cellStyle name="Normal 2 5 4 4 2 7" xfId="11847" xr:uid="{00000000-0005-0000-0000-00005B510000}"/>
    <cellStyle name="Normal 2 5 4 4 2 7 2" xfId="24281" xr:uid="{00000000-0005-0000-0000-00005C510000}"/>
    <cellStyle name="Normal 2 5 4 4 2 7 2 2" xfId="49155" xr:uid="{00000000-0005-0000-0000-00005D510000}"/>
    <cellStyle name="Normal 2 5 4 4 2 7 3" xfId="36722" xr:uid="{00000000-0005-0000-0000-00005E510000}"/>
    <cellStyle name="Normal 2 5 4 4 2 8" xfId="6924" xr:uid="{00000000-0005-0000-0000-00005F510000}"/>
    <cellStyle name="Normal 2 5 4 4 2 8 2" xfId="19373" xr:uid="{00000000-0005-0000-0000-000060510000}"/>
    <cellStyle name="Normal 2 5 4 4 2 8 2 2" xfId="44247" xr:uid="{00000000-0005-0000-0000-000061510000}"/>
    <cellStyle name="Normal 2 5 4 4 2 8 3" xfId="31814" xr:uid="{00000000-0005-0000-0000-000062510000}"/>
    <cellStyle name="Normal 2 5 4 4 2 9" xfId="2875" xr:uid="{00000000-0005-0000-0000-000063510000}"/>
    <cellStyle name="Normal 2 5 4 4 2 9 2" xfId="15393" xr:uid="{00000000-0005-0000-0000-000064510000}"/>
    <cellStyle name="Normal 2 5 4 4 2 9 2 2" xfId="40267" xr:uid="{00000000-0005-0000-0000-000065510000}"/>
    <cellStyle name="Normal 2 5 4 4 2 9 3" xfId="27826" xr:uid="{00000000-0005-0000-0000-000066510000}"/>
    <cellStyle name="Normal 2 5 4 4 2_Degree data" xfId="1993" xr:uid="{00000000-0005-0000-0000-000067510000}"/>
    <cellStyle name="Normal 2 5 4 4 3" xfId="629" xr:uid="{00000000-0005-0000-0000-000068510000}"/>
    <cellStyle name="Normal 2 5 4 4 3 2" xfId="1422" xr:uid="{00000000-0005-0000-0000-000069510000}"/>
    <cellStyle name="Normal 2 5 4 4 3 2 2" xfId="9126" xr:uid="{00000000-0005-0000-0000-00006A510000}"/>
    <cellStyle name="Normal 2 5 4 4 3 2 2 2" xfId="21569" xr:uid="{00000000-0005-0000-0000-00006B510000}"/>
    <cellStyle name="Normal 2 5 4 4 3 2 2 2 2" xfId="46443" xr:uid="{00000000-0005-0000-0000-00006C510000}"/>
    <cellStyle name="Normal 2 5 4 4 3 2 2 3" xfId="34010" xr:uid="{00000000-0005-0000-0000-00006D510000}"/>
    <cellStyle name="Normal 2 5 4 4 3 2 3" xfId="4108" xr:uid="{00000000-0005-0000-0000-00006E510000}"/>
    <cellStyle name="Normal 2 5 4 4 3 2 3 2" xfId="16562" xr:uid="{00000000-0005-0000-0000-00006F510000}"/>
    <cellStyle name="Normal 2 5 4 4 3 2 3 2 2" xfId="41436" xr:uid="{00000000-0005-0000-0000-000070510000}"/>
    <cellStyle name="Normal 2 5 4 4 3 2 3 3" xfId="29003" xr:uid="{00000000-0005-0000-0000-000071510000}"/>
    <cellStyle name="Normal 2 5 4 4 3 2 4" xfId="14222" xr:uid="{00000000-0005-0000-0000-000072510000}"/>
    <cellStyle name="Normal 2 5 4 4 3 2 4 2" xfId="39096" xr:uid="{00000000-0005-0000-0000-000073510000}"/>
    <cellStyle name="Normal 2 5 4 4 3 2 5" xfId="26655" xr:uid="{00000000-0005-0000-0000-000074510000}"/>
    <cellStyle name="Normal 2 5 4 4 3 3" xfId="5567" xr:uid="{00000000-0005-0000-0000-000075510000}"/>
    <cellStyle name="Normal 2 5 4 4 3 3 2" xfId="10583" xr:uid="{00000000-0005-0000-0000-000076510000}"/>
    <cellStyle name="Normal 2 5 4 4 3 3 2 2" xfId="23026" xr:uid="{00000000-0005-0000-0000-000077510000}"/>
    <cellStyle name="Normal 2 5 4 4 3 3 2 2 2" xfId="47900" xr:uid="{00000000-0005-0000-0000-000078510000}"/>
    <cellStyle name="Normal 2 5 4 4 3 3 2 3" xfId="35467" xr:uid="{00000000-0005-0000-0000-000079510000}"/>
    <cellStyle name="Normal 2 5 4 4 3 3 3" xfId="18019" xr:uid="{00000000-0005-0000-0000-00007A510000}"/>
    <cellStyle name="Normal 2 5 4 4 3 3 3 2" xfId="42893" xr:uid="{00000000-0005-0000-0000-00007B510000}"/>
    <cellStyle name="Normal 2 5 4 4 3 3 4" xfId="30460" xr:uid="{00000000-0005-0000-0000-00007C510000}"/>
    <cellStyle name="Normal 2 5 4 4 3 4" xfId="8242" xr:uid="{00000000-0005-0000-0000-00007D510000}"/>
    <cellStyle name="Normal 2 5 4 4 3 4 2" xfId="20686" xr:uid="{00000000-0005-0000-0000-00007E510000}"/>
    <cellStyle name="Normal 2 5 4 4 3 4 2 2" xfId="45560" xr:uid="{00000000-0005-0000-0000-00007F510000}"/>
    <cellStyle name="Normal 2 5 4 4 3 4 3" xfId="33127" xr:uid="{00000000-0005-0000-0000-000080510000}"/>
    <cellStyle name="Normal 2 5 4 4 3 5" xfId="12037" xr:uid="{00000000-0005-0000-0000-000081510000}"/>
    <cellStyle name="Normal 2 5 4 4 3 5 2" xfId="24471" xr:uid="{00000000-0005-0000-0000-000082510000}"/>
    <cellStyle name="Normal 2 5 4 4 3 5 2 2" xfId="49345" xr:uid="{00000000-0005-0000-0000-000083510000}"/>
    <cellStyle name="Normal 2 5 4 4 3 5 3" xfId="36912" xr:uid="{00000000-0005-0000-0000-000084510000}"/>
    <cellStyle name="Normal 2 5 4 4 3 6" xfId="6719" xr:uid="{00000000-0005-0000-0000-000085510000}"/>
    <cellStyle name="Normal 2 5 4 4 3 6 2" xfId="19168" xr:uid="{00000000-0005-0000-0000-000086510000}"/>
    <cellStyle name="Normal 2 5 4 4 3 6 2 2" xfId="44042" xr:uid="{00000000-0005-0000-0000-000087510000}"/>
    <cellStyle name="Normal 2 5 4 4 3 6 3" xfId="31609" xr:uid="{00000000-0005-0000-0000-000088510000}"/>
    <cellStyle name="Normal 2 5 4 4 3 7" xfId="3173" xr:uid="{00000000-0005-0000-0000-000089510000}"/>
    <cellStyle name="Normal 2 5 4 4 3 7 2" xfId="15679" xr:uid="{00000000-0005-0000-0000-00008A510000}"/>
    <cellStyle name="Normal 2 5 4 4 3 7 2 2" xfId="40553" xr:uid="{00000000-0005-0000-0000-00008B510000}"/>
    <cellStyle name="Normal 2 5 4 4 3 7 3" xfId="28112" xr:uid="{00000000-0005-0000-0000-00008C510000}"/>
    <cellStyle name="Normal 2 5 4 4 3 8" xfId="13436" xr:uid="{00000000-0005-0000-0000-00008D510000}"/>
    <cellStyle name="Normal 2 5 4 4 3 8 2" xfId="38310" xr:uid="{00000000-0005-0000-0000-00008E510000}"/>
    <cellStyle name="Normal 2 5 4 4 3 9" xfId="25869" xr:uid="{00000000-0005-0000-0000-00008F510000}"/>
    <cellStyle name="Normal 2 5 4 4 4" xfId="1770" xr:uid="{00000000-0005-0000-0000-000090510000}"/>
    <cellStyle name="Normal 2 5 4 4 4 2" xfId="4508" xr:uid="{00000000-0005-0000-0000-000091510000}"/>
    <cellStyle name="Normal 2 5 4 4 4 2 2" xfId="9526" xr:uid="{00000000-0005-0000-0000-000092510000}"/>
    <cellStyle name="Normal 2 5 4 4 4 2 2 2" xfId="21969" xr:uid="{00000000-0005-0000-0000-000093510000}"/>
    <cellStyle name="Normal 2 5 4 4 4 2 2 2 2" xfId="46843" xr:uid="{00000000-0005-0000-0000-000094510000}"/>
    <cellStyle name="Normal 2 5 4 4 4 2 2 3" xfId="34410" xr:uid="{00000000-0005-0000-0000-000095510000}"/>
    <cellStyle name="Normal 2 5 4 4 4 2 3" xfId="16962" xr:uid="{00000000-0005-0000-0000-000096510000}"/>
    <cellStyle name="Normal 2 5 4 4 4 2 3 2" xfId="41836" xr:uid="{00000000-0005-0000-0000-000097510000}"/>
    <cellStyle name="Normal 2 5 4 4 4 2 4" xfId="29403" xr:uid="{00000000-0005-0000-0000-000098510000}"/>
    <cellStyle name="Normal 2 5 4 4 4 3" xfId="5916" xr:uid="{00000000-0005-0000-0000-000099510000}"/>
    <cellStyle name="Normal 2 5 4 4 4 3 2" xfId="10931" xr:uid="{00000000-0005-0000-0000-00009A510000}"/>
    <cellStyle name="Normal 2 5 4 4 4 3 2 2" xfId="23374" xr:uid="{00000000-0005-0000-0000-00009B510000}"/>
    <cellStyle name="Normal 2 5 4 4 4 3 2 2 2" xfId="48248" xr:uid="{00000000-0005-0000-0000-00009C510000}"/>
    <cellStyle name="Normal 2 5 4 4 4 3 2 3" xfId="35815" xr:uid="{00000000-0005-0000-0000-00009D510000}"/>
    <cellStyle name="Normal 2 5 4 4 4 3 3" xfId="18367" xr:uid="{00000000-0005-0000-0000-00009E510000}"/>
    <cellStyle name="Normal 2 5 4 4 4 3 3 2" xfId="43241" xr:uid="{00000000-0005-0000-0000-00009F510000}"/>
    <cellStyle name="Normal 2 5 4 4 4 3 4" xfId="30808" xr:uid="{00000000-0005-0000-0000-0000A0510000}"/>
    <cellStyle name="Normal 2 5 4 4 4 4" xfId="8642" xr:uid="{00000000-0005-0000-0000-0000A1510000}"/>
    <cellStyle name="Normal 2 5 4 4 4 4 2" xfId="21086" xr:uid="{00000000-0005-0000-0000-0000A2510000}"/>
    <cellStyle name="Normal 2 5 4 4 4 4 2 2" xfId="45960" xr:uid="{00000000-0005-0000-0000-0000A3510000}"/>
    <cellStyle name="Normal 2 5 4 4 4 4 3" xfId="33527" xr:uid="{00000000-0005-0000-0000-0000A4510000}"/>
    <cellStyle name="Normal 2 5 4 4 4 5" xfId="12385" xr:uid="{00000000-0005-0000-0000-0000A5510000}"/>
    <cellStyle name="Normal 2 5 4 4 4 5 2" xfId="24819" xr:uid="{00000000-0005-0000-0000-0000A6510000}"/>
    <cellStyle name="Normal 2 5 4 4 4 5 2 2" xfId="49693" xr:uid="{00000000-0005-0000-0000-0000A7510000}"/>
    <cellStyle name="Normal 2 5 4 4 4 5 3" xfId="37260" xr:uid="{00000000-0005-0000-0000-0000A8510000}"/>
    <cellStyle name="Normal 2 5 4 4 4 6" xfId="7119" xr:uid="{00000000-0005-0000-0000-0000A9510000}"/>
    <cellStyle name="Normal 2 5 4 4 4 6 2" xfId="19568" xr:uid="{00000000-0005-0000-0000-0000AA510000}"/>
    <cellStyle name="Normal 2 5 4 4 4 6 2 2" xfId="44442" xr:uid="{00000000-0005-0000-0000-0000AB510000}"/>
    <cellStyle name="Normal 2 5 4 4 4 6 3" xfId="32009" xr:uid="{00000000-0005-0000-0000-0000AC510000}"/>
    <cellStyle name="Normal 2 5 4 4 4 7" xfId="3573" xr:uid="{00000000-0005-0000-0000-0000AD510000}"/>
    <cellStyle name="Normal 2 5 4 4 4 7 2" xfId="16079" xr:uid="{00000000-0005-0000-0000-0000AE510000}"/>
    <cellStyle name="Normal 2 5 4 4 4 7 2 2" xfId="40953" xr:uid="{00000000-0005-0000-0000-0000AF510000}"/>
    <cellStyle name="Normal 2 5 4 4 4 7 3" xfId="28512" xr:uid="{00000000-0005-0000-0000-0000B0510000}"/>
    <cellStyle name="Normal 2 5 4 4 4 8" xfId="14570" xr:uid="{00000000-0005-0000-0000-0000B1510000}"/>
    <cellStyle name="Normal 2 5 4 4 4 8 2" xfId="39444" xr:uid="{00000000-0005-0000-0000-0000B2510000}"/>
    <cellStyle name="Normal 2 5 4 4 4 9" xfId="27003" xr:uid="{00000000-0005-0000-0000-0000B3510000}"/>
    <cellStyle name="Normal 2 5 4 4 5" xfId="2185" xr:uid="{00000000-0005-0000-0000-0000B4510000}"/>
    <cellStyle name="Normal 2 5 4 4 5 2" xfId="4818" xr:uid="{00000000-0005-0000-0000-0000B5510000}"/>
    <cellStyle name="Normal 2 5 4 4 5 2 2" xfId="9835" xr:uid="{00000000-0005-0000-0000-0000B6510000}"/>
    <cellStyle name="Normal 2 5 4 4 5 2 2 2" xfId="22278" xr:uid="{00000000-0005-0000-0000-0000B7510000}"/>
    <cellStyle name="Normal 2 5 4 4 5 2 2 2 2" xfId="47152" xr:uid="{00000000-0005-0000-0000-0000B8510000}"/>
    <cellStyle name="Normal 2 5 4 4 5 2 2 3" xfId="34719" xr:uid="{00000000-0005-0000-0000-0000B9510000}"/>
    <cellStyle name="Normal 2 5 4 4 5 2 3" xfId="17271" xr:uid="{00000000-0005-0000-0000-0000BA510000}"/>
    <cellStyle name="Normal 2 5 4 4 5 2 3 2" xfId="42145" xr:uid="{00000000-0005-0000-0000-0000BB510000}"/>
    <cellStyle name="Normal 2 5 4 4 5 2 4" xfId="29712" xr:uid="{00000000-0005-0000-0000-0000BC510000}"/>
    <cellStyle name="Normal 2 5 4 4 5 3" xfId="6216" xr:uid="{00000000-0005-0000-0000-0000BD510000}"/>
    <cellStyle name="Normal 2 5 4 4 5 3 2" xfId="11231" xr:uid="{00000000-0005-0000-0000-0000BE510000}"/>
    <cellStyle name="Normal 2 5 4 4 5 3 2 2" xfId="23674" xr:uid="{00000000-0005-0000-0000-0000BF510000}"/>
    <cellStyle name="Normal 2 5 4 4 5 3 2 2 2" xfId="48548" xr:uid="{00000000-0005-0000-0000-0000C0510000}"/>
    <cellStyle name="Normal 2 5 4 4 5 3 2 3" xfId="36115" xr:uid="{00000000-0005-0000-0000-0000C1510000}"/>
    <cellStyle name="Normal 2 5 4 4 5 3 3" xfId="18667" xr:uid="{00000000-0005-0000-0000-0000C2510000}"/>
    <cellStyle name="Normal 2 5 4 4 5 3 3 2" xfId="43541" xr:uid="{00000000-0005-0000-0000-0000C3510000}"/>
    <cellStyle name="Normal 2 5 4 4 5 3 4" xfId="31108" xr:uid="{00000000-0005-0000-0000-0000C4510000}"/>
    <cellStyle name="Normal 2 5 4 4 5 4" xfId="8128" xr:uid="{00000000-0005-0000-0000-0000C5510000}"/>
    <cellStyle name="Normal 2 5 4 4 5 4 2" xfId="20574" xr:uid="{00000000-0005-0000-0000-0000C6510000}"/>
    <cellStyle name="Normal 2 5 4 4 5 4 2 2" xfId="45448" xr:uid="{00000000-0005-0000-0000-0000C7510000}"/>
    <cellStyle name="Normal 2 5 4 4 5 4 3" xfId="33015" xr:uid="{00000000-0005-0000-0000-0000C8510000}"/>
    <cellStyle name="Normal 2 5 4 4 5 5" xfId="12685" xr:uid="{00000000-0005-0000-0000-0000C9510000}"/>
    <cellStyle name="Normal 2 5 4 4 5 5 2" xfId="25119" xr:uid="{00000000-0005-0000-0000-0000CA510000}"/>
    <cellStyle name="Normal 2 5 4 4 5 5 2 2" xfId="49993" xr:uid="{00000000-0005-0000-0000-0000CB510000}"/>
    <cellStyle name="Normal 2 5 4 4 5 5 3" xfId="37560" xr:uid="{00000000-0005-0000-0000-0000CC510000}"/>
    <cellStyle name="Normal 2 5 4 4 5 6" xfId="7429" xr:uid="{00000000-0005-0000-0000-0000CD510000}"/>
    <cellStyle name="Normal 2 5 4 4 5 6 2" xfId="19877" xr:uid="{00000000-0005-0000-0000-0000CE510000}"/>
    <cellStyle name="Normal 2 5 4 4 5 6 2 2" xfId="44751" xr:uid="{00000000-0005-0000-0000-0000CF510000}"/>
    <cellStyle name="Normal 2 5 4 4 5 6 3" xfId="32318" xr:uid="{00000000-0005-0000-0000-0000D0510000}"/>
    <cellStyle name="Normal 2 5 4 4 5 7" xfId="3058" xr:uid="{00000000-0005-0000-0000-0000D1510000}"/>
    <cellStyle name="Normal 2 5 4 4 5 7 2" xfId="15567" xr:uid="{00000000-0005-0000-0000-0000D2510000}"/>
    <cellStyle name="Normal 2 5 4 4 5 7 2 2" xfId="40441" xr:uid="{00000000-0005-0000-0000-0000D3510000}"/>
    <cellStyle name="Normal 2 5 4 4 5 7 3" xfId="28000" xr:uid="{00000000-0005-0000-0000-0000D4510000}"/>
    <cellStyle name="Normal 2 5 4 4 5 8" xfId="14870" xr:uid="{00000000-0005-0000-0000-0000D5510000}"/>
    <cellStyle name="Normal 2 5 4 4 5 8 2" xfId="39744" xr:uid="{00000000-0005-0000-0000-0000D6510000}"/>
    <cellStyle name="Normal 2 5 4 4 5 9" xfId="27303" xr:uid="{00000000-0005-0000-0000-0000D7510000}"/>
    <cellStyle name="Normal 2 5 4 4 6" xfId="1027" xr:uid="{00000000-0005-0000-0000-0000D8510000}"/>
    <cellStyle name="Normal 2 5 4 4 6 2" xfId="9014" xr:uid="{00000000-0005-0000-0000-0000D9510000}"/>
    <cellStyle name="Normal 2 5 4 4 6 2 2" xfId="21457" xr:uid="{00000000-0005-0000-0000-0000DA510000}"/>
    <cellStyle name="Normal 2 5 4 4 6 2 2 2" xfId="46331" xr:uid="{00000000-0005-0000-0000-0000DB510000}"/>
    <cellStyle name="Normal 2 5 4 4 6 2 3" xfId="33898" xr:uid="{00000000-0005-0000-0000-0000DC510000}"/>
    <cellStyle name="Normal 2 5 4 4 6 3" xfId="3996" xr:uid="{00000000-0005-0000-0000-0000DD510000}"/>
    <cellStyle name="Normal 2 5 4 4 6 3 2" xfId="16450" xr:uid="{00000000-0005-0000-0000-0000DE510000}"/>
    <cellStyle name="Normal 2 5 4 4 6 3 2 2" xfId="41324" xr:uid="{00000000-0005-0000-0000-0000DF510000}"/>
    <cellStyle name="Normal 2 5 4 4 6 3 3" xfId="28891" xr:uid="{00000000-0005-0000-0000-0000E0510000}"/>
    <cellStyle name="Normal 2 5 4 4 6 4" xfId="13827" xr:uid="{00000000-0005-0000-0000-0000E1510000}"/>
    <cellStyle name="Normal 2 5 4 4 6 4 2" xfId="38701" xr:uid="{00000000-0005-0000-0000-0000E2510000}"/>
    <cellStyle name="Normal 2 5 4 4 6 5" xfId="26260" xr:uid="{00000000-0005-0000-0000-0000E3510000}"/>
    <cellStyle name="Normal 2 5 4 4 7" xfId="5172" xr:uid="{00000000-0005-0000-0000-0000E4510000}"/>
    <cellStyle name="Normal 2 5 4 4 7 2" xfId="10188" xr:uid="{00000000-0005-0000-0000-0000E5510000}"/>
    <cellStyle name="Normal 2 5 4 4 7 2 2" xfId="22631" xr:uid="{00000000-0005-0000-0000-0000E6510000}"/>
    <cellStyle name="Normal 2 5 4 4 7 2 2 2" xfId="47505" xr:uid="{00000000-0005-0000-0000-0000E7510000}"/>
    <cellStyle name="Normal 2 5 4 4 7 2 3" xfId="35072" xr:uid="{00000000-0005-0000-0000-0000E8510000}"/>
    <cellStyle name="Normal 2 5 4 4 7 3" xfId="17624" xr:uid="{00000000-0005-0000-0000-0000E9510000}"/>
    <cellStyle name="Normal 2 5 4 4 7 3 2" xfId="42498" xr:uid="{00000000-0005-0000-0000-0000EA510000}"/>
    <cellStyle name="Normal 2 5 4 4 7 4" xfId="30065" xr:uid="{00000000-0005-0000-0000-0000EB510000}"/>
    <cellStyle name="Normal 2 5 4 4 8" xfId="7749" xr:uid="{00000000-0005-0000-0000-0000EC510000}"/>
    <cellStyle name="Normal 2 5 4 4 8 2" xfId="20195" xr:uid="{00000000-0005-0000-0000-0000ED510000}"/>
    <cellStyle name="Normal 2 5 4 4 8 2 2" xfId="45069" xr:uid="{00000000-0005-0000-0000-0000EE510000}"/>
    <cellStyle name="Normal 2 5 4 4 8 3" xfId="32636" xr:uid="{00000000-0005-0000-0000-0000EF510000}"/>
    <cellStyle name="Normal 2 5 4 4 9" xfId="11642" xr:uid="{00000000-0005-0000-0000-0000F0510000}"/>
    <cellStyle name="Normal 2 5 4 4 9 2" xfId="24076" xr:uid="{00000000-0005-0000-0000-0000F1510000}"/>
    <cellStyle name="Normal 2 5 4 4 9 2 2" xfId="48950" xr:uid="{00000000-0005-0000-0000-0000F2510000}"/>
    <cellStyle name="Normal 2 5 4 4 9 3" xfId="36517" xr:uid="{00000000-0005-0000-0000-0000F3510000}"/>
    <cellStyle name="Normal 2 5 4 4_Degree data" xfId="2029" xr:uid="{00000000-0005-0000-0000-0000F4510000}"/>
    <cellStyle name="Normal 2 5 4 5" xfId="373" xr:uid="{00000000-0005-0000-0000-0000F5510000}"/>
    <cellStyle name="Normal 2 5 4 5 10" xfId="13189" xr:uid="{00000000-0005-0000-0000-0000F6510000}"/>
    <cellStyle name="Normal 2 5 4 5 10 2" xfId="38063" xr:uid="{00000000-0005-0000-0000-0000F7510000}"/>
    <cellStyle name="Normal 2 5 4 5 11" xfId="25622" xr:uid="{00000000-0005-0000-0000-0000F8510000}"/>
    <cellStyle name="Normal 2 5 4 5 2" xfId="733" xr:uid="{00000000-0005-0000-0000-0000F9510000}"/>
    <cellStyle name="Normal 2 5 4 5 2 2" xfId="1424" xr:uid="{00000000-0005-0000-0000-0000FA510000}"/>
    <cellStyle name="Normal 2 5 4 5 2 2 2" xfId="9528" xr:uid="{00000000-0005-0000-0000-0000FB510000}"/>
    <cellStyle name="Normal 2 5 4 5 2 2 2 2" xfId="21971" xr:uid="{00000000-0005-0000-0000-0000FC510000}"/>
    <cellStyle name="Normal 2 5 4 5 2 2 2 2 2" xfId="46845" xr:uid="{00000000-0005-0000-0000-0000FD510000}"/>
    <cellStyle name="Normal 2 5 4 5 2 2 2 3" xfId="34412" xr:uid="{00000000-0005-0000-0000-0000FE510000}"/>
    <cellStyle name="Normal 2 5 4 5 2 2 3" xfId="4510" xr:uid="{00000000-0005-0000-0000-0000FF510000}"/>
    <cellStyle name="Normal 2 5 4 5 2 2 3 2" xfId="16964" xr:uid="{00000000-0005-0000-0000-000000520000}"/>
    <cellStyle name="Normal 2 5 4 5 2 2 3 2 2" xfId="41838" xr:uid="{00000000-0005-0000-0000-000001520000}"/>
    <cellStyle name="Normal 2 5 4 5 2 2 3 3" xfId="29405" xr:uid="{00000000-0005-0000-0000-000002520000}"/>
    <cellStyle name="Normal 2 5 4 5 2 2 4" xfId="14224" xr:uid="{00000000-0005-0000-0000-000003520000}"/>
    <cellStyle name="Normal 2 5 4 5 2 2 4 2" xfId="39098" xr:uid="{00000000-0005-0000-0000-000004520000}"/>
    <cellStyle name="Normal 2 5 4 5 2 2 5" xfId="26657" xr:uid="{00000000-0005-0000-0000-000005520000}"/>
    <cellStyle name="Normal 2 5 4 5 2 3" xfId="5569" xr:uid="{00000000-0005-0000-0000-000006520000}"/>
    <cellStyle name="Normal 2 5 4 5 2 3 2" xfId="10585" xr:uid="{00000000-0005-0000-0000-000007520000}"/>
    <cellStyle name="Normal 2 5 4 5 2 3 2 2" xfId="23028" xr:uid="{00000000-0005-0000-0000-000008520000}"/>
    <cellStyle name="Normal 2 5 4 5 2 3 2 2 2" xfId="47902" xr:uid="{00000000-0005-0000-0000-000009520000}"/>
    <cellStyle name="Normal 2 5 4 5 2 3 2 3" xfId="35469" xr:uid="{00000000-0005-0000-0000-00000A520000}"/>
    <cellStyle name="Normal 2 5 4 5 2 3 3" xfId="18021" xr:uid="{00000000-0005-0000-0000-00000B520000}"/>
    <cellStyle name="Normal 2 5 4 5 2 3 3 2" xfId="42895" xr:uid="{00000000-0005-0000-0000-00000C520000}"/>
    <cellStyle name="Normal 2 5 4 5 2 3 4" xfId="30462" xr:uid="{00000000-0005-0000-0000-00000D520000}"/>
    <cellStyle name="Normal 2 5 4 5 2 4" xfId="8644" xr:uid="{00000000-0005-0000-0000-00000E520000}"/>
    <cellStyle name="Normal 2 5 4 5 2 4 2" xfId="21088" xr:uid="{00000000-0005-0000-0000-00000F520000}"/>
    <cellStyle name="Normal 2 5 4 5 2 4 2 2" xfId="45962" xr:uid="{00000000-0005-0000-0000-000010520000}"/>
    <cellStyle name="Normal 2 5 4 5 2 4 3" xfId="33529" xr:uid="{00000000-0005-0000-0000-000011520000}"/>
    <cellStyle name="Normal 2 5 4 5 2 5" xfId="12039" xr:uid="{00000000-0005-0000-0000-000012520000}"/>
    <cellStyle name="Normal 2 5 4 5 2 5 2" xfId="24473" xr:uid="{00000000-0005-0000-0000-000013520000}"/>
    <cellStyle name="Normal 2 5 4 5 2 5 2 2" xfId="49347" xr:uid="{00000000-0005-0000-0000-000014520000}"/>
    <cellStyle name="Normal 2 5 4 5 2 5 3" xfId="36914" xr:uid="{00000000-0005-0000-0000-000015520000}"/>
    <cellStyle name="Normal 2 5 4 5 2 6" xfId="7121" xr:uid="{00000000-0005-0000-0000-000016520000}"/>
    <cellStyle name="Normal 2 5 4 5 2 6 2" xfId="19570" xr:uid="{00000000-0005-0000-0000-000017520000}"/>
    <cellStyle name="Normal 2 5 4 5 2 6 2 2" xfId="44444" xr:uid="{00000000-0005-0000-0000-000018520000}"/>
    <cellStyle name="Normal 2 5 4 5 2 6 3" xfId="32011" xr:uid="{00000000-0005-0000-0000-000019520000}"/>
    <cellStyle name="Normal 2 5 4 5 2 7" xfId="3575" xr:uid="{00000000-0005-0000-0000-00001A520000}"/>
    <cellStyle name="Normal 2 5 4 5 2 7 2" xfId="16081" xr:uid="{00000000-0005-0000-0000-00001B520000}"/>
    <cellStyle name="Normal 2 5 4 5 2 7 2 2" xfId="40955" xr:uid="{00000000-0005-0000-0000-00001C520000}"/>
    <cellStyle name="Normal 2 5 4 5 2 7 3" xfId="28514" xr:uid="{00000000-0005-0000-0000-00001D520000}"/>
    <cellStyle name="Normal 2 5 4 5 2 8" xfId="13536" xr:uid="{00000000-0005-0000-0000-00001E520000}"/>
    <cellStyle name="Normal 2 5 4 5 2 8 2" xfId="38410" xr:uid="{00000000-0005-0000-0000-00001F520000}"/>
    <cellStyle name="Normal 2 5 4 5 2 9" xfId="25969" xr:uid="{00000000-0005-0000-0000-000020520000}"/>
    <cellStyle name="Normal 2 5 4 5 3" xfId="1772" xr:uid="{00000000-0005-0000-0000-000021520000}"/>
    <cellStyle name="Normal 2 5 4 5 3 2" xfId="4918" xr:uid="{00000000-0005-0000-0000-000022520000}"/>
    <cellStyle name="Normal 2 5 4 5 3 2 2" xfId="9935" xr:uid="{00000000-0005-0000-0000-000023520000}"/>
    <cellStyle name="Normal 2 5 4 5 3 2 2 2" xfId="22378" xr:uid="{00000000-0005-0000-0000-000024520000}"/>
    <cellStyle name="Normal 2 5 4 5 3 2 2 2 2" xfId="47252" xr:uid="{00000000-0005-0000-0000-000025520000}"/>
    <cellStyle name="Normal 2 5 4 5 3 2 2 3" xfId="34819" xr:uid="{00000000-0005-0000-0000-000026520000}"/>
    <cellStyle name="Normal 2 5 4 5 3 2 3" xfId="17371" xr:uid="{00000000-0005-0000-0000-000027520000}"/>
    <cellStyle name="Normal 2 5 4 5 3 2 3 2" xfId="42245" xr:uid="{00000000-0005-0000-0000-000028520000}"/>
    <cellStyle name="Normal 2 5 4 5 3 2 4" xfId="29812" xr:uid="{00000000-0005-0000-0000-000029520000}"/>
    <cellStyle name="Normal 2 5 4 5 3 3" xfId="5918" xr:uid="{00000000-0005-0000-0000-00002A520000}"/>
    <cellStyle name="Normal 2 5 4 5 3 3 2" xfId="10933" xr:uid="{00000000-0005-0000-0000-00002B520000}"/>
    <cellStyle name="Normal 2 5 4 5 3 3 2 2" xfId="23376" xr:uid="{00000000-0005-0000-0000-00002C520000}"/>
    <cellStyle name="Normal 2 5 4 5 3 3 2 2 2" xfId="48250" xr:uid="{00000000-0005-0000-0000-00002D520000}"/>
    <cellStyle name="Normal 2 5 4 5 3 3 2 3" xfId="35817" xr:uid="{00000000-0005-0000-0000-00002E520000}"/>
    <cellStyle name="Normal 2 5 4 5 3 3 3" xfId="18369" xr:uid="{00000000-0005-0000-0000-00002F520000}"/>
    <cellStyle name="Normal 2 5 4 5 3 3 3 2" xfId="43243" xr:uid="{00000000-0005-0000-0000-000030520000}"/>
    <cellStyle name="Normal 2 5 4 5 3 3 4" xfId="30810" xr:uid="{00000000-0005-0000-0000-000031520000}"/>
    <cellStyle name="Normal 2 5 4 5 3 4" xfId="8342" xr:uid="{00000000-0005-0000-0000-000032520000}"/>
    <cellStyle name="Normal 2 5 4 5 3 4 2" xfId="20786" xr:uid="{00000000-0005-0000-0000-000033520000}"/>
    <cellStyle name="Normal 2 5 4 5 3 4 2 2" xfId="45660" xr:uid="{00000000-0005-0000-0000-000034520000}"/>
    <cellStyle name="Normal 2 5 4 5 3 4 3" xfId="33227" xr:uid="{00000000-0005-0000-0000-000035520000}"/>
    <cellStyle name="Normal 2 5 4 5 3 5" xfId="12387" xr:uid="{00000000-0005-0000-0000-000036520000}"/>
    <cellStyle name="Normal 2 5 4 5 3 5 2" xfId="24821" xr:uid="{00000000-0005-0000-0000-000037520000}"/>
    <cellStyle name="Normal 2 5 4 5 3 5 2 2" xfId="49695" xr:uid="{00000000-0005-0000-0000-000038520000}"/>
    <cellStyle name="Normal 2 5 4 5 3 5 3" xfId="37262" xr:uid="{00000000-0005-0000-0000-000039520000}"/>
    <cellStyle name="Normal 2 5 4 5 3 6" xfId="7529" xr:uid="{00000000-0005-0000-0000-00003A520000}"/>
    <cellStyle name="Normal 2 5 4 5 3 6 2" xfId="19977" xr:uid="{00000000-0005-0000-0000-00003B520000}"/>
    <cellStyle name="Normal 2 5 4 5 3 6 2 2" xfId="44851" xr:uid="{00000000-0005-0000-0000-00003C520000}"/>
    <cellStyle name="Normal 2 5 4 5 3 6 3" xfId="32418" xr:uid="{00000000-0005-0000-0000-00003D520000}"/>
    <cellStyle name="Normal 2 5 4 5 3 7" xfId="3273" xr:uid="{00000000-0005-0000-0000-00003E520000}"/>
    <cellStyle name="Normal 2 5 4 5 3 7 2" xfId="15779" xr:uid="{00000000-0005-0000-0000-00003F520000}"/>
    <cellStyle name="Normal 2 5 4 5 3 7 2 2" xfId="40653" xr:uid="{00000000-0005-0000-0000-000040520000}"/>
    <cellStyle name="Normal 2 5 4 5 3 7 3" xfId="28212" xr:uid="{00000000-0005-0000-0000-000041520000}"/>
    <cellStyle name="Normal 2 5 4 5 3 8" xfId="14572" xr:uid="{00000000-0005-0000-0000-000042520000}"/>
    <cellStyle name="Normal 2 5 4 5 3 8 2" xfId="39446" xr:uid="{00000000-0005-0000-0000-000043520000}"/>
    <cellStyle name="Normal 2 5 4 5 3 9" xfId="27005" xr:uid="{00000000-0005-0000-0000-000044520000}"/>
    <cellStyle name="Normal 2 5 4 5 4" xfId="2291" xr:uid="{00000000-0005-0000-0000-000045520000}"/>
    <cellStyle name="Normal 2 5 4 5 4 2" xfId="6316" xr:uid="{00000000-0005-0000-0000-000046520000}"/>
    <cellStyle name="Normal 2 5 4 5 4 2 2" xfId="11331" xr:uid="{00000000-0005-0000-0000-000047520000}"/>
    <cellStyle name="Normal 2 5 4 5 4 2 2 2" xfId="23774" xr:uid="{00000000-0005-0000-0000-000048520000}"/>
    <cellStyle name="Normal 2 5 4 5 4 2 2 2 2" xfId="48648" xr:uid="{00000000-0005-0000-0000-000049520000}"/>
    <cellStyle name="Normal 2 5 4 5 4 2 2 3" xfId="36215" xr:uid="{00000000-0005-0000-0000-00004A520000}"/>
    <cellStyle name="Normal 2 5 4 5 4 2 3" xfId="18767" xr:uid="{00000000-0005-0000-0000-00004B520000}"/>
    <cellStyle name="Normal 2 5 4 5 4 2 3 2" xfId="43641" xr:uid="{00000000-0005-0000-0000-00004C520000}"/>
    <cellStyle name="Normal 2 5 4 5 4 2 4" xfId="31208" xr:uid="{00000000-0005-0000-0000-00004D520000}"/>
    <cellStyle name="Normal 2 5 4 5 4 3" xfId="12785" xr:uid="{00000000-0005-0000-0000-00004E520000}"/>
    <cellStyle name="Normal 2 5 4 5 4 3 2" xfId="25219" xr:uid="{00000000-0005-0000-0000-00004F520000}"/>
    <cellStyle name="Normal 2 5 4 5 4 3 2 2" xfId="50093" xr:uid="{00000000-0005-0000-0000-000050520000}"/>
    <cellStyle name="Normal 2 5 4 5 4 3 3" xfId="37660" xr:uid="{00000000-0005-0000-0000-000051520000}"/>
    <cellStyle name="Normal 2 5 4 5 4 4" xfId="9226" xr:uid="{00000000-0005-0000-0000-000052520000}"/>
    <cellStyle name="Normal 2 5 4 5 4 4 2" xfId="21669" xr:uid="{00000000-0005-0000-0000-000053520000}"/>
    <cellStyle name="Normal 2 5 4 5 4 4 2 2" xfId="46543" xr:uid="{00000000-0005-0000-0000-000054520000}"/>
    <cellStyle name="Normal 2 5 4 5 4 4 3" xfId="34110" xr:uid="{00000000-0005-0000-0000-000055520000}"/>
    <cellStyle name="Normal 2 5 4 5 4 5" xfId="4208" xr:uid="{00000000-0005-0000-0000-000056520000}"/>
    <cellStyle name="Normal 2 5 4 5 4 5 2" xfId="16662" xr:uid="{00000000-0005-0000-0000-000057520000}"/>
    <cellStyle name="Normal 2 5 4 5 4 5 2 2" xfId="41536" xr:uid="{00000000-0005-0000-0000-000058520000}"/>
    <cellStyle name="Normal 2 5 4 5 4 5 3" xfId="29103" xr:uid="{00000000-0005-0000-0000-000059520000}"/>
    <cellStyle name="Normal 2 5 4 5 4 6" xfId="14970" xr:uid="{00000000-0005-0000-0000-00005A520000}"/>
    <cellStyle name="Normal 2 5 4 5 4 6 2" xfId="39844" xr:uid="{00000000-0005-0000-0000-00005B520000}"/>
    <cellStyle name="Normal 2 5 4 5 4 7" xfId="27403" xr:uid="{00000000-0005-0000-0000-00005C520000}"/>
    <cellStyle name="Normal 2 5 4 5 5" xfId="1127" xr:uid="{00000000-0005-0000-0000-00005D520000}"/>
    <cellStyle name="Normal 2 5 4 5 5 2" xfId="10288" xr:uid="{00000000-0005-0000-0000-00005E520000}"/>
    <cellStyle name="Normal 2 5 4 5 5 2 2" xfId="22731" xr:uid="{00000000-0005-0000-0000-00005F520000}"/>
    <cellStyle name="Normal 2 5 4 5 5 2 2 2" xfId="47605" xr:uid="{00000000-0005-0000-0000-000060520000}"/>
    <cellStyle name="Normal 2 5 4 5 5 2 3" xfId="35172" xr:uid="{00000000-0005-0000-0000-000061520000}"/>
    <cellStyle name="Normal 2 5 4 5 5 3" xfId="5272" xr:uid="{00000000-0005-0000-0000-000062520000}"/>
    <cellStyle name="Normal 2 5 4 5 5 3 2" xfId="17724" xr:uid="{00000000-0005-0000-0000-000063520000}"/>
    <cellStyle name="Normal 2 5 4 5 5 3 2 2" xfId="42598" xr:uid="{00000000-0005-0000-0000-000064520000}"/>
    <cellStyle name="Normal 2 5 4 5 5 3 3" xfId="30165" xr:uid="{00000000-0005-0000-0000-000065520000}"/>
    <cellStyle name="Normal 2 5 4 5 5 4" xfId="13927" xr:uid="{00000000-0005-0000-0000-000066520000}"/>
    <cellStyle name="Normal 2 5 4 5 5 4 2" xfId="38801" xr:uid="{00000000-0005-0000-0000-000067520000}"/>
    <cellStyle name="Normal 2 5 4 5 5 5" xfId="26360" xr:uid="{00000000-0005-0000-0000-000068520000}"/>
    <cellStyle name="Normal 2 5 4 5 6" xfId="7849" xr:uid="{00000000-0005-0000-0000-000069520000}"/>
    <cellStyle name="Normal 2 5 4 5 6 2" xfId="20295" xr:uid="{00000000-0005-0000-0000-00006A520000}"/>
    <cellStyle name="Normal 2 5 4 5 6 2 2" xfId="45169" xr:uid="{00000000-0005-0000-0000-00006B520000}"/>
    <cellStyle name="Normal 2 5 4 5 6 3" xfId="32736" xr:uid="{00000000-0005-0000-0000-00006C520000}"/>
    <cellStyle name="Normal 2 5 4 5 7" xfId="11742" xr:uid="{00000000-0005-0000-0000-00006D520000}"/>
    <cellStyle name="Normal 2 5 4 5 7 2" xfId="24176" xr:uid="{00000000-0005-0000-0000-00006E520000}"/>
    <cellStyle name="Normal 2 5 4 5 7 2 2" xfId="49050" xr:uid="{00000000-0005-0000-0000-00006F520000}"/>
    <cellStyle name="Normal 2 5 4 5 7 3" xfId="36617" xr:uid="{00000000-0005-0000-0000-000070520000}"/>
    <cellStyle name="Normal 2 5 4 5 8" xfId="6819" xr:uid="{00000000-0005-0000-0000-000071520000}"/>
    <cellStyle name="Normal 2 5 4 5 8 2" xfId="19268" xr:uid="{00000000-0005-0000-0000-000072520000}"/>
    <cellStyle name="Normal 2 5 4 5 8 2 2" xfId="44142" xr:uid="{00000000-0005-0000-0000-000073520000}"/>
    <cellStyle name="Normal 2 5 4 5 8 3" xfId="31709" xr:uid="{00000000-0005-0000-0000-000074520000}"/>
    <cellStyle name="Normal 2 5 4 5 9" xfId="2770" xr:uid="{00000000-0005-0000-0000-000075520000}"/>
    <cellStyle name="Normal 2 5 4 5 9 2" xfId="15288" xr:uid="{00000000-0005-0000-0000-000076520000}"/>
    <cellStyle name="Normal 2 5 4 5 9 2 2" xfId="40162" xr:uid="{00000000-0005-0000-0000-000077520000}"/>
    <cellStyle name="Normal 2 5 4 5 9 3" xfId="27721" xr:uid="{00000000-0005-0000-0000-000078520000}"/>
    <cellStyle name="Normal 2 5 4 5_Degree data" xfId="2080" xr:uid="{00000000-0005-0000-0000-000079520000}"/>
    <cellStyle name="Normal 2 5 4 6" xfId="239" xr:uid="{00000000-0005-0000-0000-00007A520000}"/>
    <cellStyle name="Normal 2 5 4 6 10" xfId="13065" xr:uid="{00000000-0005-0000-0000-00007B520000}"/>
    <cellStyle name="Normal 2 5 4 6 10 2" xfId="37939" xr:uid="{00000000-0005-0000-0000-00007C520000}"/>
    <cellStyle name="Normal 2 5 4 6 11" xfId="25498" xr:uid="{00000000-0005-0000-0000-00007D520000}"/>
    <cellStyle name="Normal 2 5 4 6 2" xfId="603" xr:uid="{00000000-0005-0000-0000-00007E520000}"/>
    <cellStyle name="Normal 2 5 4 6 2 2" xfId="1425" xr:uid="{00000000-0005-0000-0000-00007F520000}"/>
    <cellStyle name="Normal 2 5 4 6 2 2 2" xfId="9529" xr:uid="{00000000-0005-0000-0000-000080520000}"/>
    <cellStyle name="Normal 2 5 4 6 2 2 2 2" xfId="21972" xr:uid="{00000000-0005-0000-0000-000081520000}"/>
    <cellStyle name="Normal 2 5 4 6 2 2 2 2 2" xfId="46846" xr:uid="{00000000-0005-0000-0000-000082520000}"/>
    <cellStyle name="Normal 2 5 4 6 2 2 2 3" xfId="34413" xr:uid="{00000000-0005-0000-0000-000083520000}"/>
    <cellStyle name="Normal 2 5 4 6 2 2 3" xfId="4511" xr:uid="{00000000-0005-0000-0000-000084520000}"/>
    <cellStyle name="Normal 2 5 4 6 2 2 3 2" xfId="16965" xr:uid="{00000000-0005-0000-0000-000085520000}"/>
    <cellStyle name="Normal 2 5 4 6 2 2 3 2 2" xfId="41839" xr:uid="{00000000-0005-0000-0000-000086520000}"/>
    <cellStyle name="Normal 2 5 4 6 2 2 3 3" xfId="29406" xr:uid="{00000000-0005-0000-0000-000087520000}"/>
    <cellStyle name="Normal 2 5 4 6 2 2 4" xfId="14225" xr:uid="{00000000-0005-0000-0000-000088520000}"/>
    <cellStyle name="Normal 2 5 4 6 2 2 4 2" xfId="39099" xr:uid="{00000000-0005-0000-0000-000089520000}"/>
    <cellStyle name="Normal 2 5 4 6 2 2 5" xfId="26658" xr:uid="{00000000-0005-0000-0000-00008A520000}"/>
    <cellStyle name="Normal 2 5 4 6 2 3" xfId="5570" xr:uid="{00000000-0005-0000-0000-00008B520000}"/>
    <cellStyle name="Normal 2 5 4 6 2 3 2" xfId="10586" xr:uid="{00000000-0005-0000-0000-00008C520000}"/>
    <cellStyle name="Normal 2 5 4 6 2 3 2 2" xfId="23029" xr:uid="{00000000-0005-0000-0000-00008D520000}"/>
    <cellStyle name="Normal 2 5 4 6 2 3 2 2 2" xfId="47903" xr:uid="{00000000-0005-0000-0000-00008E520000}"/>
    <cellStyle name="Normal 2 5 4 6 2 3 2 3" xfId="35470" xr:uid="{00000000-0005-0000-0000-00008F520000}"/>
    <cellStyle name="Normal 2 5 4 6 2 3 3" xfId="18022" xr:uid="{00000000-0005-0000-0000-000090520000}"/>
    <cellStyle name="Normal 2 5 4 6 2 3 3 2" xfId="42896" xr:uid="{00000000-0005-0000-0000-000091520000}"/>
    <cellStyle name="Normal 2 5 4 6 2 3 4" xfId="30463" xr:uid="{00000000-0005-0000-0000-000092520000}"/>
    <cellStyle name="Normal 2 5 4 6 2 4" xfId="8645" xr:uid="{00000000-0005-0000-0000-000093520000}"/>
    <cellStyle name="Normal 2 5 4 6 2 4 2" xfId="21089" xr:uid="{00000000-0005-0000-0000-000094520000}"/>
    <cellStyle name="Normal 2 5 4 6 2 4 2 2" xfId="45963" xr:uid="{00000000-0005-0000-0000-000095520000}"/>
    <cellStyle name="Normal 2 5 4 6 2 4 3" xfId="33530" xr:uid="{00000000-0005-0000-0000-000096520000}"/>
    <cellStyle name="Normal 2 5 4 6 2 5" xfId="12040" xr:uid="{00000000-0005-0000-0000-000097520000}"/>
    <cellStyle name="Normal 2 5 4 6 2 5 2" xfId="24474" xr:uid="{00000000-0005-0000-0000-000098520000}"/>
    <cellStyle name="Normal 2 5 4 6 2 5 2 2" xfId="49348" xr:uid="{00000000-0005-0000-0000-000099520000}"/>
    <cellStyle name="Normal 2 5 4 6 2 5 3" xfId="36915" xr:uid="{00000000-0005-0000-0000-00009A520000}"/>
    <cellStyle name="Normal 2 5 4 6 2 6" xfId="7122" xr:uid="{00000000-0005-0000-0000-00009B520000}"/>
    <cellStyle name="Normal 2 5 4 6 2 6 2" xfId="19571" xr:uid="{00000000-0005-0000-0000-00009C520000}"/>
    <cellStyle name="Normal 2 5 4 6 2 6 2 2" xfId="44445" xr:uid="{00000000-0005-0000-0000-00009D520000}"/>
    <cellStyle name="Normal 2 5 4 6 2 6 3" xfId="32012" xr:uid="{00000000-0005-0000-0000-00009E520000}"/>
    <cellStyle name="Normal 2 5 4 6 2 7" xfId="3576" xr:uid="{00000000-0005-0000-0000-00009F520000}"/>
    <cellStyle name="Normal 2 5 4 6 2 7 2" xfId="16082" xr:uid="{00000000-0005-0000-0000-0000A0520000}"/>
    <cellStyle name="Normal 2 5 4 6 2 7 2 2" xfId="40956" xr:uid="{00000000-0005-0000-0000-0000A1520000}"/>
    <cellStyle name="Normal 2 5 4 6 2 7 3" xfId="28515" xr:uid="{00000000-0005-0000-0000-0000A2520000}"/>
    <cellStyle name="Normal 2 5 4 6 2 8" xfId="13412" xr:uid="{00000000-0005-0000-0000-0000A3520000}"/>
    <cellStyle name="Normal 2 5 4 6 2 8 2" xfId="38286" xr:uid="{00000000-0005-0000-0000-0000A4520000}"/>
    <cellStyle name="Normal 2 5 4 6 2 9" xfId="25845" xr:uid="{00000000-0005-0000-0000-0000A5520000}"/>
    <cellStyle name="Normal 2 5 4 6 3" xfId="1773" xr:uid="{00000000-0005-0000-0000-0000A6520000}"/>
    <cellStyle name="Normal 2 5 4 6 3 2" xfId="4794" xr:uid="{00000000-0005-0000-0000-0000A7520000}"/>
    <cellStyle name="Normal 2 5 4 6 3 2 2" xfId="9811" xr:uid="{00000000-0005-0000-0000-0000A8520000}"/>
    <cellStyle name="Normal 2 5 4 6 3 2 2 2" xfId="22254" xr:uid="{00000000-0005-0000-0000-0000A9520000}"/>
    <cellStyle name="Normal 2 5 4 6 3 2 2 2 2" xfId="47128" xr:uid="{00000000-0005-0000-0000-0000AA520000}"/>
    <cellStyle name="Normal 2 5 4 6 3 2 2 3" xfId="34695" xr:uid="{00000000-0005-0000-0000-0000AB520000}"/>
    <cellStyle name="Normal 2 5 4 6 3 2 3" xfId="17247" xr:uid="{00000000-0005-0000-0000-0000AC520000}"/>
    <cellStyle name="Normal 2 5 4 6 3 2 3 2" xfId="42121" xr:uid="{00000000-0005-0000-0000-0000AD520000}"/>
    <cellStyle name="Normal 2 5 4 6 3 2 4" xfId="29688" xr:uid="{00000000-0005-0000-0000-0000AE520000}"/>
    <cellStyle name="Normal 2 5 4 6 3 3" xfId="5919" xr:uid="{00000000-0005-0000-0000-0000AF520000}"/>
    <cellStyle name="Normal 2 5 4 6 3 3 2" xfId="10934" xr:uid="{00000000-0005-0000-0000-0000B0520000}"/>
    <cellStyle name="Normal 2 5 4 6 3 3 2 2" xfId="23377" xr:uid="{00000000-0005-0000-0000-0000B1520000}"/>
    <cellStyle name="Normal 2 5 4 6 3 3 2 2 2" xfId="48251" xr:uid="{00000000-0005-0000-0000-0000B2520000}"/>
    <cellStyle name="Normal 2 5 4 6 3 3 2 3" xfId="35818" xr:uid="{00000000-0005-0000-0000-0000B3520000}"/>
    <cellStyle name="Normal 2 5 4 6 3 3 3" xfId="18370" xr:uid="{00000000-0005-0000-0000-0000B4520000}"/>
    <cellStyle name="Normal 2 5 4 6 3 3 3 2" xfId="43244" xr:uid="{00000000-0005-0000-0000-0000B5520000}"/>
    <cellStyle name="Normal 2 5 4 6 3 3 4" xfId="30811" xr:uid="{00000000-0005-0000-0000-0000B6520000}"/>
    <cellStyle name="Normal 2 5 4 6 3 4" xfId="8872" xr:uid="{00000000-0005-0000-0000-0000B7520000}"/>
    <cellStyle name="Normal 2 5 4 6 3 4 2" xfId="21315" xr:uid="{00000000-0005-0000-0000-0000B8520000}"/>
    <cellStyle name="Normal 2 5 4 6 3 4 2 2" xfId="46189" xr:uid="{00000000-0005-0000-0000-0000B9520000}"/>
    <cellStyle name="Normal 2 5 4 6 3 4 3" xfId="33756" xr:uid="{00000000-0005-0000-0000-0000BA520000}"/>
    <cellStyle name="Normal 2 5 4 6 3 5" xfId="12388" xr:uid="{00000000-0005-0000-0000-0000BB520000}"/>
    <cellStyle name="Normal 2 5 4 6 3 5 2" xfId="24822" xr:uid="{00000000-0005-0000-0000-0000BC520000}"/>
    <cellStyle name="Normal 2 5 4 6 3 5 2 2" xfId="49696" xr:uid="{00000000-0005-0000-0000-0000BD520000}"/>
    <cellStyle name="Normal 2 5 4 6 3 5 3" xfId="37263" xr:uid="{00000000-0005-0000-0000-0000BE520000}"/>
    <cellStyle name="Normal 2 5 4 6 3 6" xfId="7405" xr:uid="{00000000-0005-0000-0000-0000BF520000}"/>
    <cellStyle name="Normal 2 5 4 6 3 6 2" xfId="19853" xr:uid="{00000000-0005-0000-0000-0000C0520000}"/>
    <cellStyle name="Normal 2 5 4 6 3 6 2 2" xfId="44727" xr:uid="{00000000-0005-0000-0000-0000C1520000}"/>
    <cellStyle name="Normal 2 5 4 6 3 6 3" xfId="32294" xr:uid="{00000000-0005-0000-0000-0000C2520000}"/>
    <cellStyle name="Normal 2 5 4 6 3 7" xfId="3854" xr:uid="{00000000-0005-0000-0000-0000C3520000}"/>
    <cellStyle name="Normal 2 5 4 6 3 7 2" xfId="16308" xr:uid="{00000000-0005-0000-0000-0000C4520000}"/>
    <cellStyle name="Normal 2 5 4 6 3 7 2 2" xfId="41182" xr:uid="{00000000-0005-0000-0000-0000C5520000}"/>
    <cellStyle name="Normal 2 5 4 6 3 7 3" xfId="28749" xr:uid="{00000000-0005-0000-0000-0000C6520000}"/>
    <cellStyle name="Normal 2 5 4 6 3 8" xfId="14573" xr:uid="{00000000-0005-0000-0000-0000C7520000}"/>
    <cellStyle name="Normal 2 5 4 6 3 8 2" xfId="39447" xr:uid="{00000000-0005-0000-0000-0000C8520000}"/>
    <cellStyle name="Normal 2 5 4 6 3 9" xfId="27006" xr:uid="{00000000-0005-0000-0000-0000C9520000}"/>
    <cellStyle name="Normal 2 5 4 6 4" xfId="2157" xr:uid="{00000000-0005-0000-0000-0000CA520000}"/>
    <cellStyle name="Normal 2 5 4 6 4 2" xfId="6192" xr:uid="{00000000-0005-0000-0000-0000CB520000}"/>
    <cellStyle name="Normal 2 5 4 6 4 2 2" xfId="11207" xr:uid="{00000000-0005-0000-0000-0000CC520000}"/>
    <cellStyle name="Normal 2 5 4 6 4 2 2 2" xfId="23650" xr:uid="{00000000-0005-0000-0000-0000CD520000}"/>
    <cellStyle name="Normal 2 5 4 6 4 2 2 2 2" xfId="48524" xr:uid="{00000000-0005-0000-0000-0000CE520000}"/>
    <cellStyle name="Normal 2 5 4 6 4 2 2 3" xfId="36091" xr:uid="{00000000-0005-0000-0000-0000CF520000}"/>
    <cellStyle name="Normal 2 5 4 6 4 2 3" xfId="18643" xr:uid="{00000000-0005-0000-0000-0000D0520000}"/>
    <cellStyle name="Normal 2 5 4 6 4 2 3 2" xfId="43517" xr:uid="{00000000-0005-0000-0000-0000D1520000}"/>
    <cellStyle name="Normal 2 5 4 6 4 2 4" xfId="31084" xr:uid="{00000000-0005-0000-0000-0000D2520000}"/>
    <cellStyle name="Normal 2 5 4 6 4 3" xfId="12661" xr:uid="{00000000-0005-0000-0000-0000D3520000}"/>
    <cellStyle name="Normal 2 5 4 6 4 3 2" xfId="25095" xr:uid="{00000000-0005-0000-0000-0000D4520000}"/>
    <cellStyle name="Normal 2 5 4 6 4 3 2 2" xfId="49969" xr:uid="{00000000-0005-0000-0000-0000D5520000}"/>
    <cellStyle name="Normal 2 5 4 6 4 3 3" xfId="37536" xr:uid="{00000000-0005-0000-0000-0000D6520000}"/>
    <cellStyle name="Normal 2 5 4 6 4 4" xfId="9102" xr:uid="{00000000-0005-0000-0000-0000D7520000}"/>
    <cellStyle name="Normal 2 5 4 6 4 4 2" xfId="21545" xr:uid="{00000000-0005-0000-0000-0000D8520000}"/>
    <cellStyle name="Normal 2 5 4 6 4 4 2 2" xfId="46419" xr:uid="{00000000-0005-0000-0000-0000D9520000}"/>
    <cellStyle name="Normal 2 5 4 6 4 4 3" xfId="33986" xr:uid="{00000000-0005-0000-0000-0000DA520000}"/>
    <cellStyle name="Normal 2 5 4 6 4 5" xfId="4084" xr:uid="{00000000-0005-0000-0000-0000DB520000}"/>
    <cellStyle name="Normal 2 5 4 6 4 5 2" xfId="16538" xr:uid="{00000000-0005-0000-0000-0000DC520000}"/>
    <cellStyle name="Normal 2 5 4 6 4 5 2 2" xfId="41412" xr:uid="{00000000-0005-0000-0000-0000DD520000}"/>
    <cellStyle name="Normal 2 5 4 6 4 5 3" xfId="28979" xr:uid="{00000000-0005-0000-0000-0000DE520000}"/>
    <cellStyle name="Normal 2 5 4 6 4 6" xfId="14846" xr:uid="{00000000-0005-0000-0000-0000DF520000}"/>
    <cellStyle name="Normal 2 5 4 6 4 6 2" xfId="39720" xr:uid="{00000000-0005-0000-0000-0000E0520000}"/>
    <cellStyle name="Normal 2 5 4 6 4 7" xfId="27279" xr:uid="{00000000-0005-0000-0000-0000E1520000}"/>
    <cellStyle name="Normal 2 5 4 6 5" xfId="1003" xr:uid="{00000000-0005-0000-0000-0000E2520000}"/>
    <cellStyle name="Normal 2 5 4 6 5 2" xfId="10162" xr:uid="{00000000-0005-0000-0000-0000E3520000}"/>
    <cellStyle name="Normal 2 5 4 6 5 2 2" xfId="22605" xr:uid="{00000000-0005-0000-0000-0000E4520000}"/>
    <cellStyle name="Normal 2 5 4 6 5 2 2 2" xfId="47479" xr:uid="{00000000-0005-0000-0000-0000E5520000}"/>
    <cellStyle name="Normal 2 5 4 6 5 2 3" xfId="35046" xr:uid="{00000000-0005-0000-0000-0000E6520000}"/>
    <cellStyle name="Normal 2 5 4 6 5 3" xfId="5146" xr:uid="{00000000-0005-0000-0000-0000E7520000}"/>
    <cellStyle name="Normal 2 5 4 6 5 3 2" xfId="17598" xr:uid="{00000000-0005-0000-0000-0000E8520000}"/>
    <cellStyle name="Normal 2 5 4 6 5 3 2 2" xfId="42472" xr:uid="{00000000-0005-0000-0000-0000E9520000}"/>
    <cellStyle name="Normal 2 5 4 6 5 3 3" xfId="30039" xr:uid="{00000000-0005-0000-0000-0000EA520000}"/>
    <cellStyle name="Normal 2 5 4 6 5 4" xfId="13803" xr:uid="{00000000-0005-0000-0000-0000EB520000}"/>
    <cellStyle name="Normal 2 5 4 6 5 4 2" xfId="38677" xr:uid="{00000000-0005-0000-0000-0000EC520000}"/>
    <cellStyle name="Normal 2 5 4 6 5 5" xfId="26236" xr:uid="{00000000-0005-0000-0000-0000ED520000}"/>
    <cellStyle name="Normal 2 5 4 6 6" xfId="8218" xr:uid="{00000000-0005-0000-0000-0000EE520000}"/>
    <cellStyle name="Normal 2 5 4 6 6 2" xfId="20662" xr:uid="{00000000-0005-0000-0000-0000EF520000}"/>
    <cellStyle name="Normal 2 5 4 6 6 2 2" xfId="45536" xr:uid="{00000000-0005-0000-0000-0000F0520000}"/>
    <cellStyle name="Normal 2 5 4 6 6 3" xfId="33103" xr:uid="{00000000-0005-0000-0000-0000F1520000}"/>
    <cellStyle name="Normal 2 5 4 6 7" xfId="11618" xr:uid="{00000000-0005-0000-0000-0000F2520000}"/>
    <cellStyle name="Normal 2 5 4 6 7 2" xfId="24052" xr:uid="{00000000-0005-0000-0000-0000F3520000}"/>
    <cellStyle name="Normal 2 5 4 6 7 2 2" xfId="48926" xr:uid="{00000000-0005-0000-0000-0000F4520000}"/>
    <cellStyle name="Normal 2 5 4 6 7 3" xfId="36493" xr:uid="{00000000-0005-0000-0000-0000F5520000}"/>
    <cellStyle name="Normal 2 5 4 6 8" xfId="6695" xr:uid="{00000000-0005-0000-0000-0000F6520000}"/>
    <cellStyle name="Normal 2 5 4 6 8 2" xfId="19144" xr:uid="{00000000-0005-0000-0000-0000F7520000}"/>
    <cellStyle name="Normal 2 5 4 6 8 2 2" xfId="44018" xr:uid="{00000000-0005-0000-0000-0000F8520000}"/>
    <cellStyle name="Normal 2 5 4 6 8 3" xfId="31585" xr:uid="{00000000-0005-0000-0000-0000F9520000}"/>
    <cellStyle name="Normal 2 5 4 6 9" xfId="3149" xr:uid="{00000000-0005-0000-0000-0000FA520000}"/>
    <cellStyle name="Normal 2 5 4 6 9 2" xfId="15655" xr:uid="{00000000-0005-0000-0000-0000FB520000}"/>
    <cellStyle name="Normal 2 5 4 6 9 2 2" xfId="40529" xr:uid="{00000000-0005-0000-0000-0000FC520000}"/>
    <cellStyle name="Normal 2 5 4 6 9 3" xfId="28088" xr:uid="{00000000-0005-0000-0000-0000FD520000}"/>
    <cellStyle name="Normal 2 5 4 6_Degree data" xfId="1992" xr:uid="{00000000-0005-0000-0000-0000FE520000}"/>
    <cellStyle name="Normal 2 5 4 7" xfId="557" xr:uid="{00000000-0005-0000-0000-0000FF520000}"/>
    <cellStyle name="Normal 2 5 4 7 2" xfId="1416" xr:uid="{00000000-0005-0000-0000-000000530000}"/>
    <cellStyle name="Normal 2 5 4 7 2 2" xfId="9520" xr:uid="{00000000-0005-0000-0000-000001530000}"/>
    <cellStyle name="Normal 2 5 4 7 2 2 2" xfId="21963" xr:uid="{00000000-0005-0000-0000-000002530000}"/>
    <cellStyle name="Normal 2 5 4 7 2 2 2 2" xfId="46837" xr:uid="{00000000-0005-0000-0000-000003530000}"/>
    <cellStyle name="Normal 2 5 4 7 2 2 3" xfId="34404" xr:uid="{00000000-0005-0000-0000-000004530000}"/>
    <cellStyle name="Normal 2 5 4 7 2 3" xfId="4502" xr:uid="{00000000-0005-0000-0000-000005530000}"/>
    <cellStyle name="Normal 2 5 4 7 2 3 2" xfId="16956" xr:uid="{00000000-0005-0000-0000-000006530000}"/>
    <cellStyle name="Normal 2 5 4 7 2 3 2 2" xfId="41830" xr:uid="{00000000-0005-0000-0000-000007530000}"/>
    <cellStyle name="Normal 2 5 4 7 2 3 3" xfId="29397" xr:uid="{00000000-0005-0000-0000-000008530000}"/>
    <cellStyle name="Normal 2 5 4 7 2 4" xfId="14216" xr:uid="{00000000-0005-0000-0000-000009530000}"/>
    <cellStyle name="Normal 2 5 4 7 2 4 2" xfId="39090" xr:uid="{00000000-0005-0000-0000-00000A530000}"/>
    <cellStyle name="Normal 2 5 4 7 2 5" xfId="26649" xr:uid="{00000000-0005-0000-0000-00000B530000}"/>
    <cellStyle name="Normal 2 5 4 7 3" xfId="5561" xr:uid="{00000000-0005-0000-0000-00000C530000}"/>
    <cellStyle name="Normal 2 5 4 7 3 2" xfId="10577" xr:uid="{00000000-0005-0000-0000-00000D530000}"/>
    <cellStyle name="Normal 2 5 4 7 3 2 2" xfId="23020" xr:uid="{00000000-0005-0000-0000-00000E530000}"/>
    <cellStyle name="Normal 2 5 4 7 3 2 2 2" xfId="47894" xr:uid="{00000000-0005-0000-0000-00000F530000}"/>
    <cellStyle name="Normal 2 5 4 7 3 2 3" xfId="35461" xr:uid="{00000000-0005-0000-0000-000010530000}"/>
    <cellStyle name="Normal 2 5 4 7 3 3" xfId="18013" xr:uid="{00000000-0005-0000-0000-000011530000}"/>
    <cellStyle name="Normal 2 5 4 7 3 3 2" xfId="42887" xr:uid="{00000000-0005-0000-0000-000012530000}"/>
    <cellStyle name="Normal 2 5 4 7 3 4" xfId="30454" xr:uid="{00000000-0005-0000-0000-000013530000}"/>
    <cellStyle name="Normal 2 5 4 7 4" xfId="8636" xr:uid="{00000000-0005-0000-0000-000014530000}"/>
    <cellStyle name="Normal 2 5 4 7 4 2" xfId="21080" xr:uid="{00000000-0005-0000-0000-000015530000}"/>
    <cellStyle name="Normal 2 5 4 7 4 2 2" xfId="45954" xr:uid="{00000000-0005-0000-0000-000016530000}"/>
    <cellStyle name="Normal 2 5 4 7 4 3" xfId="33521" xr:uid="{00000000-0005-0000-0000-000017530000}"/>
    <cellStyle name="Normal 2 5 4 7 5" xfId="12031" xr:uid="{00000000-0005-0000-0000-000018530000}"/>
    <cellStyle name="Normal 2 5 4 7 5 2" xfId="24465" xr:uid="{00000000-0005-0000-0000-000019530000}"/>
    <cellStyle name="Normal 2 5 4 7 5 2 2" xfId="49339" xr:uid="{00000000-0005-0000-0000-00001A530000}"/>
    <cellStyle name="Normal 2 5 4 7 5 3" xfId="36906" xr:uid="{00000000-0005-0000-0000-00001B530000}"/>
    <cellStyle name="Normal 2 5 4 7 6" xfId="7113" xr:uid="{00000000-0005-0000-0000-00001C530000}"/>
    <cellStyle name="Normal 2 5 4 7 6 2" xfId="19562" xr:uid="{00000000-0005-0000-0000-00001D530000}"/>
    <cellStyle name="Normal 2 5 4 7 6 2 2" xfId="44436" xr:uid="{00000000-0005-0000-0000-00001E530000}"/>
    <cellStyle name="Normal 2 5 4 7 6 3" xfId="32003" xr:uid="{00000000-0005-0000-0000-00001F530000}"/>
    <cellStyle name="Normal 2 5 4 7 7" xfId="3567" xr:uid="{00000000-0005-0000-0000-000020530000}"/>
    <cellStyle name="Normal 2 5 4 7 7 2" xfId="16073" xr:uid="{00000000-0005-0000-0000-000021530000}"/>
    <cellStyle name="Normal 2 5 4 7 7 2 2" xfId="40947" xr:uid="{00000000-0005-0000-0000-000022530000}"/>
    <cellStyle name="Normal 2 5 4 7 7 3" xfId="28506" xr:uid="{00000000-0005-0000-0000-000023530000}"/>
    <cellStyle name="Normal 2 5 4 7 8" xfId="13367" xr:uid="{00000000-0005-0000-0000-000024530000}"/>
    <cellStyle name="Normal 2 5 4 7 8 2" xfId="38241" xr:uid="{00000000-0005-0000-0000-000025530000}"/>
    <cellStyle name="Normal 2 5 4 7 9" xfId="25800" xr:uid="{00000000-0005-0000-0000-000026530000}"/>
    <cellStyle name="Normal 2 5 4 8" xfId="1764" xr:uid="{00000000-0005-0000-0000-000027530000}"/>
    <cellStyle name="Normal 2 5 4 8 2" xfId="4749" xr:uid="{00000000-0005-0000-0000-000028530000}"/>
    <cellStyle name="Normal 2 5 4 8 2 2" xfId="9766" xr:uid="{00000000-0005-0000-0000-000029530000}"/>
    <cellStyle name="Normal 2 5 4 8 2 2 2" xfId="22209" xr:uid="{00000000-0005-0000-0000-00002A530000}"/>
    <cellStyle name="Normal 2 5 4 8 2 2 2 2" xfId="47083" xr:uid="{00000000-0005-0000-0000-00002B530000}"/>
    <cellStyle name="Normal 2 5 4 8 2 2 3" xfId="34650" xr:uid="{00000000-0005-0000-0000-00002C530000}"/>
    <cellStyle name="Normal 2 5 4 8 2 3" xfId="17202" xr:uid="{00000000-0005-0000-0000-00002D530000}"/>
    <cellStyle name="Normal 2 5 4 8 2 3 2" xfId="42076" xr:uid="{00000000-0005-0000-0000-00002E530000}"/>
    <cellStyle name="Normal 2 5 4 8 2 4" xfId="29643" xr:uid="{00000000-0005-0000-0000-00002F530000}"/>
    <cellStyle name="Normal 2 5 4 8 3" xfId="5910" xr:uid="{00000000-0005-0000-0000-000030530000}"/>
    <cellStyle name="Normal 2 5 4 8 3 2" xfId="10925" xr:uid="{00000000-0005-0000-0000-000031530000}"/>
    <cellStyle name="Normal 2 5 4 8 3 2 2" xfId="23368" xr:uid="{00000000-0005-0000-0000-000032530000}"/>
    <cellStyle name="Normal 2 5 4 8 3 2 2 2" xfId="48242" xr:uid="{00000000-0005-0000-0000-000033530000}"/>
    <cellStyle name="Normal 2 5 4 8 3 2 3" xfId="35809" xr:uid="{00000000-0005-0000-0000-000034530000}"/>
    <cellStyle name="Normal 2 5 4 8 3 3" xfId="18361" xr:uid="{00000000-0005-0000-0000-000035530000}"/>
    <cellStyle name="Normal 2 5 4 8 3 3 2" xfId="43235" xr:uid="{00000000-0005-0000-0000-000036530000}"/>
    <cellStyle name="Normal 2 5 4 8 3 4" xfId="30802" xr:uid="{00000000-0005-0000-0000-000037530000}"/>
    <cellStyle name="Normal 2 5 4 8 4" xfId="8022" xr:uid="{00000000-0005-0000-0000-000038530000}"/>
    <cellStyle name="Normal 2 5 4 8 4 2" xfId="20468" xr:uid="{00000000-0005-0000-0000-000039530000}"/>
    <cellStyle name="Normal 2 5 4 8 4 2 2" xfId="45342" xr:uid="{00000000-0005-0000-0000-00003A530000}"/>
    <cellStyle name="Normal 2 5 4 8 4 3" xfId="32909" xr:uid="{00000000-0005-0000-0000-00003B530000}"/>
    <cellStyle name="Normal 2 5 4 8 5" xfId="12379" xr:uid="{00000000-0005-0000-0000-00003C530000}"/>
    <cellStyle name="Normal 2 5 4 8 5 2" xfId="24813" xr:uid="{00000000-0005-0000-0000-00003D530000}"/>
    <cellStyle name="Normal 2 5 4 8 5 2 2" xfId="49687" xr:uid="{00000000-0005-0000-0000-00003E530000}"/>
    <cellStyle name="Normal 2 5 4 8 5 3" xfId="37254" xr:uid="{00000000-0005-0000-0000-00003F530000}"/>
    <cellStyle name="Normal 2 5 4 8 6" xfId="7360" xr:uid="{00000000-0005-0000-0000-000040530000}"/>
    <cellStyle name="Normal 2 5 4 8 6 2" xfId="19808" xr:uid="{00000000-0005-0000-0000-000041530000}"/>
    <cellStyle name="Normal 2 5 4 8 6 2 2" xfId="44682" xr:uid="{00000000-0005-0000-0000-000042530000}"/>
    <cellStyle name="Normal 2 5 4 8 6 3" xfId="32249" xr:uid="{00000000-0005-0000-0000-000043530000}"/>
    <cellStyle name="Normal 2 5 4 8 7" xfId="2946" xr:uid="{00000000-0005-0000-0000-000044530000}"/>
    <cellStyle name="Normal 2 5 4 8 7 2" xfId="15461" xr:uid="{00000000-0005-0000-0000-000045530000}"/>
    <cellStyle name="Normal 2 5 4 8 7 2 2" xfId="40335" xr:uid="{00000000-0005-0000-0000-000046530000}"/>
    <cellStyle name="Normal 2 5 4 8 7 3" xfId="27894" xr:uid="{00000000-0005-0000-0000-000047530000}"/>
    <cellStyle name="Normal 2 5 4 8 8" xfId="14564" xr:uid="{00000000-0005-0000-0000-000048530000}"/>
    <cellStyle name="Normal 2 5 4 8 8 2" xfId="39438" xr:uid="{00000000-0005-0000-0000-000049530000}"/>
    <cellStyle name="Normal 2 5 4 8 9" xfId="26997" xr:uid="{00000000-0005-0000-0000-00004A530000}"/>
    <cellStyle name="Normal 2 5 4 9" xfId="2108" xr:uid="{00000000-0005-0000-0000-00004B530000}"/>
    <cellStyle name="Normal 2 5 4 9 2" xfId="6147" xr:uid="{00000000-0005-0000-0000-00004C530000}"/>
    <cellStyle name="Normal 2 5 4 9 2 2" xfId="11162" xr:uid="{00000000-0005-0000-0000-00004D530000}"/>
    <cellStyle name="Normal 2 5 4 9 2 2 2" xfId="23605" xr:uid="{00000000-0005-0000-0000-00004E530000}"/>
    <cellStyle name="Normal 2 5 4 9 2 2 2 2" xfId="48479" xr:uid="{00000000-0005-0000-0000-00004F530000}"/>
    <cellStyle name="Normal 2 5 4 9 2 2 3" xfId="36046" xr:uid="{00000000-0005-0000-0000-000050530000}"/>
    <cellStyle name="Normal 2 5 4 9 2 3" xfId="18598" xr:uid="{00000000-0005-0000-0000-000051530000}"/>
    <cellStyle name="Normal 2 5 4 9 2 3 2" xfId="43472" xr:uid="{00000000-0005-0000-0000-000052530000}"/>
    <cellStyle name="Normal 2 5 4 9 2 4" xfId="31039" xr:uid="{00000000-0005-0000-0000-000053530000}"/>
    <cellStyle name="Normal 2 5 4 9 3" xfId="12616" xr:uid="{00000000-0005-0000-0000-000054530000}"/>
    <cellStyle name="Normal 2 5 4 9 3 2" xfId="25050" xr:uid="{00000000-0005-0000-0000-000055530000}"/>
    <cellStyle name="Normal 2 5 4 9 3 2 2" xfId="49924" xr:uid="{00000000-0005-0000-0000-000056530000}"/>
    <cellStyle name="Normal 2 5 4 9 3 3" xfId="37491" xr:uid="{00000000-0005-0000-0000-000057530000}"/>
    <cellStyle name="Normal 2 5 4 9 4" xfId="8909" xr:uid="{00000000-0005-0000-0000-000058530000}"/>
    <cellStyle name="Normal 2 5 4 9 4 2" xfId="21352" xr:uid="{00000000-0005-0000-0000-000059530000}"/>
    <cellStyle name="Normal 2 5 4 9 4 2 2" xfId="46226" xr:uid="{00000000-0005-0000-0000-00005A530000}"/>
    <cellStyle name="Normal 2 5 4 9 4 3" xfId="33793" xr:uid="{00000000-0005-0000-0000-00005B530000}"/>
    <cellStyle name="Normal 2 5 4 9 5" xfId="3891" xr:uid="{00000000-0005-0000-0000-00005C530000}"/>
    <cellStyle name="Normal 2 5 4 9 5 2" xfId="16345" xr:uid="{00000000-0005-0000-0000-00005D530000}"/>
    <cellStyle name="Normal 2 5 4 9 5 2 2" xfId="41219" xr:uid="{00000000-0005-0000-0000-00005E530000}"/>
    <cellStyle name="Normal 2 5 4 9 5 3" xfId="28786" xr:uid="{00000000-0005-0000-0000-00005F530000}"/>
    <cellStyle name="Normal 2 5 4 9 6" xfId="14801" xr:uid="{00000000-0005-0000-0000-000060530000}"/>
    <cellStyle name="Normal 2 5 4 9 6 2" xfId="39675" xr:uid="{00000000-0005-0000-0000-000061530000}"/>
    <cellStyle name="Normal 2 5 4 9 7" xfId="27234" xr:uid="{00000000-0005-0000-0000-000062530000}"/>
    <cellStyle name="Normal 2 5 4_Degree data" xfId="1996" xr:uid="{00000000-0005-0000-0000-000063530000}"/>
    <cellStyle name="Normal 2 5 5" xfId="132" xr:uid="{00000000-0005-0000-0000-000064530000}"/>
    <cellStyle name="Normal 2 5 5 10" xfId="7695" xr:uid="{00000000-0005-0000-0000-000065530000}"/>
    <cellStyle name="Normal 2 5 5 10 2" xfId="20141" xr:uid="{00000000-0005-0000-0000-000066530000}"/>
    <cellStyle name="Normal 2 5 5 10 2 2" xfId="45015" xr:uid="{00000000-0005-0000-0000-000067530000}"/>
    <cellStyle name="Normal 2 5 5 10 3" xfId="32582" xr:uid="{00000000-0005-0000-0000-000068530000}"/>
    <cellStyle name="Normal 2 5 5 11" xfId="11515" xr:uid="{00000000-0005-0000-0000-000069530000}"/>
    <cellStyle name="Normal 2 5 5 11 2" xfId="23949" xr:uid="{00000000-0005-0000-0000-00006A530000}"/>
    <cellStyle name="Normal 2 5 5 11 2 2" xfId="48823" xr:uid="{00000000-0005-0000-0000-00006B530000}"/>
    <cellStyle name="Normal 2 5 5 11 3" xfId="36390" xr:uid="{00000000-0005-0000-0000-00006C530000}"/>
    <cellStyle name="Normal 2 5 5 12" xfId="6507" xr:uid="{00000000-0005-0000-0000-00006D530000}"/>
    <cellStyle name="Normal 2 5 5 12 2" xfId="18956" xr:uid="{00000000-0005-0000-0000-00006E530000}"/>
    <cellStyle name="Normal 2 5 5 12 2 2" xfId="43830" xr:uid="{00000000-0005-0000-0000-00006F530000}"/>
    <cellStyle name="Normal 2 5 5 12 3" xfId="31397" xr:uid="{00000000-0005-0000-0000-000070530000}"/>
    <cellStyle name="Normal 2 5 5 13" xfId="2615" xr:uid="{00000000-0005-0000-0000-000071530000}"/>
    <cellStyle name="Normal 2 5 5 13 2" xfId="15134" xr:uid="{00000000-0005-0000-0000-000072530000}"/>
    <cellStyle name="Normal 2 5 5 13 2 2" xfId="40008" xr:uid="{00000000-0005-0000-0000-000073530000}"/>
    <cellStyle name="Normal 2 5 5 13 3" xfId="27567" xr:uid="{00000000-0005-0000-0000-000074530000}"/>
    <cellStyle name="Normal 2 5 5 14" xfId="12962" xr:uid="{00000000-0005-0000-0000-000075530000}"/>
    <cellStyle name="Normal 2 5 5 14 2" xfId="37836" xr:uid="{00000000-0005-0000-0000-000076530000}"/>
    <cellStyle name="Normal 2 5 5 15" xfId="25395" xr:uid="{00000000-0005-0000-0000-000077530000}"/>
    <cellStyle name="Normal 2 5 5 2" xfId="320" xr:uid="{00000000-0005-0000-0000-000078530000}"/>
    <cellStyle name="Normal 2 5 5 2 10" xfId="6550" xr:uid="{00000000-0005-0000-0000-000079530000}"/>
    <cellStyle name="Normal 2 5 5 2 10 2" xfId="18999" xr:uid="{00000000-0005-0000-0000-00007A530000}"/>
    <cellStyle name="Normal 2 5 5 2 10 2 2" xfId="43873" xr:uid="{00000000-0005-0000-0000-00007B530000}"/>
    <cellStyle name="Normal 2 5 5 2 10 3" xfId="31440" xr:uid="{00000000-0005-0000-0000-00007C530000}"/>
    <cellStyle name="Normal 2 5 5 2 11" xfId="2718" xr:uid="{00000000-0005-0000-0000-00007D530000}"/>
    <cellStyle name="Normal 2 5 5 2 11 2" xfId="15236" xr:uid="{00000000-0005-0000-0000-00007E530000}"/>
    <cellStyle name="Normal 2 5 5 2 11 2 2" xfId="40110" xr:uid="{00000000-0005-0000-0000-00007F530000}"/>
    <cellStyle name="Normal 2 5 5 2 11 3" xfId="27669" xr:uid="{00000000-0005-0000-0000-000080530000}"/>
    <cellStyle name="Normal 2 5 5 2 12" xfId="13137" xr:uid="{00000000-0005-0000-0000-000081530000}"/>
    <cellStyle name="Normal 2 5 5 2 12 2" xfId="38011" xr:uid="{00000000-0005-0000-0000-000082530000}"/>
    <cellStyle name="Normal 2 5 5 2 13" xfId="25570" xr:uid="{00000000-0005-0000-0000-000083530000}"/>
    <cellStyle name="Normal 2 5 5 2 2" xfId="422" xr:uid="{00000000-0005-0000-0000-000084530000}"/>
    <cellStyle name="Normal 2 5 5 2 2 10" xfId="13237" xr:uid="{00000000-0005-0000-0000-000085530000}"/>
    <cellStyle name="Normal 2 5 5 2 2 10 2" xfId="38111" xr:uid="{00000000-0005-0000-0000-000086530000}"/>
    <cellStyle name="Normal 2 5 5 2 2 11" xfId="25670" xr:uid="{00000000-0005-0000-0000-000087530000}"/>
    <cellStyle name="Normal 2 5 5 2 2 2" xfId="782" xr:uid="{00000000-0005-0000-0000-000088530000}"/>
    <cellStyle name="Normal 2 5 5 2 2 2 2" xfId="1428" xr:uid="{00000000-0005-0000-0000-000089530000}"/>
    <cellStyle name="Normal 2 5 5 2 2 2 2 2" xfId="9532" xr:uid="{00000000-0005-0000-0000-00008A530000}"/>
    <cellStyle name="Normal 2 5 5 2 2 2 2 2 2" xfId="21975" xr:uid="{00000000-0005-0000-0000-00008B530000}"/>
    <cellStyle name="Normal 2 5 5 2 2 2 2 2 2 2" xfId="46849" xr:uid="{00000000-0005-0000-0000-00008C530000}"/>
    <cellStyle name="Normal 2 5 5 2 2 2 2 2 3" xfId="34416" xr:uid="{00000000-0005-0000-0000-00008D530000}"/>
    <cellStyle name="Normal 2 5 5 2 2 2 2 3" xfId="4514" xr:uid="{00000000-0005-0000-0000-00008E530000}"/>
    <cellStyle name="Normal 2 5 5 2 2 2 2 3 2" xfId="16968" xr:uid="{00000000-0005-0000-0000-00008F530000}"/>
    <cellStyle name="Normal 2 5 5 2 2 2 2 3 2 2" xfId="41842" xr:uid="{00000000-0005-0000-0000-000090530000}"/>
    <cellStyle name="Normal 2 5 5 2 2 2 2 3 3" xfId="29409" xr:uid="{00000000-0005-0000-0000-000091530000}"/>
    <cellStyle name="Normal 2 5 5 2 2 2 2 4" xfId="14228" xr:uid="{00000000-0005-0000-0000-000092530000}"/>
    <cellStyle name="Normal 2 5 5 2 2 2 2 4 2" xfId="39102" xr:uid="{00000000-0005-0000-0000-000093530000}"/>
    <cellStyle name="Normal 2 5 5 2 2 2 2 5" xfId="26661" xr:uid="{00000000-0005-0000-0000-000094530000}"/>
    <cellStyle name="Normal 2 5 5 2 2 2 3" xfId="5573" xr:uid="{00000000-0005-0000-0000-000095530000}"/>
    <cellStyle name="Normal 2 5 5 2 2 2 3 2" xfId="10589" xr:uid="{00000000-0005-0000-0000-000096530000}"/>
    <cellStyle name="Normal 2 5 5 2 2 2 3 2 2" xfId="23032" xr:uid="{00000000-0005-0000-0000-000097530000}"/>
    <cellStyle name="Normal 2 5 5 2 2 2 3 2 2 2" xfId="47906" xr:uid="{00000000-0005-0000-0000-000098530000}"/>
    <cellStyle name="Normal 2 5 5 2 2 2 3 2 3" xfId="35473" xr:uid="{00000000-0005-0000-0000-000099530000}"/>
    <cellStyle name="Normal 2 5 5 2 2 2 3 3" xfId="18025" xr:uid="{00000000-0005-0000-0000-00009A530000}"/>
    <cellStyle name="Normal 2 5 5 2 2 2 3 3 2" xfId="42899" xr:uid="{00000000-0005-0000-0000-00009B530000}"/>
    <cellStyle name="Normal 2 5 5 2 2 2 3 4" xfId="30466" xr:uid="{00000000-0005-0000-0000-00009C530000}"/>
    <cellStyle name="Normal 2 5 5 2 2 2 4" xfId="8648" xr:uid="{00000000-0005-0000-0000-00009D530000}"/>
    <cellStyle name="Normal 2 5 5 2 2 2 4 2" xfId="21092" xr:uid="{00000000-0005-0000-0000-00009E530000}"/>
    <cellStyle name="Normal 2 5 5 2 2 2 4 2 2" xfId="45966" xr:uid="{00000000-0005-0000-0000-00009F530000}"/>
    <cellStyle name="Normal 2 5 5 2 2 2 4 3" xfId="33533" xr:uid="{00000000-0005-0000-0000-0000A0530000}"/>
    <cellStyle name="Normal 2 5 5 2 2 2 5" xfId="12043" xr:uid="{00000000-0005-0000-0000-0000A1530000}"/>
    <cellStyle name="Normal 2 5 5 2 2 2 5 2" xfId="24477" xr:uid="{00000000-0005-0000-0000-0000A2530000}"/>
    <cellStyle name="Normal 2 5 5 2 2 2 5 2 2" xfId="49351" xr:uid="{00000000-0005-0000-0000-0000A3530000}"/>
    <cellStyle name="Normal 2 5 5 2 2 2 5 3" xfId="36918" xr:uid="{00000000-0005-0000-0000-0000A4530000}"/>
    <cellStyle name="Normal 2 5 5 2 2 2 6" xfId="7125" xr:uid="{00000000-0005-0000-0000-0000A5530000}"/>
    <cellStyle name="Normal 2 5 5 2 2 2 6 2" xfId="19574" xr:uid="{00000000-0005-0000-0000-0000A6530000}"/>
    <cellStyle name="Normal 2 5 5 2 2 2 6 2 2" xfId="44448" xr:uid="{00000000-0005-0000-0000-0000A7530000}"/>
    <cellStyle name="Normal 2 5 5 2 2 2 6 3" xfId="32015" xr:uid="{00000000-0005-0000-0000-0000A8530000}"/>
    <cellStyle name="Normal 2 5 5 2 2 2 7" xfId="3579" xr:uid="{00000000-0005-0000-0000-0000A9530000}"/>
    <cellStyle name="Normal 2 5 5 2 2 2 7 2" xfId="16085" xr:uid="{00000000-0005-0000-0000-0000AA530000}"/>
    <cellStyle name="Normal 2 5 5 2 2 2 7 2 2" xfId="40959" xr:uid="{00000000-0005-0000-0000-0000AB530000}"/>
    <cellStyle name="Normal 2 5 5 2 2 2 7 3" xfId="28518" xr:uid="{00000000-0005-0000-0000-0000AC530000}"/>
    <cellStyle name="Normal 2 5 5 2 2 2 8" xfId="13584" xr:uid="{00000000-0005-0000-0000-0000AD530000}"/>
    <cellStyle name="Normal 2 5 5 2 2 2 8 2" xfId="38458" xr:uid="{00000000-0005-0000-0000-0000AE530000}"/>
    <cellStyle name="Normal 2 5 5 2 2 2 9" xfId="26017" xr:uid="{00000000-0005-0000-0000-0000AF530000}"/>
    <cellStyle name="Normal 2 5 5 2 2 3" xfId="1776" xr:uid="{00000000-0005-0000-0000-0000B0530000}"/>
    <cellStyle name="Normal 2 5 5 2 2 3 2" xfId="4966" xr:uid="{00000000-0005-0000-0000-0000B1530000}"/>
    <cellStyle name="Normal 2 5 5 2 2 3 2 2" xfId="9983" xr:uid="{00000000-0005-0000-0000-0000B2530000}"/>
    <cellStyle name="Normal 2 5 5 2 2 3 2 2 2" xfId="22426" xr:uid="{00000000-0005-0000-0000-0000B3530000}"/>
    <cellStyle name="Normal 2 5 5 2 2 3 2 2 2 2" xfId="47300" xr:uid="{00000000-0005-0000-0000-0000B4530000}"/>
    <cellStyle name="Normal 2 5 5 2 2 3 2 2 3" xfId="34867" xr:uid="{00000000-0005-0000-0000-0000B5530000}"/>
    <cellStyle name="Normal 2 5 5 2 2 3 2 3" xfId="17419" xr:uid="{00000000-0005-0000-0000-0000B6530000}"/>
    <cellStyle name="Normal 2 5 5 2 2 3 2 3 2" xfId="42293" xr:uid="{00000000-0005-0000-0000-0000B7530000}"/>
    <cellStyle name="Normal 2 5 5 2 2 3 2 4" xfId="29860" xr:uid="{00000000-0005-0000-0000-0000B8530000}"/>
    <cellStyle name="Normal 2 5 5 2 2 3 3" xfId="5922" xr:uid="{00000000-0005-0000-0000-0000B9530000}"/>
    <cellStyle name="Normal 2 5 5 2 2 3 3 2" xfId="10937" xr:uid="{00000000-0005-0000-0000-0000BA530000}"/>
    <cellStyle name="Normal 2 5 5 2 2 3 3 2 2" xfId="23380" xr:uid="{00000000-0005-0000-0000-0000BB530000}"/>
    <cellStyle name="Normal 2 5 5 2 2 3 3 2 2 2" xfId="48254" xr:uid="{00000000-0005-0000-0000-0000BC530000}"/>
    <cellStyle name="Normal 2 5 5 2 2 3 3 2 3" xfId="35821" xr:uid="{00000000-0005-0000-0000-0000BD530000}"/>
    <cellStyle name="Normal 2 5 5 2 2 3 3 3" xfId="18373" xr:uid="{00000000-0005-0000-0000-0000BE530000}"/>
    <cellStyle name="Normal 2 5 5 2 2 3 3 3 2" xfId="43247" xr:uid="{00000000-0005-0000-0000-0000BF530000}"/>
    <cellStyle name="Normal 2 5 5 2 2 3 3 4" xfId="30814" xr:uid="{00000000-0005-0000-0000-0000C0530000}"/>
    <cellStyle name="Normal 2 5 5 2 2 3 4" xfId="8390" xr:uid="{00000000-0005-0000-0000-0000C1530000}"/>
    <cellStyle name="Normal 2 5 5 2 2 3 4 2" xfId="20834" xr:uid="{00000000-0005-0000-0000-0000C2530000}"/>
    <cellStyle name="Normal 2 5 5 2 2 3 4 2 2" xfId="45708" xr:uid="{00000000-0005-0000-0000-0000C3530000}"/>
    <cellStyle name="Normal 2 5 5 2 2 3 4 3" xfId="33275" xr:uid="{00000000-0005-0000-0000-0000C4530000}"/>
    <cellStyle name="Normal 2 5 5 2 2 3 5" xfId="12391" xr:uid="{00000000-0005-0000-0000-0000C5530000}"/>
    <cellStyle name="Normal 2 5 5 2 2 3 5 2" xfId="24825" xr:uid="{00000000-0005-0000-0000-0000C6530000}"/>
    <cellStyle name="Normal 2 5 5 2 2 3 5 2 2" xfId="49699" xr:uid="{00000000-0005-0000-0000-0000C7530000}"/>
    <cellStyle name="Normal 2 5 5 2 2 3 5 3" xfId="37266" xr:uid="{00000000-0005-0000-0000-0000C8530000}"/>
    <cellStyle name="Normal 2 5 5 2 2 3 6" xfId="7577" xr:uid="{00000000-0005-0000-0000-0000C9530000}"/>
    <cellStyle name="Normal 2 5 5 2 2 3 6 2" xfId="20025" xr:uid="{00000000-0005-0000-0000-0000CA530000}"/>
    <cellStyle name="Normal 2 5 5 2 2 3 6 2 2" xfId="44899" xr:uid="{00000000-0005-0000-0000-0000CB530000}"/>
    <cellStyle name="Normal 2 5 5 2 2 3 6 3" xfId="32466" xr:uid="{00000000-0005-0000-0000-0000CC530000}"/>
    <cellStyle name="Normal 2 5 5 2 2 3 7" xfId="3321" xr:uid="{00000000-0005-0000-0000-0000CD530000}"/>
    <cellStyle name="Normal 2 5 5 2 2 3 7 2" xfId="15827" xr:uid="{00000000-0005-0000-0000-0000CE530000}"/>
    <cellStyle name="Normal 2 5 5 2 2 3 7 2 2" xfId="40701" xr:uid="{00000000-0005-0000-0000-0000CF530000}"/>
    <cellStyle name="Normal 2 5 5 2 2 3 7 3" xfId="28260" xr:uid="{00000000-0005-0000-0000-0000D0530000}"/>
    <cellStyle name="Normal 2 5 5 2 2 3 8" xfId="14576" xr:uid="{00000000-0005-0000-0000-0000D1530000}"/>
    <cellStyle name="Normal 2 5 5 2 2 3 8 2" xfId="39450" xr:uid="{00000000-0005-0000-0000-0000D2530000}"/>
    <cellStyle name="Normal 2 5 5 2 2 3 9" xfId="27009" xr:uid="{00000000-0005-0000-0000-0000D3530000}"/>
    <cellStyle name="Normal 2 5 5 2 2 4" xfId="2340" xr:uid="{00000000-0005-0000-0000-0000D4530000}"/>
    <cellStyle name="Normal 2 5 5 2 2 4 2" xfId="6364" xr:uid="{00000000-0005-0000-0000-0000D5530000}"/>
    <cellStyle name="Normal 2 5 5 2 2 4 2 2" xfId="11379" xr:uid="{00000000-0005-0000-0000-0000D6530000}"/>
    <cellStyle name="Normal 2 5 5 2 2 4 2 2 2" xfId="23822" xr:uid="{00000000-0005-0000-0000-0000D7530000}"/>
    <cellStyle name="Normal 2 5 5 2 2 4 2 2 2 2" xfId="48696" xr:uid="{00000000-0005-0000-0000-0000D8530000}"/>
    <cellStyle name="Normal 2 5 5 2 2 4 2 2 3" xfId="36263" xr:uid="{00000000-0005-0000-0000-0000D9530000}"/>
    <cellStyle name="Normal 2 5 5 2 2 4 2 3" xfId="18815" xr:uid="{00000000-0005-0000-0000-0000DA530000}"/>
    <cellStyle name="Normal 2 5 5 2 2 4 2 3 2" xfId="43689" xr:uid="{00000000-0005-0000-0000-0000DB530000}"/>
    <cellStyle name="Normal 2 5 5 2 2 4 2 4" xfId="31256" xr:uid="{00000000-0005-0000-0000-0000DC530000}"/>
    <cellStyle name="Normal 2 5 5 2 2 4 3" xfId="12833" xr:uid="{00000000-0005-0000-0000-0000DD530000}"/>
    <cellStyle name="Normal 2 5 5 2 2 4 3 2" xfId="25267" xr:uid="{00000000-0005-0000-0000-0000DE530000}"/>
    <cellStyle name="Normal 2 5 5 2 2 4 3 2 2" xfId="50141" xr:uid="{00000000-0005-0000-0000-0000DF530000}"/>
    <cellStyle name="Normal 2 5 5 2 2 4 3 3" xfId="37708" xr:uid="{00000000-0005-0000-0000-0000E0530000}"/>
    <cellStyle name="Normal 2 5 5 2 2 4 4" xfId="9274" xr:uid="{00000000-0005-0000-0000-0000E1530000}"/>
    <cellStyle name="Normal 2 5 5 2 2 4 4 2" xfId="21717" xr:uid="{00000000-0005-0000-0000-0000E2530000}"/>
    <cellStyle name="Normal 2 5 5 2 2 4 4 2 2" xfId="46591" xr:uid="{00000000-0005-0000-0000-0000E3530000}"/>
    <cellStyle name="Normal 2 5 5 2 2 4 4 3" xfId="34158" xr:uid="{00000000-0005-0000-0000-0000E4530000}"/>
    <cellStyle name="Normal 2 5 5 2 2 4 5" xfId="4256" xr:uid="{00000000-0005-0000-0000-0000E5530000}"/>
    <cellStyle name="Normal 2 5 5 2 2 4 5 2" xfId="16710" xr:uid="{00000000-0005-0000-0000-0000E6530000}"/>
    <cellStyle name="Normal 2 5 5 2 2 4 5 2 2" xfId="41584" xr:uid="{00000000-0005-0000-0000-0000E7530000}"/>
    <cellStyle name="Normal 2 5 5 2 2 4 5 3" xfId="29151" xr:uid="{00000000-0005-0000-0000-0000E8530000}"/>
    <cellStyle name="Normal 2 5 5 2 2 4 6" xfId="15018" xr:uid="{00000000-0005-0000-0000-0000E9530000}"/>
    <cellStyle name="Normal 2 5 5 2 2 4 6 2" xfId="39892" xr:uid="{00000000-0005-0000-0000-0000EA530000}"/>
    <cellStyle name="Normal 2 5 5 2 2 4 7" xfId="27451" xr:uid="{00000000-0005-0000-0000-0000EB530000}"/>
    <cellStyle name="Normal 2 5 5 2 2 5" xfId="1175" xr:uid="{00000000-0005-0000-0000-0000EC530000}"/>
    <cellStyle name="Normal 2 5 5 2 2 5 2" xfId="10336" xr:uid="{00000000-0005-0000-0000-0000ED530000}"/>
    <cellStyle name="Normal 2 5 5 2 2 5 2 2" xfId="22779" xr:uid="{00000000-0005-0000-0000-0000EE530000}"/>
    <cellStyle name="Normal 2 5 5 2 2 5 2 2 2" xfId="47653" xr:uid="{00000000-0005-0000-0000-0000EF530000}"/>
    <cellStyle name="Normal 2 5 5 2 2 5 2 3" xfId="35220" xr:uid="{00000000-0005-0000-0000-0000F0530000}"/>
    <cellStyle name="Normal 2 5 5 2 2 5 3" xfId="5320" xr:uid="{00000000-0005-0000-0000-0000F1530000}"/>
    <cellStyle name="Normal 2 5 5 2 2 5 3 2" xfId="17772" xr:uid="{00000000-0005-0000-0000-0000F2530000}"/>
    <cellStyle name="Normal 2 5 5 2 2 5 3 2 2" xfId="42646" xr:uid="{00000000-0005-0000-0000-0000F3530000}"/>
    <cellStyle name="Normal 2 5 5 2 2 5 3 3" xfId="30213" xr:uid="{00000000-0005-0000-0000-0000F4530000}"/>
    <cellStyle name="Normal 2 5 5 2 2 5 4" xfId="13975" xr:uid="{00000000-0005-0000-0000-0000F5530000}"/>
    <cellStyle name="Normal 2 5 5 2 2 5 4 2" xfId="38849" xr:uid="{00000000-0005-0000-0000-0000F6530000}"/>
    <cellStyle name="Normal 2 5 5 2 2 5 5" xfId="26408" xr:uid="{00000000-0005-0000-0000-0000F7530000}"/>
    <cellStyle name="Normal 2 5 5 2 2 6" xfId="7897" xr:uid="{00000000-0005-0000-0000-0000F8530000}"/>
    <cellStyle name="Normal 2 5 5 2 2 6 2" xfId="20343" xr:uid="{00000000-0005-0000-0000-0000F9530000}"/>
    <cellStyle name="Normal 2 5 5 2 2 6 2 2" xfId="45217" xr:uid="{00000000-0005-0000-0000-0000FA530000}"/>
    <cellStyle name="Normal 2 5 5 2 2 6 3" xfId="32784" xr:uid="{00000000-0005-0000-0000-0000FB530000}"/>
    <cellStyle name="Normal 2 5 5 2 2 7" xfId="11790" xr:uid="{00000000-0005-0000-0000-0000FC530000}"/>
    <cellStyle name="Normal 2 5 5 2 2 7 2" xfId="24224" xr:uid="{00000000-0005-0000-0000-0000FD530000}"/>
    <cellStyle name="Normal 2 5 5 2 2 7 2 2" xfId="49098" xr:uid="{00000000-0005-0000-0000-0000FE530000}"/>
    <cellStyle name="Normal 2 5 5 2 2 7 3" xfId="36665" xr:uid="{00000000-0005-0000-0000-0000FF530000}"/>
    <cellStyle name="Normal 2 5 5 2 2 8" xfId="6867" xr:uid="{00000000-0005-0000-0000-000000540000}"/>
    <cellStyle name="Normal 2 5 5 2 2 8 2" xfId="19316" xr:uid="{00000000-0005-0000-0000-000001540000}"/>
    <cellStyle name="Normal 2 5 5 2 2 8 2 2" xfId="44190" xr:uid="{00000000-0005-0000-0000-000002540000}"/>
    <cellStyle name="Normal 2 5 5 2 2 8 3" xfId="31757" xr:uid="{00000000-0005-0000-0000-000003540000}"/>
    <cellStyle name="Normal 2 5 5 2 2 9" xfId="2818" xr:uid="{00000000-0005-0000-0000-000004540000}"/>
    <cellStyle name="Normal 2 5 5 2 2 9 2" xfId="15336" xr:uid="{00000000-0005-0000-0000-000005540000}"/>
    <cellStyle name="Normal 2 5 5 2 2 9 2 2" xfId="40210" xr:uid="{00000000-0005-0000-0000-000006540000}"/>
    <cellStyle name="Normal 2 5 5 2 2 9 3" xfId="27769" xr:uid="{00000000-0005-0000-0000-000007540000}"/>
    <cellStyle name="Normal 2 5 5 2 2_Degree data" xfId="1989" xr:uid="{00000000-0005-0000-0000-000008540000}"/>
    <cellStyle name="Normal 2 5 5 2 3" xfId="681" xr:uid="{00000000-0005-0000-0000-000009540000}"/>
    <cellStyle name="Normal 2 5 5 2 3 2" xfId="1427" xr:uid="{00000000-0005-0000-0000-00000A540000}"/>
    <cellStyle name="Normal 2 5 5 2 3 2 2" xfId="9174" xr:uid="{00000000-0005-0000-0000-00000B540000}"/>
    <cellStyle name="Normal 2 5 5 2 3 2 2 2" xfId="21617" xr:uid="{00000000-0005-0000-0000-00000C540000}"/>
    <cellStyle name="Normal 2 5 5 2 3 2 2 2 2" xfId="46491" xr:uid="{00000000-0005-0000-0000-00000D540000}"/>
    <cellStyle name="Normal 2 5 5 2 3 2 2 3" xfId="34058" xr:uid="{00000000-0005-0000-0000-00000E540000}"/>
    <cellStyle name="Normal 2 5 5 2 3 2 3" xfId="4156" xr:uid="{00000000-0005-0000-0000-00000F540000}"/>
    <cellStyle name="Normal 2 5 5 2 3 2 3 2" xfId="16610" xr:uid="{00000000-0005-0000-0000-000010540000}"/>
    <cellStyle name="Normal 2 5 5 2 3 2 3 2 2" xfId="41484" xr:uid="{00000000-0005-0000-0000-000011540000}"/>
    <cellStyle name="Normal 2 5 5 2 3 2 3 3" xfId="29051" xr:uid="{00000000-0005-0000-0000-000012540000}"/>
    <cellStyle name="Normal 2 5 5 2 3 2 4" xfId="14227" xr:uid="{00000000-0005-0000-0000-000013540000}"/>
    <cellStyle name="Normal 2 5 5 2 3 2 4 2" xfId="39101" xr:uid="{00000000-0005-0000-0000-000014540000}"/>
    <cellStyle name="Normal 2 5 5 2 3 2 5" xfId="26660" xr:uid="{00000000-0005-0000-0000-000015540000}"/>
    <cellStyle name="Normal 2 5 5 2 3 3" xfId="5572" xr:uid="{00000000-0005-0000-0000-000016540000}"/>
    <cellStyle name="Normal 2 5 5 2 3 3 2" xfId="10588" xr:uid="{00000000-0005-0000-0000-000017540000}"/>
    <cellStyle name="Normal 2 5 5 2 3 3 2 2" xfId="23031" xr:uid="{00000000-0005-0000-0000-000018540000}"/>
    <cellStyle name="Normal 2 5 5 2 3 3 2 2 2" xfId="47905" xr:uid="{00000000-0005-0000-0000-000019540000}"/>
    <cellStyle name="Normal 2 5 5 2 3 3 2 3" xfId="35472" xr:uid="{00000000-0005-0000-0000-00001A540000}"/>
    <cellStyle name="Normal 2 5 5 2 3 3 3" xfId="18024" xr:uid="{00000000-0005-0000-0000-00001B540000}"/>
    <cellStyle name="Normal 2 5 5 2 3 3 3 2" xfId="42898" xr:uid="{00000000-0005-0000-0000-00001C540000}"/>
    <cellStyle name="Normal 2 5 5 2 3 3 4" xfId="30465" xr:uid="{00000000-0005-0000-0000-00001D540000}"/>
    <cellStyle name="Normal 2 5 5 2 3 4" xfId="8290" xr:uid="{00000000-0005-0000-0000-00001E540000}"/>
    <cellStyle name="Normal 2 5 5 2 3 4 2" xfId="20734" xr:uid="{00000000-0005-0000-0000-00001F540000}"/>
    <cellStyle name="Normal 2 5 5 2 3 4 2 2" xfId="45608" xr:uid="{00000000-0005-0000-0000-000020540000}"/>
    <cellStyle name="Normal 2 5 5 2 3 4 3" xfId="33175" xr:uid="{00000000-0005-0000-0000-000021540000}"/>
    <cellStyle name="Normal 2 5 5 2 3 5" xfId="12042" xr:uid="{00000000-0005-0000-0000-000022540000}"/>
    <cellStyle name="Normal 2 5 5 2 3 5 2" xfId="24476" xr:uid="{00000000-0005-0000-0000-000023540000}"/>
    <cellStyle name="Normal 2 5 5 2 3 5 2 2" xfId="49350" xr:uid="{00000000-0005-0000-0000-000024540000}"/>
    <cellStyle name="Normal 2 5 5 2 3 5 3" xfId="36917" xr:uid="{00000000-0005-0000-0000-000025540000}"/>
    <cellStyle name="Normal 2 5 5 2 3 6" xfId="6767" xr:uid="{00000000-0005-0000-0000-000026540000}"/>
    <cellStyle name="Normal 2 5 5 2 3 6 2" xfId="19216" xr:uid="{00000000-0005-0000-0000-000027540000}"/>
    <cellStyle name="Normal 2 5 5 2 3 6 2 2" xfId="44090" xr:uid="{00000000-0005-0000-0000-000028540000}"/>
    <cellStyle name="Normal 2 5 5 2 3 6 3" xfId="31657" xr:uid="{00000000-0005-0000-0000-000029540000}"/>
    <cellStyle name="Normal 2 5 5 2 3 7" xfId="3221" xr:uid="{00000000-0005-0000-0000-00002A540000}"/>
    <cellStyle name="Normal 2 5 5 2 3 7 2" xfId="15727" xr:uid="{00000000-0005-0000-0000-00002B540000}"/>
    <cellStyle name="Normal 2 5 5 2 3 7 2 2" xfId="40601" xr:uid="{00000000-0005-0000-0000-00002C540000}"/>
    <cellStyle name="Normal 2 5 5 2 3 7 3" xfId="28160" xr:uid="{00000000-0005-0000-0000-00002D540000}"/>
    <cellStyle name="Normal 2 5 5 2 3 8" xfId="13484" xr:uid="{00000000-0005-0000-0000-00002E540000}"/>
    <cellStyle name="Normal 2 5 5 2 3 8 2" xfId="38358" xr:uid="{00000000-0005-0000-0000-00002F540000}"/>
    <cellStyle name="Normal 2 5 5 2 3 9" xfId="25917" xr:uid="{00000000-0005-0000-0000-000030540000}"/>
    <cellStyle name="Normal 2 5 5 2 4" xfId="1775" xr:uid="{00000000-0005-0000-0000-000031540000}"/>
    <cellStyle name="Normal 2 5 5 2 4 2" xfId="4513" xr:uid="{00000000-0005-0000-0000-000032540000}"/>
    <cellStyle name="Normal 2 5 5 2 4 2 2" xfId="9531" xr:uid="{00000000-0005-0000-0000-000033540000}"/>
    <cellStyle name="Normal 2 5 5 2 4 2 2 2" xfId="21974" xr:uid="{00000000-0005-0000-0000-000034540000}"/>
    <cellStyle name="Normal 2 5 5 2 4 2 2 2 2" xfId="46848" xr:uid="{00000000-0005-0000-0000-000035540000}"/>
    <cellStyle name="Normal 2 5 5 2 4 2 2 3" xfId="34415" xr:uid="{00000000-0005-0000-0000-000036540000}"/>
    <cellStyle name="Normal 2 5 5 2 4 2 3" xfId="16967" xr:uid="{00000000-0005-0000-0000-000037540000}"/>
    <cellStyle name="Normal 2 5 5 2 4 2 3 2" xfId="41841" xr:uid="{00000000-0005-0000-0000-000038540000}"/>
    <cellStyle name="Normal 2 5 5 2 4 2 4" xfId="29408" xr:uid="{00000000-0005-0000-0000-000039540000}"/>
    <cellStyle name="Normal 2 5 5 2 4 3" xfId="5921" xr:uid="{00000000-0005-0000-0000-00003A540000}"/>
    <cellStyle name="Normal 2 5 5 2 4 3 2" xfId="10936" xr:uid="{00000000-0005-0000-0000-00003B540000}"/>
    <cellStyle name="Normal 2 5 5 2 4 3 2 2" xfId="23379" xr:uid="{00000000-0005-0000-0000-00003C540000}"/>
    <cellStyle name="Normal 2 5 5 2 4 3 2 2 2" xfId="48253" xr:uid="{00000000-0005-0000-0000-00003D540000}"/>
    <cellStyle name="Normal 2 5 5 2 4 3 2 3" xfId="35820" xr:uid="{00000000-0005-0000-0000-00003E540000}"/>
    <cellStyle name="Normal 2 5 5 2 4 3 3" xfId="18372" xr:uid="{00000000-0005-0000-0000-00003F540000}"/>
    <cellStyle name="Normal 2 5 5 2 4 3 3 2" xfId="43246" xr:uid="{00000000-0005-0000-0000-000040540000}"/>
    <cellStyle name="Normal 2 5 5 2 4 3 4" xfId="30813" xr:uid="{00000000-0005-0000-0000-000041540000}"/>
    <cellStyle name="Normal 2 5 5 2 4 4" xfId="8647" xr:uid="{00000000-0005-0000-0000-000042540000}"/>
    <cellStyle name="Normal 2 5 5 2 4 4 2" xfId="21091" xr:uid="{00000000-0005-0000-0000-000043540000}"/>
    <cellStyle name="Normal 2 5 5 2 4 4 2 2" xfId="45965" xr:uid="{00000000-0005-0000-0000-000044540000}"/>
    <cellStyle name="Normal 2 5 5 2 4 4 3" xfId="33532" xr:uid="{00000000-0005-0000-0000-000045540000}"/>
    <cellStyle name="Normal 2 5 5 2 4 5" xfId="12390" xr:uid="{00000000-0005-0000-0000-000046540000}"/>
    <cellStyle name="Normal 2 5 5 2 4 5 2" xfId="24824" xr:uid="{00000000-0005-0000-0000-000047540000}"/>
    <cellStyle name="Normal 2 5 5 2 4 5 2 2" xfId="49698" xr:uid="{00000000-0005-0000-0000-000048540000}"/>
    <cellStyle name="Normal 2 5 5 2 4 5 3" xfId="37265" xr:uid="{00000000-0005-0000-0000-000049540000}"/>
    <cellStyle name="Normal 2 5 5 2 4 6" xfId="7124" xr:uid="{00000000-0005-0000-0000-00004A540000}"/>
    <cellStyle name="Normal 2 5 5 2 4 6 2" xfId="19573" xr:uid="{00000000-0005-0000-0000-00004B540000}"/>
    <cellStyle name="Normal 2 5 5 2 4 6 2 2" xfId="44447" xr:uid="{00000000-0005-0000-0000-00004C540000}"/>
    <cellStyle name="Normal 2 5 5 2 4 6 3" xfId="32014" xr:uid="{00000000-0005-0000-0000-00004D540000}"/>
    <cellStyle name="Normal 2 5 5 2 4 7" xfId="3578" xr:uid="{00000000-0005-0000-0000-00004E540000}"/>
    <cellStyle name="Normal 2 5 5 2 4 7 2" xfId="16084" xr:uid="{00000000-0005-0000-0000-00004F540000}"/>
    <cellStyle name="Normal 2 5 5 2 4 7 2 2" xfId="40958" xr:uid="{00000000-0005-0000-0000-000050540000}"/>
    <cellStyle name="Normal 2 5 5 2 4 7 3" xfId="28517" xr:uid="{00000000-0005-0000-0000-000051540000}"/>
    <cellStyle name="Normal 2 5 5 2 4 8" xfId="14575" xr:uid="{00000000-0005-0000-0000-000052540000}"/>
    <cellStyle name="Normal 2 5 5 2 4 8 2" xfId="39449" xr:uid="{00000000-0005-0000-0000-000053540000}"/>
    <cellStyle name="Normal 2 5 5 2 4 9" xfId="27008" xr:uid="{00000000-0005-0000-0000-000054540000}"/>
    <cellStyle name="Normal 2 5 5 2 5" xfId="2238" xr:uid="{00000000-0005-0000-0000-000055540000}"/>
    <cellStyle name="Normal 2 5 5 2 5 2" xfId="4866" xr:uid="{00000000-0005-0000-0000-000056540000}"/>
    <cellStyle name="Normal 2 5 5 2 5 2 2" xfId="9883" xr:uid="{00000000-0005-0000-0000-000057540000}"/>
    <cellStyle name="Normal 2 5 5 2 5 2 2 2" xfId="22326" xr:uid="{00000000-0005-0000-0000-000058540000}"/>
    <cellStyle name="Normal 2 5 5 2 5 2 2 2 2" xfId="47200" xr:uid="{00000000-0005-0000-0000-000059540000}"/>
    <cellStyle name="Normal 2 5 5 2 5 2 2 3" xfId="34767" xr:uid="{00000000-0005-0000-0000-00005A540000}"/>
    <cellStyle name="Normal 2 5 5 2 5 2 3" xfId="17319" xr:uid="{00000000-0005-0000-0000-00005B540000}"/>
    <cellStyle name="Normal 2 5 5 2 5 2 3 2" xfId="42193" xr:uid="{00000000-0005-0000-0000-00005C540000}"/>
    <cellStyle name="Normal 2 5 5 2 5 2 4" xfId="29760" xr:uid="{00000000-0005-0000-0000-00005D540000}"/>
    <cellStyle name="Normal 2 5 5 2 5 3" xfId="6264" xr:uid="{00000000-0005-0000-0000-00005E540000}"/>
    <cellStyle name="Normal 2 5 5 2 5 3 2" xfId="11279" xr:uid="{00000000-0005-0000-0000-00005F540000}"/>
    <cellStyle name="Normal 2 5 5 2 5 3 2 2" xfId="23722" xr:uid="{00000000-0005-0000-0000-000060540000}"/>
    <cellStyle name="Normal 2 5 5 2 5 3 2 2 2" xfId="48596" xr:uid="{00000000-0005-0000-0000-000061540000}"/>
    <cellStyle name="Normal 2 5 5 2 5 3 2 3" xfId="36163" xr:uid="{00000000-0005-0000-0000-000062540000}"/>
    <cellStyle name="Normal 2 5 5 2 5 3 3" xfId="18715" xr:uid="{00000000-0005-0000-0000-000063540000}"/>
    <cellStyle name="Normal 2 5 5 2 5 3 3 2" xfId="43589" xr:uid="{00000000-0005-0000-0000-000064540000}"/>
    <cellStyle name="Normal 2 5 5 2 5 3 4" xfId="31156" xr:uid="{00000000-0005-0000-0000-000065540000}"/>
    <cellStyle name="Normal 2 5 5 2 5 4" xfId="8071" xr:uid="{00000000-0005-0000-0000-000066540000}"/>
    <cellStyle name="Normal 2 5 5 2 5 4 2" xfId="20517" xr:uid="{00000000-0005-0000-0000-000067540000}"/>
    <cellStyle name="Normal 2 5 5 2 5 4 2 2" xfId="45391" xr:uid="{00000000-0005-0000-0000-000068540000}"/>
    <cellStyle name="Normal 2 5 5 2 5 4 3" xfId="32958" xr:uid="{00000000-0005-0000-0000-000069540000}"/>
    <cellStyle name="Normal 2 5 5 2 5 5" xfId="12733" xr:uid="{00000000-0005-0000-0000-00006A540000}"/>
    <cellStyle name="Normal 2 5 5 2 5 5 2" xfId="25167" xr:uid="{00000000-0005-0000-0000-00006B540000}"/>
    <cellStyle name="Normal 2 5 5 2 5 5 2 2" xfId="50041" xr:uid="{00000000-0005-0000-0000-00006C540000}"/>
    <cellStyle name="Normal 2 5 5 2 5 5 3" xfId="37608" xr:uid="{00000000-0005-0000-0000-00006D540000}"/>
    <cellStyle name="Normal 2 5 5 2 5 6" xfId="7477" xr:uid="{00000000-0005-0000-0000-00006E540000}"/>
    <cellStyle name="Normal 2 5 5 2 5 6 2" xfId="19925" xr:uid="{00000000-0005-0000-0000-00006F540000}"/>
    <cellStyle name="Normal 2 5 5 2 5 6 2 2" xfId="44799" xr:uid="{00000000-0005-0000-0000-000070540000}"/>
    <cellStyle name="Normal 2 5 5 2 5 6 3" xfId="32366" xr:uid="{00000000-0005-0000-0000-000071540000}"/>
    <cellStyle name="Normal 2 5 5 2 5 7" xfId="3000" xr:uid="{00000000-0005-0000-0000-000072540000}"/>
    <cellStyle name="Normal 2 5 5 2 5 7 2" xfId="15510" xr:uid="{00000000-0005-0000-0000-000073540000}"/>
    <cellStyle name="Normal 2 5 5 2 5 7 2 2" xfId="40384" xr:uid="{00000000-0005-0000-0000-000074540000}"/>
    <cellStyle name="Normal 2 5 5 2 5 7 3" xfId="27943" xr:uid="{00000000-0005-0000-0000-000075540000}"/>
    <cellStyle name="Normal 2 5 5 2 5 8" xfId="14918" xr:uid="{00000000-0005-0000-0000-000076540000}"/>
    <cellStyle name="Normal 2 5 5 2 5 8 2" xfId="39792" xr:uid="{00000000-0005-0000-0000-000077540000}"/>
    <cellStyle name="Normal 2 5 5 2 5 9" xfId="27351" xr:uid="{00000000-0005-0000-0000-000078540000}"/>
    <cellStyle name="Normal 2 5 5 2 6" xfId="1075" xr:uid="{00000000-0005-0000-0000-000079540000}"/>
    <cellStyle name="Normal 2 5 5 2 6 2" xfId="8957" xr:uid="{00000000-0005-0000-0000-00007A540000}"/>
    <cellStyle name="Normal 2 5 5 2 6 2 2" xfId="21400" xr:uid="{00000000-0005-0000-0000-00007B540000}"/>
    <cellStyle name="Normal 2 5 5 2 6 2 2 2" xfId="46274" xr:uid="{00000000-0005-0000-0000-00007C540000}"/>
    <cellStyle name="Normal 2 5 5 2 6 2 3" xfId="33841" xr:uid="{00000000-0005-0000-0000-00007D540000}"/>
    <cellStyle name="Normal 2 5 5 2 6 3" xfId="3939" xr:uid="{00000000-0005-0000-0000-00007E540000}"/>
    <cellStyle name="Normal 2 5 5 2 6 3 2" xfId="16393" xr:uid="{00000000-0005-0000-0000-00007F540000}"/>
    <cellStyle name="Normal 2 5 5 2 6 3 2 2" xfId="41267" xr:uid="{00000000-0005-0000-0000-000080540000}"/>
    <cellStyle name="Normal 2 5 5 2 6 3 3" xfId="28834" xr:uid="{00000000-0005-0000-0000-000081540000}"/>
    <cellStyle name="Normal 2 5 5 2 6 4" xfId="13875" xr:uid="{00000000-0005-0000-0000-000082540000}"/>
    <cellStyle name="Normal 2 5 5 2 6 4 2" xfId="38749" xr:uid="{00000000-0005-0000-0000-000083540000}"/>
    <cellStyle name="Normal 2 5 5 2 6 5" xfId="26308" xr:uid="{00000000-0005-0000-0000-000084540000}"/>
    <cellStyle name="Normal 2 5 5 2 7" xfId="5220" xr:uid="{00000000-0005-0000-0000-000085540000}"/>
    <cellStyle name="Normal 2 5 5 2 7 2" xfId="10236" xr:uid="{00000000-0005-0000-0000-000086540000}"/>
    <cellStyle name="Normal 2 5 5 2 7 2 2" xfId="22679" xr:uid="{00000000-0005-0000-0000-000087540000}"/>
    <cellStyle name="Normal 2 5 5 2 7 2 2 2" xfId="47553" xr:uid="{00000000-0005-0000-0000-000088540000}"/>
    <cellStyle name="Normal 2 5 5 2 7 2 3" xfId="35120" xr:uid="{00000000-0005-0000-0000-000089540000}"/>
    <cellStyle name="Normal 2 5 5 2 7 3" xfId="17672" xr:uid="{00000000-0005-0000-0000-00008A540000}"/>
    <cellStyle name="Normal 2 5 5 2 7 3 2" xfId="42546" xr:uid="{00000000-0005-0000-0000-00008B540000}"/>
    <cellStyle name="Normal 2 5 5 2 7 4" xfId="30113" xr:uid="{00000000-0005-0000-0000-00008C540000}"/>
    <cellStyle name="Normal 2 5 5 2 8" xfId="7797" xr:uid="{00000000-0005-0000-0000-00008D540000}"/>
    <cellStyle name="Normal 2 5 5 2 8 2" xfId="20243" xr:uid="{00000000-0005-0000-0000-00008E540000}"/>
    <cellStyle name="Normal 2 5 5 2 8 2 2" xfId="45117" xr:uid="{00000000-0005-0000-0000-00008F540000}"/>
    <cellStyle name="Normal 2 5 5 2 8 3" xfId="32684" xr:uid="{00000000-0005-0000-0000-000090540000}"/>
    <cellStyle name="Normal 2 5 5 2 9" xfId="11690" xr:uid="{00000000-0005-0000-0000-000091540000}"/>
    <cellStyle name="Normal 2 5 5 2 9 2" xfId="24124" xr:uid="{00000000-0005-0000-0000-000092540000}"/>
    <cellStyle name="Normal 2 5 5 2 9 2 2" xfId="48998" xr:uid="{00000000-0005-0000-0000-000093540000}"/>
    <cellStyle name="Normal 2 5 5 2 9 3" xfId="36565" xr:uid="{00000000-0005-0000-0000-000094540000}"/>
    <cellStyle name="Normal 2 5 5 2_Degree data" xfId="1990" xr:uid="{00000000-0005-0000-0000-000095540000}"/>
    <cellStyle name="Normal 2 5 5 3" xfId="275" xr:uid="{00000000-0005-0000-0000-000096540000}"/>
    <cellStyle name="Normal 2 5 5 3 10" xfId="6612" xr:uid="{00000000-0005-0000-0000-000097540000}"/>
    <cellStyle name="Normal 2 5 5 3 10 2" xfId="19061" xr:uid="{00000000-0005-0000-0000-000098540000}"/>
    <cellStyle name="Normal 2 5 5 3 10 2 2" xfId="43935" xr:uid="{00000000-0005-0000-0000-000099540000}"/>
    <cellStyle name="Normal 2 5 5 3 10 3" xfId="31502" xr:uid="{00000000-0005-0000-0000-00009A540000}"/>
    <cellStyle name="Normal 2 5 5 3 11" xfId="2675" xr:uid="{00000000-0005-0000-0000-00009B540000}"/>
    <cellStyle name="Normal 2 5 5 3 11 2" xfId="15193" xr:uid="{00000000-0005-0000-0000-00009C540000}"/>
    <cellStyle name="Normal 2 5 5 3 11 2 2" xfId="40067" xr:uid="{00000000-0005-0000-0000-00009D540000}"/>
    <cellStyle name="Normal 2 5 5 3 11 3" xfId="27626" xr:uid="{00000000-0005-0000-0000-00009E540000}"/>
    <cellStyle name="Normal 2 5 5 3 12" xfId="13094" xr:uid="{00000000-0005-0000-0000-00009F540000}"/>
    <cellStyle name="Normal 2 5 5 3 12 2" xfId="37968" xr:uid="{00000000-0005-0000-0000-0000A0540000}"/>
    <cellStyle name="Normal 2 5 5 3 13" xfId="25527" xr:uid="{00000000-0005-0000-0000-0000A1540000}"/>
    <cellStyle name="Normal 2 5 5 3 2" xfId="486" xr:uid="{00000000-0005-0000-0000-0000A2540000}"/>
    <cellStyle name="Normal 2 5 5 3 2 10" xfId="13299" xr:uid="{00000000-0005-0000-0000-0000A3540000}"/>
    <cellStyle name="Normal 2 5 5 3 2 10 2" xfId="38173" xr:uid="{00000000-0005-0000-0000-0000A4540000}"/>
    <cellStyle name="Normal 2 5 5 3 2 11" xfId="25732" xr:uid="{00000000-0005-0000-0000-0000A5540000}"/>
    <cellStyle name="Normal 2 5 5 3 2 2" xfId="845" xr:uid="{00000000-0005-0000-0000-0000A6540000}"/>
    <cellStyle name="Normal 2 5 5 3 2 2 2" xfId="1430" xr:uid="{00000000-0005-0000-0000-0000A7540000}"/>
    <cellStyle name="Normal 2 5 5 3 2 2 2 2" xfId="9534" xr:uid="{00000000-0005-0000-0000-0000A8540000}"/>
    <cellStyle name="Normal 2 5 5 3 2 2 2 2 2" xfId="21977" xr:uid="{00000000-0005-0000-0000-0000A9540000}"/>
    <cellStyle name="Normal 2 5 5 3 2 2 2 2 2 2" xfId="46851" xr:uid="{00000000-0005-0000-0000-0000AA540000}"/>
    <cellStyle name="Normal 2 5 5 3 2 2 2 2 3" xfId="34418" xr:uid="{00000000-0005-0000-0000-0000AB540000}"/>
    <cellStyle name="Normal 2 5 5 3 2 2 2 3" xfId="4516" xr:uid="{00000000-0005-0000-0000-0000AC540000}"/>
    <cellStyle name="Normal 2 5 5 3 2 2 2 3 2" xfId="16970" xr:uid="{00000000-0005-0000-0000-0000AD540000}"/>
    <cellStyle name="Normal 2 5 5 3 2 2 2 3 2 2" xfId="41844" xr:uid="{00000000-0005-0000-0000-0000AE540000}"/>
    <cellStyle name="Normal 2 5 5 3 2 2 2 3 3" xfId="29411" xr:uid="{00000000-0005-0000-0000-0000AF540000}"/>
    <cellStyle name="Normal 2 5 5 3 2 2 2 4" xfId="14230" xr:uid="{00000000-0005-0000-0000-0000B0540000}"/>
    <cellStyle name="Normal 2 5 5 3 2 2 2 4 2" xfId="39104" xr:uid="{00000000-0005-0000-0000-0000B1540000}"/>
    <cellStyle name="Normal 2 5 5 3 2 2 2 5" xfId="26663" xr:uid="{00000000-0005-0000-0000-0000B2540000}"/>
    <cellStyle name="Normal 2 5 5 3 2 2 3" xfId="5575" xr:uid="{00000000-0005-0000-0000-0000B3540000}"/>
    <cellStyle name="Normal 2 5 5 3 2 2 3 2" xfId="10591" xr:uid="{00000000-0005-0000-0000-0000B4540000}"/>
    <cellStyle name="Normal 2 5 5 3 2 2 3 2 2" xfId="23034" xr:uid="{00000000-0005-0000-0000-0000B5540000}"/>
    <cellStyle name="Normal 2 5 5 3 2 2 3 2 2 2" xfId="47908" xr:uid="{00000000-0005-0000-0000-0000B6540000}"/>
    <cellStyle name="Normal 2 5 5 3 2 2 3 2 3" xfId="35475" xr:uid="{00000000-0005-0000-0000-0000B7540000}"/>
    <cellStyle name="Normal 2 5 5 3 2 2 3 3" xfId="18027" xr:uid="{00000000-0005-0000-0000-0000B8540000}"/>
    <cellStyle name="Normal 2 5 5 3 2 2 3 3 2" xfId="42901" xr:uid="{00000000-0005-0000-0000-0000B9540000}"/>
    <cellStyle name="Normal 2 5 5 3 2 2 3 4" xfId="30468" xr:uid="{00000000-0005-0000-0000-0000BA540000}"/>
    <cellStyle name="Normal 2 5 5 3 2 2 4" xfId="8650" xr:uid="{00000000-0005-0000-0000-0000BB540000}"/>
    <cellStyle name="Normal 2 5 5 3 2 2 4 2" xfId="21094" xr:uid="{00000000-0005-0000-0000-0000BC540000}"/>
    <cellStyle name="Normal 2 5 5 3 2 2 4 2 2" xfId="45968" xr:uid="{00000000-0005-0000-0000-0000BD540000}"/>
    <cellStyle name="Normal 2 5 5 3 2 2 4 3" xfId="33535" xr:uid="{00000000-0005-0000-0000-0000BE540000}"/>
    <cellStyle name="Normal 2 5 5 3 2 2 5" xfId="12045" xr:uid="{00000000-0005-0000-0000-0000BF540000}"/>
    <cellStyle name="Normal 2 5 5 3 2 2 5 2" xfId="24479" xr:uid="{00000000-0005-0000-0000-0000C0540000}"/>
    <cellStyle name="Normal 2 5 5 3 2 2 5 2 2" xfId="49353" xr:uid="{00000000-0005-0000-0000-0000C1540000}"/>
    <cellStyle name="Normal 2 5 5 3 2 2 5 3" xfId="36920" xr:uid="{00000000-0005-0000-0000-0000C2540000}"/>
    <cellStyle name="Normal 2 5 5 3 2 2 6" xfId="7127" xr:uid="{00000000-0005-0000-0000-0000C3540000}"/>
    <cellStyle name="Normal 2 5 5 3 2 2 6 2" xfId="19576" xr:uid="{00000000-0005-0000-0000-0000C4540000}"/>
    <cellStyle name="Normal 2 5 5 3 2 2 6 2 2" xfId="44450" xr:uid="{00000000-0005-0000-0000-0000C5540000}"/>
    <cellStyle name="Normal 2 5 5 3 2 2 6 3" xfId="32017" xr:uid="{00000000-0005-0000-0000-0000C6540000}"/>
    <cellStyle name="Normal 2 5 5 3 2 2 7" xfId="3581" xr:uid="{00000000-0005-0000-0000-0000C7540000}"/>
    <cellStyle name="Normal 2 5 5 3 2 2 7 2" xfId="16087" xr:uid="{00000000-0005-0000-0000-0000C8540000}"/>
    <cellStyle name="Normal 2 5 5 3 2 2 7 2 2" xfId="40961" xr:uid="{00000000-0005-0000-0000-0000C9540000}"/>
    <cellStyle name="Normal 2 5 5 3 2 2 7 3" xfId="28520" xr:uid="{00000000-0005-0000-0000-0000CA540000}"/>
    <cellStyle name="Normal 2 5 5 3 2 2 8" xfId="13646" xr:uid="{00000000-0005-0000-0000-0000CB540000}"/>
    <cellStyle name="Normal 2 5 5 3 2 2 8 2" xfId="38520" xr:uid="{00000000-0005-0000-0000-0000CC540000}"/>
    <cellStyle name="Normal 2 5 5 3 2 2 9" xfId="26079" xr:uid="{00000000-0005-0000-0000-0000CD540000}"/>
    <cellStyle name="Normal 2 5 5 3 2 3" xfId="1778" xr:uid="{00000000-0005-0000-0000-0000CE540000}"/>
    <cellStyle name="Normal 2 5 5 3 2 3 2" xfId="5028" xr:uid="{00000000-0005-0000-0000-0000CF540000}"/>
    <cellStyle name="Normal 2 5 5 3 2 3 2 2" xfId="10045" xr:uid="{00000000-0005-0000-0000-0000D0540000}"/>
    <cellStyle name="Normal 2 5 5 3 2 3 2 2 2" xfId="22488" xr:uid="{00000000-0005-0000-0000-0000D1540000}"/>
    <cellStyle name="Normal 2 5 5 3 2 3 2 2 2 2" xfId="47362" xr:uid="{00000000-0005-0000-0000-0000D2540000}"/>
    <cellStyle name="Normal 2 5 5 3 2 3 2 2 3" xfId="34929" xr:uid="{00000000-0005-0000-0000-0000D3540000}"/>
    <cellStyle name="Normal 2 5 5 3 2 3 2 3" xfId="17481" xr:uid="{00000000-0005-0000-0000-0000D4540000}"/>
    <cellStyle name="Normal 2 5 5 3 2 3 2 3 2" xfId="42355" xr:uid="{00000000-0005-0000-0000-0000D5540000}"/>
    <cellStyle name="Normal 2 5 5 3 2 3 2 4" xfId="29922" xr:uid="{00000000-0005-0000-0000-0000D6540000}"/>
    <cellStyle name="Normal 2 5 5 3 2 3 3" xfId="5924" xr:uid="{00000000-0005-0000-0000-0000D7540000}"/>
    <cellStyle name="Normal 2 5 5 3 2 3 3 2" xfId="10939" xr:uid="{00000000-0005-0000-0000-0000D8540000}"/>
    <cellStyle name="Normal 2 5 5 3 2 3 3 2 2" xfId="23382" xr:uid="{00000000-0005-0000-0000-0000D9540000}"/>
    <cellStyle name="Normal 2 5 5 3 2 3 3 2 2 2" xfId="48256" xr:uid="{00000000-0005-0000-0000-0000DA540000}"/>
    <cellStyle name="Normal 2 5 5 3 2 3 3 2 3" xfId="35823" xr:uid="{00000000-0005-0000-0000-0000DB540000}"/>
    <cellStyle name="Normal 2 5 5 3 2 3 3 3" xfId="18375" xr:uid="{00000000-0005-0000-0000-0000DC540000}"/>
    <cellStyle name="Normal 2 5 5 3 2 3 3 3 2" xfId="43249" xr:uid="{00000000-0005-0000-0000-0000DD540000}"/>
    <cellStyle name="Normal 2 5 5 3 2 3 3 4" xfId="30816" xr:uid="{00000000-0005-0000-0000-0000DE540000}"/>
    <cellStyle name="Normal 2 5 5 3 2 3 4" xfId="8452" xr:uid="{00000000-0005-0000-0000-0000DF540000}"/>
    <cellStyle name="Normal 2 5 5 3 2 3 4 2" xfId="20896" xr:uid="{00000000-0005-0000-0000-0000E0540000}"/>
    <cellStyle name="Normal 2 5 5 3 2 3 4 2 2" xfId="45770" xr:uid="{00000000-0005-0000-0000-0000E1540000}"/>
    <cellStyle name="Normal 2 5 5 3 2 3 4 3" xfId="33337" xr:uid="{00000000-0005-0000-0000-0000E2540000}"/>
    <cellStyle name="Normal 2 5 5 3 2 3 5" xfId="12393" xr:uid="{00000000-0005-0000-0000-0000E3540000}"/>
    <cellStyle name="Normal 2 5 5 3 2 3 5 2" xfId="24827" xr:uid="{00000000-0005-0000-0000-0000E4540000}"/>
    <cellStyle name="Normal 2 5 5 3 2 3 5 2 2" xfId="49701" xr:uid="{00000000-0005-0000-0000-0000E5540000}"/>
    <cellStyle name="Normal 2 5 5 3 2 3 5 3" xfId="37268" xr:uid="{00000000-0005-0000-0000-0000E6540000}"/>
    <cellStyle name="Normal 2 5 5 3 2 3 6" xfId="7639" xr:uid="{00000000-0005-0000-0000-0000E7540000}"/>
    <cellStyle name="Normal 2 5 5 3 2 3 6 2" xfId="20087" xr:uid="{00000000-0005-0000-0000-0000E8540000}"/>
    <cellStyle name="Normal 2 5 5 3 2 3 6 2 2" xfId="44961" xr:uid="{00000000-0005-0000-0000-0000E9540000}"/>
    <cellStyle name="Normal 2 5 5 3 2 3 6 3" xfId="32528" xr:uid="{00000000-0005-0000-0000-0000EA540000}"/>
    <cellStyle name="Normal 2 5 5 3 2 3 7" xfId="3383" xr:uid="{00000000-0005-0000-0000-0000EB540000}"/>
    <cellStyle name="Normal 2 5 5 3 2 3 7 2" xfId="15889" xr:uid="{00000000-0005-0000-0000-0000EC540000}"/>
    <cellStyle name="Normal 2 5 5 3 2 3 7 2 2" xfId="40763" xr:uid="{00000000-0005-0000-0000-0000ED540000}"/>
    <cellStyle name="Normal 2 5 5 3 2 3 7 3" xfId="28322" xr:uid="{00000000-0005-0000-0000-0000EE540000}"/>
    <cellStyle name="Normal 2 5 5 3 2 3 8" xfId="14578" xr:uid="{00000000-0005-0000-0000-0000EF540000}"/>
    <cellStyle name="Normal 2 5 5 3 2 3 8 2" xfId="39452" xr:uid="{00000000-0005-0000-0000-0000F0540000}"/>
    <cellStyle name="Normal 2 5 5 3 2 3 9" xfId="27011" xr:uid="{00000000-0005-0000-0000-0000F1540000}"/>
    <cellStyle name="Normal 2 5 5 3 2 4" xfId="2404" xr:uid="{00000000-0005-0000-0000-0000F2540000}"/>
    <cellStyle name="Normal 2 5 5 3 2 4 2" xfId="6426" xr:uid="{00000000-0005-0000-0000-0000F3540000}"/>
    <cellStyle name="Normal 2 5 5 3 2 4 2 2" xfId="11441" xr:uid="{00000000-0005-0000-0000-0000F4540000}"/>
    <cellStyle name="Normal 2 5 5 3 2 4 2 2 2" xfId="23884" xr:uid="{00000000-0005-0000-0000-0000F5540000}"/>
    <cellStyle name="Normal 2 5 5 3 2 4 2 2 2 2" xfId="48758" xr:uid="{00000000-0005-0000-0000-0000F6540000}"/>
    <cellStyle name="Normal 2 5 5 3 2 4 2 2 3" xfId="36325" xr:uid="{00000000-0005-0000-0000-0000F7540000}"/>
    <cellStyle name="Normal 2 5 5 3 2 4 2 3" xfId="18877" xr:uid="{00000000-0005-0000-0000-0000F8540000}"/>
    <cellStyle name="Normal 2 5 5 3 2 4 2 3 2" xfId="43751" xr:uid="{00000000-0005-0000-0000-0000F9540000}"/>
    <cellStyle name="Normal 2 5 5 3 2 4 2 4" xfId="31318" xr:uid="{00000000-0005-0000-0000-0000FA540000}"/>
    <cellStyle name="Normal 2 5 5 3 2 4 3" xfId="12895" xr:uid="{00000000-0005-0000-0000-0000FB540000}"/>
    <cellStyle name="Normal 2 5 5 3 2 4 3 2" xfId="25329" xr:uid="{00000000-0005-0000-0000-0000FC540000}"/>
    <cellStyle name="Normal 2 5 5 3 2 4 3 2 2" xfId="50203" xr:uid="{00000000-0005-0000-0000-0000FD540000}"/>
    <cellStyle name="Normal 2 5 5 3 2 4 3 3" xfId="37770" xr:uid="{00000000-0005-0000-0000-0000FE540000}"/>
    <cellStyle name="Normal 2 5 5 3 2 4 4" xfId="9336" xr:uid="{00000000-0005-0000-0000-0000FF540000}"/>
    <cellStyle name="Normal 2 5 5 3 2 4 4 2" xfId="21779" xr:uid="{00000000-0005-0000-0000-000000550000}"/>
    <cellStyle name="Normal 2 5 5 3 2 4 4 2 2" xfId="46653" xr:uid="{00000000-0005-0000-0000-000001550000}"/>
    <cellStyle name="Normal 2 5 5 3 2 4 4 3" xfId="34220" xr:uid="{00000000-0005-0000-0000-000002550000}"/>
    <cellStyle name="Normal 2 5 5 3 2 4 5" xfId="4318" xr:uid="{00000000-0005-0000-0000-000003550000}"/>
    <cellStyle name="Normal 2 5 5 3 2 4 5 2" xfId="16772" xr:uid="{00000000-0005-0000-0000-000004550000}"/>
    <cellStyle name="Normal 2 5 5 3 2 4 5 2 2" xfId="41646" xr:uid="{00000000-0005-0000-0000-000005550000}"/>
    <cellStyle name="Normal 2 5 5 3 2 4 5 3" xfId="29213" xr:uid="{00000000-0005-0000-0000-000006550000}"/>
    <cellStyle name="Normal 2 5 5 3 2 4 6" xfId="15080" xr:uid="{00000000-0005-0000-0000-000007550000}"/>
    <cellStyle name="Normal 2 5 5 3 2 4 6 2" xfId="39954" xr:uid="{00000000-0005-0000-0000-000008550000}"/>
    <cellStyle name="Normal 2 5 5 3 2 4 7" xfId="27513" xr:uid="{00000000-0005-0000-0000-000009550000}"/>
    <cellStyle name="Normal 2 5 5 3 2 5" xfId="1237" xr:uid="{00000000-0005-0000-0000-00000A550000}"/>
    <cellStyle name="Normal 2 5 5 3 2 5 2" xfId="10398" xr:uid="{00000000-0005-0000-0000-00000B550000}"/>
    <cellStyle name="Normal 2 5 5 3 2 5 2 2" xfId="22841" xr:uid="{00000000-0005-0000-0000-00000C550000}"/>
    <cellStyle name="Normal 2 5 5 3 2 5 2 2 2" xfId="47715" xr:uid="{00000000-0005-0000-0000-00000D550000}"/>
    <cellStyle name="Normal 2 5 5 3 2 5 2 3" xfId="35282" xr:uid="{00000000-0005-0000-0000-00000E550000}"/>
    <cellStyle name="Normal 2 5 5 3 2 5 3" xfId="5382" xr:uid="{00000000-0005-0000-0000-00000F550000}"/>
    <cellStyle name="Normal 2 5 5 3 2 5 3 2" xfId="17834" xr:uid="{00000000-0005-0000-0000-000010550000}"/>
    <cellStyle name="Normal 2 5 5 3 2 5 3 2 2" xfId="42708" xr:uid="{00000000-0005-0000-0000-000011550000}"/>
    <cellStyle name="Normal 2 5 5 3 2 5 3 3" xfId="30275" xr:uid="{00000000-0005-0000-0000-000012550000}"/>
    <cellStyle name="Normal 2 5 5 3 2 5 4" xfId="14037" xr:uid="{00000000-0005-0000-0000-000013550000}"/>
    <cellStyle name="Normal 2 5 5 3 2 5 4 2" xfId="38911" xr:uid="{00000000-0005-0000-0000-000014550000}"/>
    <cellStyle name="Normal 2 5 5 3 2 5 5" xfId="26470" xr:uid="{00000000-0005-0000-0000-000015550000}"/>
    <cellStyle name="Normal 2 5 5 3 2 6" xfId="7959" xr:uid="{00000000-0005-0000-0000-000016550000}"/>
    <cellStyle name="Normal 2 5 5 3 2 6 2" xfId="20405" xr:uid="{00000000-0005-0000-0000-000017550000}"/>
    <cellStyle name="Normal 2 5 5 3 2 6 2 2" xfId="45279" xr:uid="{00000000-0005-0000-0000-000018550000}"/>
    <cellStyle name="Normal 2 5 5 3 2 6 3" xfId="32846" xr:uid="{00000000-0005-0000-0000-000019550000}"/>
    <cellStyle name="Normal 2 5 5 3 2 7" xfId="11852" xr:uid="{00000000-0005-0000-0000-00001A550000}"/>
    <cellStyle name="Normal 2 5 5 3 2 7 2" xfId="24286" xr:uid="{00000000-0005-0000-0000-00001B550000}"/>
    <cellStyle name="Normal 2 5 5 3 2 7 2 2" xfId="49160" xr:uid="{00000000-0005-0000-0000-00001C550000}"/>
    <cellStyle name="Normal 2 5 5 3 2 7 3" xfId="36727" xr:uid="{00000000-0005-0000-0000-00001D550000}"/>
    <cellStyle name="Normal 2 5 5 3 2 8" xfId="6929" xr:uid="{00000000-0005-0000-0000-00001E550000}"/>
    <cellStyle name="Normal 2 5 5 3 2 8 2" xfId="19378" xr:uid="{00000000-0005-0000-0000-00001F550000}"/>
    <cellStyle name="Normal 2 5 5 3 2 8 2 2" xfId="44252" xr:uid="{00000000-0005-0000-0000-000020550000}"/>
    <cellStyle name="Normal 2 5 5 3 2 8 3" xfId="31819" xr:uid="{00000000-0005-0000-0000-000021550000}"/>
    <cellStyle name="Normal 2 5 5 3 2 9" xfId="2880" xr:uid="{00000000-0005-0000-0000-000022550000}"/>
    <cellStyle name="Normal 2 5 5 3 2 9 2" xfId="15398" xr:uid="{00000000-0005-0000-0000-000023550000}"/>
    <cellStyle name="Normal 2 5 5 3 2 9 2 2" xfId="40272" xr:uid="{00000000-0005-0000-0000-000024550000}"/>
    <cellStyle name="Normal 2 5 5 3 2 9 3" xfId="27831" xr:uid="{00000000-0005-0000-0000-000025550000}"/>
    <cellStyle name="Normal 2 5 5 3 2_Degree data" xfId="1987" xr:uid="{00000000-0005-0000-0000-000026550000}"/>
    <cellStyle name="Normal 2 5 5 3 3" xfId="637" xr:uid="{00000000-0005-0000-0000-000027550000}"/>
    <cellStyle name="Normal 2 5 5 3 3 2" xfId="1429" xr:uid="{00000000-0005-0000-0000-000028550000}"/>
    <cellStyle name="Normal 2 5 5 3 3 2 2" xfId="9131" xr:uid="{00000000-0005-0000-0000-000029550000}"/>
    <cellStyle name="Normal 2 5 5 3 3 2 2 2" xfId="21574" xr:uid="{00000000-0005-0000-0000-00002A550000}"/>
    <cellStyle name="Normal 2 5 5 3 3 2 2 2 2" xfId="46448" xr:uid="{00000000-0005-0000-0000-00002B550000}"/>
    <cellStyle name="Normal 2 5 5 3 3 2 2 3" xfId="34015" xr:uid="{00000000-0005-0000-0000-00002C550000}"/>
    <cellStyle name="Normal 2 5 5 3 3 2 3" xfId="4113" xr:uid="{00000000-0005-0000-0000-00002D550000}"/>
    <cellStyle name="Normal 2 5 5 3 3 2 3 2" xfId="16567" xr:uid="{00000000-0005-0000-0000-00002E550000}"/>
    <cellStyle name="Normal 2 5 5 3 3 2 3 2 2" xfId="41441" xr:uid="{00000000-0005-0000-0000-00002F550000}"/>
    <cellStyle name="Normal 2 5 5 3 3 2 3 3" xfId="29008" xr:uid="{00000000-0005-0000-0000-000030550000}"/>
    <cellStyle name="Normal 2 5 5 3 3 2 4" xfId="14229" xr:uid="{00000000-0005-0000-0000-000031550000}"/>
    <cellStyle name="Normal 2 5 5 3 3 2 4 2" xfId="39103" xr:uid="{00000000-0005-0000-0000-000032550000}"/>
    <cellStyle name="Normal 2 5 5 3 3 2 5" xfId="26662" xr:uid="{00000000-0005-0000-0000-000033550000}"/>
    <cellStyle name="Normal 2 5 5 3 3 3" xfId="5574" xr:uid="{00000000-0005-0000-0000-000034550000}"/>
    <cellStyle name="Normal 2 5 5 3 3 3 2" xfId="10590" xr:uid="{00000000-0005-0000-0000-000035550000}"/>
    <cellStyle name="Normal 2 5 5 3 3 3 2 2" xfId="23033" xr:uid="{00000000-0005-0000-0000-000036550000}"/>
    <cellStyle name="Normal 2 5 5 3 3 3 2 2 2" xfId="47907" xr:uid="{00000000-0005-0000-0000-000037550000}"/>
    <cellStyle name="Normal 2 5 5 3 3 3 2 3" xfId="35474" xr:uid="{00000000-0005-0000-0000-000038550000}"/>
    <cellStyle name="Normal 2 5 5 3 3 3 3" xfId="18026" xr:uid="{00000000-0005-0000-0000-000039550000}"/>
    <cellStyle name="Normal 2 5 5 3 3 3 3 2" xfId="42900" xr:uid="{00000000-0005-0000-0000-00003A550000}"/>
    <cellStyle name="Normal 2 5 5 3 3 3 4" xfId="30467" xr:uid="{00000000-0005-0000-0000-00003B550000}"/>
    <cellStyle name="Normal 2 5 5 3 3 4" xfId="8247" xr:uid="{00000000-0005-0000-0000-00003C550000}"/>
    <cellStyle name="Normal 2 5 5 3 3 4 2" xfId="20691" xr:uid="{00000000-0005-0000-0000-00003D550000}"/>
    <cellStyle name="Normal 2 5 5 3 3 4 2 2" xfId="45565" xr:uid="{00000000-0005-0000-0000-00003E550000}"/>
    <cellStyle name="Normal 2 5 5 3 3 4 3" xfId="33132" xr:uid="{00000000-0005-0000-0000-00003F550000}"/>
    <cellStyle name="Normal 2 5 5 3 3 5" xfId="12044" xr:uid="{00000000-0005-0000-0000-000040550000}"/>
    <cellStyle name="Normal 2 5 5 3 3 5 2" xfId="24478" xr:uid="{00000000-0005-0000-0000-000041550000}"/>
    <cellStyle name="Normal 2 5 5 3 3 5 2 2" xfId="49352" xr:uid="{00000000-0005-0000-0000-000042550000}"/>
    <cellStyle name="Normal 2 5 5 3 3 5 3" xfId="36919" xr:uid="{00000000-0005-0000-0000-000043550000}"/>
    <cellStyle name="Normal 2 5 5 3 3 6" xfId="6724" xr:uid="{00000000-0005-0000-0000-000044550000}"/>
    <cellStyle name="Normal 2 5 5 3 3 6 2" xfId="19173" xr:uid="{00000000-0005-0000-0000-000045550000}"/>
    <cellStyle name="Normal 2 5 5 3 3 6 2 2" xfId="44047" xr:uid="{00000000-0005-0000-0000-000046550000}"/>
    <cellStyle name="Normal 2 5 5 3 3 6 3" xfId="31614" xr:uid="{00000000-0005-0000-0000-000047550000}"/>
    <cellStyle name="Normal 2 5 5 3 3 7" xfId="3178" xr:uid="{00000000-0005-0000-0000-000048550000}"/>
    <cellStyle name="Normal 2 5 5 3 3 7 2" xfId="15684" xr:uid="{00000000-0005-0000-0000-000049550000}"/>
    <cellStyle name="Normal 2 5 5 3 3 7 2 2" xfId="40558" xr:uid="{00000000-0005-0000-0000-00004A550000}"/>
    <cellStyle name="Normal 2 5 5 3 3 7 3" xfId="28117" xr:uid="{00000000-0005-0000-0000-00004B550000}"/>
    <cellStyle name="Normal 2 5 5 3 3 8" xfId="13441" xr:uid="{00000000-0005-0000-0000-00004C550000}"/>
    <cellStyle name="Normal 2 5 5 3 3 8 2" xfId="38315" xr:uid="{00000000-0005-0000-0000-00004D550000}"/>
    <cellStyle name="Normal 2 5 5 3 3 9" xfId="25874" xr:uid="{00000000-0005-0000-0000-00004E550000}"/>
    <cellStyle name="Normal 2 5 5 3 4" xfId="1777" xr:uid="{00000000-0005-0000-0000-00004F550000}"/>
    <cellStyle name="Normal 2 5 5 3 4 2" xfId="4515" xr:uid="{00000000-0005-0000-0000-000050550000}"/>
    <cellStyle name="Normal 2 5 5 3 4 2 2" xfId="9533" xr:uid="{00000000-0005-0000-0000-000051550000}"/>
    <cellStyle name="Normal 2 5 5 3 4 2 2 2" xfId="21976" xr:uid="{00000000-0005-0000-0000-000052550000}"/>
    <cellStyle name="Normal 2 5 5 3 4 2 2 2 2" xfId="46850" xr:uid="{00000000-0005-0000-0000-000053550000}"/>
    <cellStyle name="Normal 2 5 5 3 4 2 2 3" xfId="34417" xr:uid="{00000000-0005-0000-0000-000054550000}"/>
    <cellStyle name="Normal 2 5 5 3 4 2 3" xfId="16969" xr:uid="{00000000-0005-0000-0000-000055550000}"/>
    <cellStyle name="Normal 2 5 5 3 4 2 3 2" xfId="41843" xr:uid="{00000000-0005-0000-0000-000056550000}"/>
    <cellStyle name="Normal 2 5 5 3 4 2 4" xfId="29410" xr:uid="{00000000-0005-0000-0000-000057550000}"/>
    <cellStyle name="Normal 2 5 5 3 4 3" xfId="5923" xr:uid="{00000000-0005-0000-0000-000058550000}"/>
    <cellStyle name="Normal 2 5 5 3 4 3 2" xfId="10938" xr:uid="{00000000-0005-0000-0000-000059550000}"/>
    <cellStyle name="Normal 2 5 5 3 4 3 2 2" xfId="23381" xr:uid="{00000000-0005-0000-0000-00005A550000}"/>
    <cellStyle name="Normal 2 5 5 3 4 3 2 2 2" xfId="48255" xr:uid="{00000000-0005-0000-0000-00005B550000}"/>
    <cellStyle name="Normal 2 5 5 3 4 3 2 3" xfId="35822" xr:uid="{00000000-0005-0000-0000-00005C550000}"/>
    <cellStyle name="Normal 2 5 5 3 4 3 3" xfId="18374" xr:uid="{00000000-0005-0000-0000-00005D550000}"/>
    <cellStyle name="Normal 2 5 5 3 4 3 3 2" xfId="43248" xr:uid="{00000000-0005-0000-0000-00005E550000}"/>
    <cellStyle name="Normal 2 5 5 3 4 3 4" xfId="30815" xr:uid="{00000000-0005-0000-0000-00005F550000}"/>
    <cellStyle name="Normal 2 5 5 3 4 4" xfId="8649" xr:uid="{00000000-0005-0000-0000-000060550000}"/>
    <cellStyle name="Normal 2 5 5 3 4 4 2" xfId="21093" xr:uid="{00000000-0005-0000-0000-000061550000}"/>
    <cellStyle name="Normal 2 5 5 3 4 4 2 2" xfId="45967" xr:uid="{00000000-0005-0000-0000-000062550000}"/>
    <cellStyle name="Normal 2 5 5 3 4 4 3" xfId="33534" xr:uid="{00000000-0005-0000-0000-000063550000}"/>
    <cellStyle name="Normal 2 5 5 3 4 5" xfId="12392" xr:uid="{00000000-0005-0000-0000-000064550000}"/>
    <cellStyle name="Normal 2 5 5 3 4 5 2" xfId="24826" xr:uid="{00000000-0005-0000-0000-000065550000}"/>
    <cellStyle name="Normal 2 5 5 3 4 5 2 2" xfId="49700" xr:uid="{00000000-0005-0000-0000-000066550000}"/>
    <cellStyle name="Normal 2 5 5 3 4 5 3" xfId="37267" xr:uid="{00000000-0005-0000-0000-000067550000}"/>
    <cellStyle name="Normal 2 5 5 3 4 6" xfId="7126" xr:uid="{00000000-0005-0000-0000-000068550000}"/>
    <cellStyle name="Normal 2 5 5 3 4 6 2" xfId="19575" xr:uid="{00000000-0005-0000-0000-000069550000}"/>
    <cellStyle name="Normal 2 5 5 3 4 6 2 2" xfId="44449" xr:uid="{00000000-0005-0000-0000-00006A550000}"/>
    <cellStyle name="Normal 2 5 5 3 4 6 3" xfId="32016" xr:uid="{00000000-0005-0000-0000-00006B550000}"/>
    <cellStyle name="Normal 2 5 5 3 4 7" xfId="3580" xr:uid="{00000000-0005-0000-0000-00006C550000}"/>
    <cellStyle name="Normal 2 5 5 3 4 7 2" xfId="16086" xr:uid="{00000000-0005-0000-0000-00006D550000}"/>
    <cellStyle name="Normal 2 5 5 3 4 7 2 2" xfId="40960" xr:uid="{00000000-0005-0000-0000-00006E550000}"/>
    <cellStyle name="Normal 2 5 5 3 4 7 3" xfId="28519" xr:uid="{00000000-0005-0000-0000-00006F550000}"/>
    <cellStyle name="Normal 2 5 5 3 4 8" xfId="14577" xr:uid="{00000000-0005-0000-0000-000070550000}"/>
    <cellStyle name="Normal 2 5 5 3 4 8 2" xfId="39451" xr:uid="{00000000-0005-0000-0000-000071550000}"/>
    <cellStyle name="Normal 2 5 5 3 4 9" xfId="27010" xr:uid="{00000000-0005-0000-0000-000072550000}"/>
    <cellStyle name="Normal 2 5 5 3 5" xfId="2193" xr:uid="{00000000-0005-0000-0000-000073550000}"/>
    <cellStyle name="Normal 2 5 5 3 5 2" xfId="4823" xr:uid="{00000000-0005-0000-0000-000074550000}"/>
    <cellStyle name="Normal 2 5 5 3 5 2 2" xfId="9840" xr:uid="{00000000-0005-0000-0000-000075550000}"/>
    <cellStyle name="Normal 2 5 5 3 5 2 2 2" xfId="22283" xr:uid="{00000000-0005-0000-0000-000076550000}"/>
    <cellStyle name="Normal 2 5 5 3 5 2 2 2 2" xfId="47157" xr:uid="{00000000-0005-0000-0000-000077550000}"/>
    <cellStyle name="Normal 2 5 5 3 5 2 2 3" xfId="34724" xr:uid="{00000000-0005-0000-0000-000078550000}"/>
    <cellStyle name="Normal 2 5 5 3 5 2 3" xfId="17276" xr:uid="{00000000-0005-0000-0000-000079550000}"/>
    <cellStyle name="Normal 2 5 5 3 5 2 3 2" xfId="42150" xr:uid="{00000000-0005-0000-0000-00007A550000}"/>
    <cellStyle name="Normal 2 5 5 3 5 2 4" xfId="29717" xr:uid="{00000000-0005-0000-0000-00007B550000}"/>
    <cellStyle name="Normal 2 5 5 3 5 3" xfId="6221" xr:uid="{00000000-0005-0000-0000-00007C550000}"/>
    <cellStyle name="Normal 2 5 5 3 5 3 2" xfId="11236" xr:uid="{00000000-0005-0000-0000-00007D550000}"/>
    <cellStyle name="Normal 2 5 5 3 5 3 2 2" xfId="23679" xr:uid="{00000000-0005-0000-0000-00007E550000}"/>
    <cellStyle name="Normal 2 5 5 3 5 3 2 2 2" xfId="48553" xr:uid="{00000000-0005-0000-0000-00007F550000}"/>
    <cellStyle name="Normal 2 5 5 3 5 3 2 3" xfId="36120" xr:uid="{00000000-0005-0000-0000-000080550000}"/>
    <cellStyle name="Normal 2 5 5 3 5 3 3" xfId="18672" xr:uid="{00000000-0005-0000-0000-000081550000}"/>
    <cellStyle name="Normal 2 5 5 3 5 3 3 2" xfId="43546" xr:uid="{00000000-0005-0000-0000-000082550000}"/>
    <cellStyle name="Normal 2 5 5 3 5 3 4" xfId="31113" xr:uid="{00000000-0005-0000-0000-000083550000}"/>
    <cellStyle name="Normal 2 5 5 3 5 4" xfId="8133" xr:uid="{00000000-0005-0000-0000-000084550000}"/>
    <cellStyle name="Normal 2 5 5 3 5 4 2" xfId="20579" xr:uid="{00000000-0005-0000-0000-000085550000}"/>
    <cellStyle name="Normal 2 5 5 3 5 4 2 2" xfId="45453" xr:uid="{00000000-0005-0000-0000-000086550000}"/>
    <cellStyle name="Normal 2 5 5 3 5 4 3" xfId="33020" xr:uid="{00000000-0005-0000-0000-000087550000}"/>
    <cellStyle name="Normal 2 5 5 3 5 5" xfId="12690" xr:uid="{00000000-0005-0000-0000-000088550000}"/>
    <cellStyle name="Normal 2 5 5 3 5 5 2" xfId="25124" xr:uid="{00000000-0005-0000-0000-000089550000}"/>
    <cellStyle name="Normal 2 5 5 3 5 5 2 2" xfId="49998" xr:uid="{00000000-0005-0000-0000-00008A550000}"/>
    <cellStyle name="Normal 2 5 5 3 5 5 3" xfId="37565" xr:uid="{00000000-0005-0000-0000-00008B550000}"/>
    <cellStyle name="Normal 2 5 5 3 5 6" xfId="7434" xr:uid="{00000000-0005-0000-0000-00008C550000}"/>
    <cellStyle name="Normal 2 5 5 3 5 6 2" xfId="19882" xr:uid="{00000000-0005-0000-0000-00008D550000}"/>
    <cellStyle name="Normal 2 5 5 3 5 6 2 2" xfId="44756" xr:uid="{00000000-0005-0000-0000-00008E550000}"/>
    <cellStyle name="Normal 2 5 5 3 5 6 3" xfId="32323" xr:uid="{00000000-0005-0000-0000-00008F550000}"/>
    <cellStyle name="Normal 2 5 5 3 5 7" xfId="3063" xr:uid="{00000000-0005-0000-0000-000090550000}"/>
    <cellStyle name="Normal 2 5 5 3 5 7 2" xfId="15572" xr:uid="{00000000-0005-0000-0000-000091550000}"/>
    <cellStyle name="Normal 2 5 5 3 5 7 2 2" xfId="40446" xr:uid="{00000000-0005-0000-0000-000092550000}"/>
    <cellStyle name="Normal 2 5 5 3 5 7 3" xfId="28005" xr:uid="{00000000-0005-0000-0000-000093550000}"/>
    <cellStyle name="Normal 2 5 5 3 5 8" xfId="14875" xr:uid="{00000000-0005-0000-0000-000094550000}"/>
    <cellStyle name="Normal 2 5 5 3 5 8 2" xfId="39749" xr:uid="{00000000-0005-0000-0000-000095550000}"/>
    <cellStyle name="Normal 2 5 5 3 5 9" xfId="27308" xr:uid="{00000000-0005-0000-0000-000096550000}"/>
    <cellStyle name="Normal 2 5 5 3 6" xfId="1032" xr:uid="{00000000-0005-0000-0000-000097550000}"/>
    <cellStyle name="Normal 2 5 5 3 6 2" xfId="9019" xr:uid="{00000000-0005-0000-0000-000098550000}"/>
    <cellStyle name="Normal 2 5 5 3 6 2 2" xfId="21462" xr:uid="{00000000-0005-0000-0000-000099550000}"/>
    <cellStyle name="Normal 2 5 5 3 6 2 2 2" xfId="46336" xr:uid="{00000000-0005-0000-0000-00009A550000}"/>
    <cellStyle name="Normal 2 5 5 3 6 2 3" xfId="33903" xr:uid="{00000000-0005-0000-0000-00009B550000}"/>
    <cellStyle name="Normal 2 5 5 3 6 3" xfId="4001" xr:uid="{00000000-0005-0000-0000-00009C550000}"/>
    <cellStyle name="Normal 2 5 5 3 6 3 2" xfId="16455" xr:uid="{00000000-0005-0000-0000-00009D550000}"/>
    <cellStyle name="Normal 2 5 5 3 6 3 2 2" xfId="41329" xr:uid="{00000000-0005-0000-0000-00009E550000}"/>
    <cellStyle name="Normal 2 5 5 3 6 3 3" xfId="28896" xr:uid="{00000000-0005-0000-0000-00009F550000}"/>
    <cellStyle name="Normal 2 5 5 3 6 4" xfId="13832" xr:uid="{00000000-0005-0000-0000-0000A0550000}"/>
    <cellStyle name="Normal 2 5 5 3 6 4 2" xfId="38706" xr:uid="{00000000-0005-0000-0000-0000A1550000}"/>
    <cellStyle name="Normal 2 5 5 3 6 5" xfId="26265" xr:uid="{00000000-0005-0000-0000-0000A2550000}"/>
    <cellStyle name="Normal 2 5 5 3 7" xfId="5177" xr:uid="{00000000-0005-0000-0000-0000A3550000}"/>
    <cellStyle name="Normal 2 5 5 3 7 2" xfId="10193" xr:uid="{00000000-0005-0000-0000-0000A4550000}"/>
    <cellStyle name="Normal 2 5 5 3 7 2 2" xfId="22636" xr:uid="{00000000-0005-0000-0000-0000A5550000}"/>
    <cellStyle name="Normal 2 5 5 3 7 2 2 2" xfId="47510" xr:uid="{00000000-0005-0000-0000-0000A6550000}"/>
    <cellStyle name="Normal 2 5 5 3 7 2 3" xfId="35077" xr:uid="{00000000-0005-0000-0000-0000A7550000}"/>
    <cellStyle name="Normal 2 5 5 3 7 3" xfId="17629" xr:uid="{00000000-0005-0000-0000-0000A8550000}"/>
    <cellStyle name="Normal 2 5 5 3 7 3 2" xfId="42503" xr:uid="{00000000-0005-0000-0000-0000A9550000}"/>
    <cellStyle name="Normal 2 5 5 3 7 4" xfId="30070" xr:uid="{00000000-0005-0000-0000-0000AA550000}"/>
    <cellStyle name="Normal 2 5 5 3 8" xfId="7754" xr:uid="{00000000-0005-0000-0000-0000AB550000}"/>
    <cellStyle name="Normal 2 5 5 3 8 2" xfId="20200" xr:uid="{00000000-0005-0000-0000-0000AC550000}"/>
    <cellStyle name="Normal 2 5 5 3 8 2 2" xfId="45074" xr:uid="{00000000-0005-0000-0000-0000AD550000}"/>
    <cellStyle name="Normal 2 5 5 3 8 3" xfId="32641" xr:uid="{00000000-0005-0000-0000-0000AE550000}"/>
    <cellStyle name="Normal 2 5 5 3 9" xfId="11647" xr:uid="{00000000-0005-0000-0000-0000AF550000}"/>
    <cellStyle name="Normal 2 5 5 3 9 2" xfId="24081" xr:uid="{00000000-0005-0000-0000-0000B0550000}"/>
    <cellStyle name="Normal 2 5 5 3 9 2 2" xfId="48955" xr:uid="{00000000-0005-0000-0000-0000B1550000}"/>
    <cellStyle name="Normal 2 5 5 3 9 3" xfId="36522" xr:uid="{00000000-0005-0000-0000-0000B2550000}"/>
    <cellStyle name="Normal 2 5 5 3_Degree data" xfId="1988" xr:uid="{00000000-0005-0000-0000-0000B3550000}"/>
    <cellStyle name="Normal 2 5 5 4" xfId="378" xr:uid="{00000000-0005-0000-0000-0000B4550000}"/>
    <cellStyle name="Normal 2 5 5 4 10" xfId="13194" xr:uid="{00000000-0005-0000-0000-0000B5550000}"/>
    <cellStyle name="Normal 2 5 5 4 10 2" xfId="38068" xr:uid="{00000000-0005-0000-0000-0000B6550000}"/>
    <cellStyle name="Normal 2 5 5 4 11" xfId="25627" xr:uid="{00000000-0005-0000-0000-0000B7550000}"/>
    <cellStyle name="Normal 2 5 5 4 2" xfId="738" xr:uid="{00000000-0005-0000-0000-0000B8550000}"/>
    <cellStyle name="Normal 2 5 5 4 2 2" xfId="1431" xr:uid="{00000000-0005-0000-0000-0000B9550000}"/>
    <cellStyle name="Normal 2 5 5 4 2 2 2" xfId="9535" xr:uid="{00000000-0005-0000-0000-0000BA550000}"/>
    <cellStyle name="Normal 2 5 5 4 2 2 2 2" xfId="21978" xr:uid="{00000000-0005-0000-0000-0000BB550000}"/>
    <cellStyle name="Normal 2 5 5 4 2 2 2 2 2" xfId="46852" xr:uid="{00000000-0005-0000-0000-0000BC550000}"/>
    <cellStyle name="Normal 2 5 5 4 2 2 2 3" xfId="34419" xr:uid="{00000000-0005-0000-0000-0000BD550000}"/>
    <cellStyle name="Normal 2 5 5 4 2 2 3" xfId="4517" xr:uid="{00000000-0005-0000-0000-0000BE550000}"/>
    <cellStyle name="Normal 2 5 5 4 2 2 3 2" xfId="16971" xr:uid="{00000000-0005-0000-0000-0000BF550000}"/>
    <cellStyle name="Normal 2 5 5 4 2 2 3 2 2" xfId="41845" xr:uid="{00000000-0005-0000-0000-0000C0550000}"/>
    <cellStyle name="Normal 2 5 5 4 2 2 3 3" xfId="29412" xr:uid="{00000000-0005-0000-0000-0000C1550000}"/>
    <cellStyle name="Normal 2 5 5 4 2 2 4" xfId="14231" xr:uid="{00000000-0005-0000-0000-0000C2550000}"/>
    <cellStyle name="Normal 2 5 5 4 2 2 4 2" xfId="39105" xr:uid="{00000000-0005-0000-0000-0000C3550000}"/>
    <cellStyle name="Normal 2 5 5 4 2 2 5" xfId="26664" xr:uid="{00000000-0005-0000-0000-0000C4550000}"/>
    <cellStyle name="Normal 2 5 5 4 2 3" xfId="5576" xr:uid="{00000000-0005-0000-0000-0000C5550000}"/>
    <cellStyle name="Normal 2 5 5 4 2 3 2" xfId="10592" xr:uid="{00000000-0005-0000-0000-0000C6550000}"/>
    <cellStyle name="Normal 2 5 5 4 2 3 2 2" xfId="23035" xr:uid="{00000000-0005-0000-0000-0000C7550000}"/>
    <cellStyle name="Normal 2 5 5 4 2 3 2 2 2" xfId="47909" xr:uid="{00000000-0005-0000-0000-0000C8550000}"/>
    <cellStyle name="Normal 2 5 5 4 2 3 2 3" xfId="35476" xr:uid="{00000000-0005-0000-0000-0000C9550000}"/>
    <cellStyle name="Normal 2 5 5 4 2 3 3" xfId="18028" xr:uid="{00000000-0005-0000-0000-0000CA550000}"/>
    <cellStyle name="Normal 2 5 5 4 2 3 3 2" xfId="42902" xr:uid="{00000000-0005-0000-0000-0000CB550000}"/>
    <cellStyle name="Normal 2 5 5 4 2 3 4" xfId="30469" xr:uid="{00000000-0005-0000-0000-0000CC550000}"/>
    <cellStyle name="Normal 2 5 5 4 2 4" xfId="8651" xr:uid="{00000000-0005-0000-0000-0000CD550000}"/>
    <cellStyle name="Normal 2 5 5 4 2 4 2" xfId="21095" xr:uid="{00000000-0005-0000-0000-0000CE550000}"/>
    <cellStyle name="Normal 2 5 5 4 2 4 2 2" xfId="45969" xr:uid="{00000000-0005-0000-0000-0000CF550000}"/>
    <cellStyle name="Normal 2 5 5 4 2 4 3" xfId="33536" xr:uid="{00000000-0005-0000-0000-0000D0550000}"/>
    <cellStyle name="Normal 2 5 5 4 2 5" xfId="12046" xr:uid="{00000000-0005-0000-0000-0000D1550000}"/>
    <cellStyle name="Normal 2 5 5 4 2 5 2" xfId="24480" xr:uid="{00000000-0005-0000-0000-0000D2550000}"/>
    <cellStyle name="Normal 2 5 5 4 2 5 2 2" xfId="49354" xr:uid="{00000000-0005-0000-0000-0000D3550000}"/>
    <cellStyle name="Normal 2 5 5 4 2 5 3" xfId="36921" xr:uid="{00000000-0005-0000-0000-0000D4550000}"/>
    <cellStyle name="Normal 2 5 5 4 2 6" xfId="7128" xr:uid="{00000000-0005-0000-0000-0000D5550000}"/>
    <cellStyle name="Normal 2 5 5 4 2 6 2" xfId="19577" xr:uid="{00000000-0005-0000-0000-0000D6550000}"/>
    <cellStyle name="Normal 2 5 5 4 2 6 2 2" xfId="44451" xr:uid="{00000000-0005-0000-0000-0000D7550000}"/>
    <cellStyle name="Normal 2 5 5 4 2 6 3" xfId="32018" xr:uid="{00000000-0005-0000-0000-0000D8550000}"/>
    <cellStyle name="Normal 2 5 5 4 2 7" xfId="3582" xr:uid="{00000000-0005-0000-0000-0000D9550000}"/>
    <cellStyle name="Normal 2 5 5 4 2 7 2" xfId="16088" xr:uid="{00000000-0005-0000-0000-0000DA550000}"/>
    <cellStyle name="Normal 2 5 5 4 2 7 2 2" xfId="40962" xr:uid="{00000000-0005-0000-0000-0000DB550000}"/>
    <cellStyle name="Normal 2 5 5 4 2 7 3" xfId="28521" xr:uid="{00000000-0005-0000-0000-0000DC550000}"/>
    <cellStyle name="Normal 2 5 5 4 2 8" xfId="13541" xr:uid="{00000000-0005-0000-0000-0000DD550000}"/>
    <cellStyle name="Normal 2 5 5 4 2 8 2" xfId="38415" xr:uid="{00000000-0005-0000-0000-0000DE550000}"/>
    <cellStyle name="Normal 2 5 5 4 2 9" xfId="25974" xr:uid="{00000000-0005-0000-0000-0000DF550000}"/>
    <cellStyle name="Normal 2 5 5 4 3" xfId="1779" xr:uid="{00000000-0005-0000-0000-0000E0550000}"/>
    <cellStyle name="Normal 2 5 5 4 3 2" xfId="4923" xr:uid="{00000000-0005-0000-0000-0000E1550000}"/>
    <cellStyle name="Normal 2 5 5 4 3 2 2" xfId="9940" xr:uid="{00000000-0005-0000-0000-0000E2550000}"/>
    <cellStyle name="Normal 2 5 5 4 3 2 2 2" xfId="22383" xr:uid="{00000000-0005-0000-0000-0000E3550000}"/>
    <cellStyle name="Normal 2 5 5 4 3 2 2 2 2" xfId="47257" xr:uid="{00000000-0005-0000-0000-0000E4550000}"/>
    <cellStyle name="Normal 2 5 5 4 3 2 2 3" xfId="34824" xr:uid="{00000000-0005-0000-0000-0000E5550000}"/>
    <cellStyle name="Normal 2 5 5 4 3 2 3" xfId="17376" xr:uid="{00000000-0005-0000-0000-0000E6550000}"/>
    <cellStyle name="Normal 2 5 5 4 3 2 3 2" xfId="42250" xr:uid="{00000000-0005-0000-0000-0000E7550000}"/>
    <cellStyle name="Normal 2 5 5 4 3 2 4" xfId="29817" xr:uid="{00000000-0005-0000-0000-0000E8550000}"/>
    <cellStyle name="Normal 2 5 5 4 3 3" xfId="5925" xr:uid="{00000000-0005-0000-0000-0000E9550000}"/>
    <cellStyle name="Normal 2 5 5 4 3 3 2" xfId="10940" xr:uid="{00000000-0005-0000-0000-0000EA550000}"/>
    <cellStyle name="Normal 2 5 5 4 3 3 2 2" xfId="23383" xr:uid="{00000000-0005-0000-0000-0000EB550000}"/>
    <cellStyle name="Normal 2 5 5 4 3 3 2 2 2" xfId="48257" xr:uid="{00000000-0005-0000-0000-0000EC550000}"/>
    <cellStyle name="Normal 2 5 5 4 3 3 2 3" xfId="35824" xr:uid="{00000000-0005-0000-0000-0000ED550000}"/>
    <cellStyle name="Normal 2 5 5 4 3 3 3" xfId="18376" xr:uid="{00000000-0005-0000-0000-0000EE550000}"/>
    <cellStyle name="Normal 2 5 5 4 3 3 3 2" xfId="43250" xr:uid="{00000000-0005-0000-0000-0000EF550000}"/>
    <cellStyle name="Normal 2 5 5 4 3 3 4" xfId="30817" xr:uid="{00000000-0005-0000-0000-0000F0550000}"/>
    <cellStyle name="Normal 2 5 5 4 3 4" xfId="8347" xr:uid="{00000000-0005-0000-0000-0000F1550000}"/>
    <cellStyle name="Normal 2 5 5 4 3 4 2" xfId="20791" xr:uid="{00000000-0005-0000-0000-0000F2550000}"/>
    <cellStyle name="Normal 2 5 5 4 3 4 2 2" xfId="45665" xr:uid="{00000000-0005-0000-0000-0000F3550000}"/>
    <cellStyle name="Normal 2 5 5 4 3 4 3" xfId="33232" xr:uid="{00000000-0005-0000-0000-0000F4550000}"/>
    <cellStyle name="Normal 2 5 5 4 3 5" xfId="12394" xr:uid="{00000000-0005-0000-0000-0000F5550000}"/>
    <cellStyle name="Normal 2 5 5 4 3 5 2" xfId="24828" xr:uid="{00000000-0005-0000-0000-0000F6550000}"/>
    <cellStyle name="Normal 2 5 5 4 3 5 2 2" xfId="49702" xr:uid="{00000000-0005-0000-0000-0000F7550000}"/>
    <cellStyle name="Normal 2 5 5 4 3 5 3" xfId="37269" xr:uid="{00000000-0005-0000-0000-0000F8550000}"/>
    <cellStyle name="Normal 2 5 5 4 3 6" xfId="7534" xr:uid="{00000000-0005-0000-0000-0000F9550000}"/>
    <cellStyle name="Normal 2 5 5 4 3 6 2" xfId="19982" xr:uid="{00000000-0005-0000-0000-0000FA550000}"/>
    <cellStyle name="Normal 2 5 5 4 3 6 2 2" xfId="44856" xr:uid="{00000000-0005-0000-0000-0000FB550000}"/>
    <cellStyle name="Normal 2 5 5 4 3 6 3" xfId="32423" xr:uid="{00000000-0005-0000-0000-0000FC550000}"/>
    <cellStyle name="Normal 2 5 5 4 3 7" xfId="3278" xr:uid="{00000000-0005-0000-0000-0000FD550000}"/>
    <cellStyle name="Normal 2 5 5 4 3 7 2" xfId="15784" xr:uid="{00000000-0005-0000-0000-0000FE550000}"/>
    <cellStyle name="Normal 2 5 5 4 3 7 2 2" xfId="40658" xr:uid="{00000000-0005-0000-0000-0000FF550000}"/>
    <cellStyle name="Normal 2 5 5 4 3 7 3" xfId="28217" xr:uid="{00000000-0005-0000-0000-000000560000}"/>
    <cellStyle name="Normal 2 5 5 4 3 8" xfId="14579" xr:uid="{00000000-0005-0000-0000-000001560000}"/>
    <cellStyle name="Normal 2 5 5 4 3 8 2" xfId="39453" xr:uid="{00000000-0005-0000-0000-000002560000}"/>
    <cellStyle name="Normal 2 5 5 4 3 9" xfId="27012" xr:uid="{00000000-0005-0000-0000-000003560000}"/>
    <cellStyle name="Normal 2 5 5 4 4" xfId="2296" xr:uid="{00000000-0005-0000-0000-000004560000}"/>
    <cellStyle name="Normal 2 5 5 4 4 2" xfId="6321" xr:uid="{00000000-0005-0000-0000-000005560000}"/>
    <cellStyle name="Normal 2 5 5 4 4 2 2" xfId="11336" xr:uid="{00000000-0005-0000-0000-000006560000}"/>
    <cellStyle name="Normal 2 5 5 4 4 2 2 2" xfId="23779" xr:uid="{00000000-0005-0000-0000-000007560000}"/>
    <cellStyle name="Normal 2 5 5 4 4 2 2 2 2" xfId="48653" xr:uid="{00000000-0005-0000-0000-000008560000}"/>
    <cellStyle name="Normal 2 5 5 4 4 2 2 3" xfId="36220" xr:uid="{00000000-0005-0000-0000-000009560000}"/>
    <cellStyle name="Normal 2 5 5 4 4 2 3" xfId="18772" xr:uid="{00000000-0005-0000-0000-00000A560000}"/>
    <cellStyle name="Normal 2 5 5 4 4 2 3 2" xfId="43646" xr:uid="{00000000-0005-0000-0000-00000B560000}"/>
    <cellStyle name="Normal 2 5 5 4 4 2 4" xfId="31213" xr:uid="{00000000-0005-0000-0000-00000C560000}"/>
    <cellStyle name="Normal 2 5 5 4 4 3" xfId="12790" xr:uid="{00000000-0005-0000-0000-00000D560000}"/>
    <cellStyle name="Normal 2 5 5 4 4 3 2" xfId="25224" xr:uid="{00000000-0005-0000-0000-00000E560000}"/>
    <cellStyle name="Normal 2 5 5 4 4 3 2 2" xfId="50098" xr:uid="{00000000-0005-0000-0000-00000F560000}"/>
    <cellStyle name="Normal 2 5 5 4 4 3 3" xfId="37665" xr:uid="{00000000-0005-0000-0000-000010560000}"/>
    <cellStyle name="Normal 2 5 5 4 4 4" xfId="9231" xr:uid="{00000000-0005-0000-0000-000011560000}"/>
    <cellStyle name="Normal 2 5 5 4 4 4 2" xfId="21674" xr:uid="{00000000-0005-0000-0000-000012560000}"/>
    <cellStyle name="Normal 2 5 5 4 4 4 2 2" xfId="46548" xr:uid="{00000000-0005-0000-0000-000013560000}"/>
    <cellStyle name="Normal 2 5 5 4 4 4 3" xfId="34115" xr:uid="{00000000-0005-0000-0000-000014560000}"/>
    <cellStyle name="Normal 2 5 5 4 4 5" xfId="4213" xr:uid="{00000000-0005-0000-0000-000015560000}"/>
    <cellStyle name="Normal 2 5 5 4 4 5 2" xfId="16667" xr:uid="{00000000-0005-0000-0000-000016560000}"/>
    <cellStyle name="Normal 2 5 5 4 4 5 2 2" xfId="41541" xr:uid="{00000000-0005-0000-0000-000017560000}"/>
    <cellStyle name="Normal 2 5 5 4 4 5 3" xfId="29108" xr:uid="{00000000-0005-0000-0000-000018560000}"/>
    <cellStyle name="Normal 2 5 5 4 4 6" xfId="14975" xr:uid="{00000000-0005-0000-0000-000019560000}"/>
    <cellStyle name="Normal 2 5 5 4 4 6 2" xfId="39849" xr:uid="{00000000-0005-0000-0000-00001A560000}"/>
    <cellStyle name="Normal 2 5 5 4 4 7" xfId="27408" xr:uid="{00000000-0005-0000-0000-00001B560000}"/>
    <cellStyle name="Normal 2 5 5 4 5" xfId="1132" xr:uid="{00000000-0005-0000-0000-00001C560000}"/>
    <cellStyle name="Normal 2 5 5 4 5 2" xfId="10293" xr:uid="{00000000-0005-0000-0000-00001D560000}"/>
    <cellStyle name="Normal 2 5 5 4 5 2 2" xfId="22736" xr:uid="{00000000-0005-0000-0000-00001E560000}"/>
    <cellStyle name="Normal 2 5 5 4 5 2 2 2" xfId="47610" xr:uid="{00000000-0005-0000-0000-00001F560000}"/>
    <cellStyle name="Normal 2 5 5 4 5 2 3" xfId="35177" xr:uid="{00000000-0005-0000-0000-000020560000}"/>
    <cellStyle name="Normal 2 5 5 4 5 3" xfId="5277" xr:uid="{00000000-0005-0000-0000-000021560000}"/>
    <cellStyle name="Normal 2 5 5 4 5 3 2" xfId="17729" xr:uid="{00000000-0005-0000-0000-000022560000}"/>
    <cellStyle name="Normal 2 5 5 4 5 3 2 2" xfId="42603" xr:uid="{00000000-0005-0000-0000-000023560000}"/>
    <cellStyle name="Normal 2 5 5 4 5 3 3" xfId="30170" xr:uid="{00000000-0005-0000-0000-000024560000}"/>
    <cellStyle name="Normal 2 5 5 4 5 4" xfId="13932" xr:uid="{00000000-0005-0000-0000-000025560000}"/>
    <cellStyle name="Normal 2 5 5 4 5 4 2" xfId="38806" xr:uid="{00000000-0005-0000-0000-000026560000}"/>
    <cellStyle name="Normal 2 5 5 4 5 5" xfId="26365" xr:uid="{00000000-0005-0000-0000-000027560000}"/>
    <cellStyle name="Normal 2 5 5 4 6" xfId="7854" xr:uid="{00000000-0005-0000-0000-000028560000}"/>
    <cellStyle name="Normal 2 5 5 4 6 2" xfId="20300" xr:uid="{00000000-0005-0000-0000-000029560000}"/>
    <cellStyle name="Normal 2 5 5 4 6 2 2" xfId="45174" xr:uid="{00000000-0005-0000-0000-00002A560000}"/>
    <cellStyle name="Normal 2 5 5 4 6 3" xfId="32741" xr:uid="{00000000-0005-0000-0000-00002B560000}"/>
    <cellStyle name="Normal 2 5 5 4 7" xfId="11747" xr:uid="{00000000-0005-0000-0000-00002C560000}"/>
    <cellStyle name="Normal 2 5 5 4 7 2" xfId="24181" xr:uid="{00000000-0005-0000-0000-00002D560000}"/>
    <cellStyle name="Normal 2 5 5 4 7 2 2" xfId="49055" xr:uid="{00000000-0005-0000-0000-00002E560000}"/>
    <cellStyle name="Normal 2 5 5 4 7 3" xfId="36622" xr:uid="{00000000-0005-0000-0000-00002F560000}"/>
    <cellStyle name="Normal 2 5 5 4 8" xfId="6824" xr:uid="{00000000-0005-0000-0000-000030560000}"/>
    <cellStyle name="Normal 2 5 5 4 8 2" xfId="19273" xr:uid="{00000000-0005-0000-0000-000031560000}"/>
    <cellStyle name="Normal 2 5 5 4 8 2 2" xfId="44147" xr:uid="{00000000-0005-0000-0000-000032560000}"/>
    <cellStyle name="Normal 2 5 5 4 8 3" xfId="31714" xr:uid="{00000000-0005-0000-0000-000033560000}"/>
    <cellStyle name="Normal 2 5 5 4 9" xfId="2775" xr:uid="{00000000-0005-0000-0000-000034560000}"/>
    <cellStyle name="Normal 2 5 5 4 9 2" xfId="15293" xr:uid="{00000000-0005-0000-0000-000035560000}"/>
    <cellStyle name="Normal 2 5 5 4 9 2 2" xfId="40167" xr:uid="{00000000-0005-0000-0000-000036560000}"/>
    <cellStyle name="Normal 2 5 5 4 9 3" xfId="27726" xr:uid="{00000000-0005-0000-0000-000037560000}"/>
    <cellStyle name="Normal 2 5 5 4_Degree data" xfId="1986" xr:uid="{00000000-0005-0000-0000-000038560000}"/>
    <cellStyle name="Normal 2 5 5 5" xfId="207" xr:uid="{00000000-0005-0000-0000-000039560000}"/>
    <cellStyle name="Normal 2 5 5 5 2" xfId="1426" xr:uid="{00000000-0005-0000-0000-00003A560000}"/>
    <cellStyle name="Normal 2 5 5 5 2 2" xfId="9072" xr:uid="{00000000-0005-0000-0000-00003B560000}"/>
    <cellStyle name="Normal 2 5 5 5 2 2 2" xfId="21515" xr:uid="{00000000-0005-0000-0000-00003C560000}"/>
    <cellStyle name="Normal 2 5 5 5 2 2 2 2" xfId="46389" xr:uid="{00000000-0005-0000-0000-00003D560000}"/>
    <cellStyle name="Normal 2 5 5 5 2 2 3" xfId="33956" xr:uid="{00000000-0005-0000-0000-00003E560000}"/>
    <cellStyle name="Normal 2 5 5 5 2 3" xfId="4054" xr:uid="{00000000-0005-0000-0000-00003F560000}"/>
    <cellStyle name="Normal 2 5 5 5 2 3 2" xfId="16508" xr:uid="{00000000-0005-0000-0000-000040560000}"/>
    <cellStyle name="Normal 2 5 5 5 2 3 2 2" xfId="41382" xr:uid="{00000000-0005-0000-0000-000041560000}"/>
    <cellStyle name="Normal 2 5 5 5 2 3 3" xfId="28949" xr:uid="{00000000-0005-0000-0000-000042560000}"/>
    <cellStyle name="Normal 2 5 5 5 2 4" xfId="14226" xr:uid="{00000000-0005-0000-0000-000043560000}"/>
    <cellStyle name="Normal 2 5 5 5 2 4 2" xfId="39100" xr:uid="{00000000-0005-0000-0000-000044560000}"/>
    <cellStyle name="Normal 2 5 5 5 2 5" xfId="26659" xr:uid="{00000000-0005-0000-0000-000045560000}"/>
    <cellStyle name="Normal 2 5 5 5 3" xfId="5571" xr:uid="{00000000-0005-0000-0000-000046560000}"/>
    <cellStyle name="Normal 2 5 5 5 3 2" xfId="10587" xr:uid="{00000000-0005-0000-0000-000047560000}"/>
    <cellStyle name="Normal 2 5 5 5 3 2 2" xfId="23030" xr:uid="{00000000-0005-0000-0000-000048560000}"/>
    <cellStyle name="Normal 2 5 5 5 3 2 2 2" xfId="47904" xr:uid="{00000000-0005-0000-0000-000049560000}"/>
    <cellStyle name="Normal 2 5 5 5 3 2 3" xfId="35471" xr:uid="{00000000-0005-0000-0000-00004A560000}"/>
    <cellStyle name="Normal 2 5 5 5 3 3" xfId="18023" xr:uid="{00000000-0005-0000-0000-00004B560000}"/>
    <cellStyle name="Normal 2 5 5 5 3 3 2" xfId="42897" xr:uid="{00000000-0005-0000-0000-00004C560000}"/>
    <cellStyle name="Normal 2 5 5 5 3 4" xfId="30464" xr:uid="{00000000-0005-0000-0000-00004D560000}"/>
    <cellStyle name="Normal 2 5 5 5 4" xfId="8188" xr:uid="{00000000-0005-0000-0000-00004E560000}"/>
    <cellStyle name="Normal 2 5 5 5 4 2" xfId="20632" xr:uid="{00000000-0005-0000-0000-00004F560000}"/>
    <cellStyle name="Normal 2 5 5 5 4 2 2" xfId="45506" xr:uid="{00000000-0005-0000-0000-000050560000}"/>
    <cellStyle name="Normal 2 5 5 5 4 3" xfId="33073" xr:uid="{00000000-0005-0000-0000-000051560000}"/>
    <cellStyle name="Normal 2 5 5 5 5" xfId="12041" xr:uid="{00000000-0005-0000-0000-000052560000}"/>
    <cellStyle name="Normal 2 5 5 5 5 2" xfId="24475" xr:uid="{00000000-0005-0000-0000-000053560000}"/>
    <cellStyle name="Normal 2 5 5 5 5 2 2" xfId="49349" xr:uid="{00000000-0005-0000-0000-000054560000}"/>
    <cellStyle name="Normal 2 5 5 5 5 3" xfId="36916" xr:uid="{00000000-0005-0000-0000-000055560000}"/>
    <cellStyle name="Normal 2 5 5 5 6" xfId="6665" xr:uid="{00000000-0005-0000-0000-000056560000}"/>
    <cellStyle name="Normal 2 5 5 5 6 2" xfId="19114" xr:uid="{00000000-0005-0000-0000-000057560000}"/>
    <cellStyle name="Normal 2 5 5 5 6 2 2" xfId="43988" xr:uid="{00000000-0005-0000-0000-000058560000}"/>
    <cellStyle name="Normal 2 5 5 5 6 3" xfId="31555" xr:uid="{00000000-0005-0000-0000-000059560000}"/>
    <cellStyle name="Normal 2 5 5 5 7" xfId="3119" xr:uid="{00000000-0005-0000-0000-00005A560000}"/>
    <cellStyle name="Normal 2 5 5 5 7 2" xfId="15625" xr:uid="{00000000-0005-0000-0000-00005B560000}"/>
    <cellStyle name="Normal 2 5 5 5 7 2 2" xfId="40499" xr:uid="{00000000-0005-0000-0000-00005C560000}"/>
    <cellStyle name="Normal 2 5 5 5 7 3" xfId="28058" xr:uid="{00000000-0005-0000-0000-00005D560000}"/>
    <cellStyle name="Normal 2 5 5 5 8" xfId="13035" xr:uid="{00000000-0005-0000-0000-00005E560000}"/>
    <cellStyle name="Normal 2 5 5 5 8 2" xfId="37909" xr:uid="{00000000-0005-0000-0000-00005F560000}"/>
    <cellStyle name="Normal 2 5 5 5 9" xfId="25468" xr:uid="{00000000-0005-0000-0000-000060560000}"/>
    <cellStyle name="Normal 2 5 5 6" xfId="573" xr:uid="{00000000-0005-0000-0000-000061560000}"/>
    <cellStyle name="Normal 2 5 5 6 2" xfId="1774" xr:uid="{00000000-0005-0000-0000-000062560000}"/>
    <cellStyle name="Normal 2 5 5 6 2 2" xfId="9530" xr:uid="{00000000-0005-0000-0000-000063560000}"/>
    <cellStyle name="Normal 2 5 5 6 2 2 2" xfId="21973" xr:uid="{00000000-0005-0000-0000-000064560000}"/>
    <cellStyle name="Normal 2 5 5 6 2 2 2 2" xfId="46847" xr:uid="{00000000-0005-0000-0000-000065560000}"/>
    <cellStyle name="Normal 2 5 5 6 2 2 3" xfId="34414" xr:uid="{00000000-0005-0000-0000-000066560000}"/>
    <cellStyle name="Normal 2 5 5 6 2 3" xfId="4512" xr:uid="{00000000-0005-0000-0000-000067560000}"/>
    <cellStyle name="Normal 2 5 5 6 2 3 2" xfId="16966" xr:uid="{00000000-0005-0000-0000-000068560000}"/>
    <cellStyle name="Normal 2 5 5 6 2 3 2 2" xfId="41840" xr:uid="{00000000-0005-0000-0000-000069560000}"/>
    <cellStyle name="Normal 2 5 5 6 2 3 3" xfId="29407" xr:uid="{00000000-0005-0000-0000-00006A560000}"/>
    <cellStyle name="Normal 2 5 5 6 2 4" xfId="14574" xr:uid="{00000000-0005-0000-0000-00006B560000}"/>
    <cellStyle name="Normal 2 5 5 6 2 4 2" xfId="39448" xr:uid="{00000000-0005-0000-0000-00006C560000}"/>
    <cellStyle name="Normal 2 5 5 6 2 5" xfId="27007" xr:uid="{00000000-0005-0000-0000-00006D560000}"/>
    <cellStyle name="Normal 2 5 5 6 3" xfId="5920" xr:uid="{00000000-0005-0000-0000-00006E560000}"/>
    <cellStyle name="Normal 2 5 5 6 3 2" xfId="10935" xr:uid="{00000000-0005-0000-0000-00006F560000}"/>
    <cellStyle name="Normal 2 5 5 6 3 2 2" xfId="23378" xr:uid="{00000000-0005-0000-0000-000070560000}"/>
    <cellStyle name="Normal 2 5 5 6 3 2 2 2" xfId="48252" xr:uid="{00000000-0005-0000-0000-000071560000}"/>
    <cellStyle name="Normal 2 5 5 6 3 2 3" xfId="35819" xr:uid="{00000000-0005-0000-0000-000072560000}"/>
    <cellStyle name="Normal 2 5 5 6 3 3" xfId="18371" xr:uid="{00000000-0005-0000-0000-000073560000}"/>
    <cellStyle name="Normal 2 5 5 6 3 3 2" xfId="43245" xr:uid="{00000000-0005-0000-0000-000074560000}"/>
    <cellStyle name="Normal 2 5 5 6 3 4" xfId="30812" xr:uid="{00000000-0005-0000-0000-000075560000}"/>
    <cellStyle name="Normal 2 5 5 6 4" xfId="8646" xr:uid="{00000000-0005-0000-0000-000076560000}"/>
    <cellStyle name="Normal 2 5 5 6 4 2" xfId="21090" xr:uid="{00000000-0005-0000-0000-000077560000}"/>
    <cellStyle name="Normal 2 5 5 6 4 2 2" xfId="45964" xr:uid="{00000000-0005-0000-0000-000078560000}"/>
    <cellStyle name="Normal 2 5 5 6 4 3" xfId="33531" xr:uid="{00000000-0005-0000-0000-000079560000}"/>
    <cellStyle name="Normal 2 5 5 6 5" xfId="12389" xr:uid="{00000000-0005-0000-0000-00007A560000}"/>
    <cellStyle name="Normal 2 5 5 6 5 2" xfId="24823" xr:uid="{00000000-0005-0000-0000-00007B560000}"/>
    <cellStyle name="Normal 2 5 5 6 5 2 2" xfId="49697" xr:uid="{00000000-0005-0000-0000-00007C560000}"/>
    <cellStyle name="Normal 2 5 5 6 5 3" xfId="37264" xr:uid="{00000000-0005-0000-0000-00007D560000}"/>
    <cellStyle name="Normal 2 5 5 6 6" xfId="7123" xr:uid="{00000000-0005-0000-0000-00007E560000}"/>
    <cellStyle name="Normal 2 5 5 6 6 2" xfId="19572" xr:uid="{00000000-0005-0000-0000-00007F560000}"/>
    <cellStyle name="Normal 2 5 5 6 6 2 2" xfId="44446" xr:uid="{00000000-0005-0000-0000-000080560000}"/>
    <cellStyle name="Normal 2 5 5 6 6 3" xfId="32013" xr:uid="{00000000-0005-0000-0000-000081560000}"/>
    <cellStyle name="Normal 2 5 5 6 7" xfId="3577" xr:uid="{00000000-0005-0000-0000-000082560000}"/>
    <cellStyle name="Normal 2 5 5 6 7 2" xfId="16083" xr:uid="{00000000-0005-0000-0000-000083560000}"/>
    <cellStyle name="Normal 2 5 5 6 7 2 2" xfId="40957" xr:uid="{00000000-0005-0000-0000-000084560000}"/>
    <cellStyle name="Normal 2 5 5 6 7 3" xfId="28516" xr:uid="{00000000-0005-0000-0000-000085560000}"/>
    <cellStyle name="Normal 2 5 5 6 8" xfId="13382" xr:uid="{00000000-0005-0000-0000-000086560000}"/>
    <cellStyle name="Normal 2 5 5 6 8 2" xfId="38256" xr:uid="{00000000-0005-0000-0000-000087560000}"/>
    <cellStyle name="Normal 2 5 5 6 9" xfId="25815" xr:uid="{00000000-0005-0000-0000-000088560000}"/>
    <cellStyle name="Normal 2 5 5 7" xfId="2125" xr:uid="{00000000-0005-0000-0000-000089560000}"/>
    <cellStyle name="Normal 2 5 5 7 2" xfId="4764" xr:uid="{00000000-0005-0000-0000-00008A560000}"/>
    <cellStyle name="Normal 2 5 5 7 2 2" xfId="9781" xr:uid="{00000000-0005-0000-0000-00008B560000}"/>
    <cellStyle name="Normal 2 5 5 7 2 2 2" xfId="22224" xr:uid="{00000000-0005-0000-0000-00008C560000}"/>
    <cellStyle name="Normal 2 5 5 7 2 2 2 2" xfId="47098" xr:uid="{00000000-0005-0000-0000-00008D560000}"/>
    <cellStyle name="Normal 2 5 5 7 2 2 3" xfId="34665" xr:uid="{00000000-0005-0000-0000-00008E560000}"/>
    <cellStyle name="Normal 2 5 5 7 2 3" xfId="17217" xr:uid="{00000000-0005-0000-0000-00008F560000}"/>
    <cellStyle name="Normal 2 5 5 7 2 3 2" xfId="42091" xr:uid="{00000000-0005-0000-0000-000090560000}"/>
    <cellStyle name="Normal 2 5 5 7 2 4" xfId="29658" xr:uid="{00000000-0005-0000-0000-000091560000}"/>
    <cellStyle name="Normal 2 5 5 7 3" xfId="6162" xr:uid="{00000000-0005-0000-0000-000092560000}"/>
    <cellStyle name="Normal 2 5 5 7 3 2" xfId="11177" xr:uid="{00000000-0005-0000-0000-000093560000}"/>
    <cellStyle name="Normal 2 5 5 7 3 2 2" xfId="23620" xr:uid="{00000000-0005-0000-0000-000094560000}"/>
    <cellStyle name="Normal 2 5 5 7 3 2 2 2" xfId="48494" xr:uid="{00000000-0005-0000-0000-000095560000}"/>
    <cellStyle name="Normal 2 5 5 7 3 2 3" xfId="36061" xr:uid="{00000000-0005-0000-0000-000096560000}"/>
    <cellStyle name="Normal 2 5 5 7 3 3" xfId="18613" xr:uid="{00000000-0005-0000-0000-000097560000}"/>
    <cellStyle name="Normal 2 5 5 7 3 3 2" xfId="43487" xr:uid="{00000000-0005-0000-0000-000098560000}"/>
    <cellStyle name="Normal 2 5 5 7 3 4" xfId="31054" xr:uid="{00000000-0005-0000-0000-000099560000}"/>
    <cellStyle name="Normal 2 5 5 7 4" xfId="8027" xr:uid="{00000000-0005-0000-0000-00009A560000}"/>
    <cellStyle name="Normal 2 5 5 7 4 2" xfId="20473" xr:uid="{00000000-0005-0000-0000-00009B560000}"/>
    <cellStyle name="Normal 2 5 5 7 4 2 2" xfId="45347" xr:uid="{00000000-0005-0000-0000-00009C560000}"/>
    <cellStyle name="Normal 2 5 5 7 4 3" xfId="32914" xr:uid="{00000000-0005-0000-0000-00009D560000}"/>
    <cellStyle name="Normal 2 5 5 7 5" xfId="12631" xr:uid="{00000000-0005-0000-0000-00009E560000}"/>
    <cellStyle name="Normal 2 5 5 7 5 2" xfId="25065" xr:uid="{00000000-0005-0000-0000-00009F560000}"/>
    <cellStyle name="Normal 2 5 5 7 5 2 2" xfId="49939" xr:uid="{00000000-0005-0000-0000-0000A0560000}"/>
    <cellStyle name="Normal 2 5 5 7 5 3" xfId="37506" xr:uid="{00000000-0005-0000-0000-0000A1560000}"/>
    <cellStyle name="Normal 2 5 5 7 6" xfId="7375" xr:uid="{00000000-0005-0000-0000-0000A2560000}"/>
    <cellStyle name="Normal 2 5 5 7 6 2" xfId="19823" xr:uid="{00000000-0005-0000-0000-0000A3560000}"/>
    <cellStyle name="Normal 2 5 5 7 6 2 2" xfId="44697" xr:uid="{00000000-0005-0000-0000-0000A4560000}"/>
    <cellStyle name="Normal 2 5 5 7 6 3" xfId="32264" xr:uid="{00000000-0005-0000-0000-0000A5560000}"/>
    <cellStyle name="Normal 2 5 5 7 7" xfId="2954" xr:uid="{00000000-0005-0000-0000-0000A6560000}"/>
    <cellStyle name="Normal 2 5 5 7 7 2" xfId="15466" xr:uid="{00000000-0005-0000-0000-0000A7560000}"/>
    <cellStyle name="Normal 2 5 5 7 7 2 2" xfId="40340" xr:uid="{00000000-0005-0000-0000-0000A8560000}"/>
    <cellStyle name="Normal 2 5 5 7 7 3" xfId="27899" xr:uid="{00000000-0005-0000-0000-0000A9560000}"/>
    <cellStyle name="Normal 2 5 5 7 8" xfId="14816" xr:uid="{00000000-0005-0000-0000-0000AA560000}"/>
    <cellStyle name="Normal 2 5 5 7 8 2" xfId="39690" xr:uid="{00000000-0005-0000-0000-0000AB560000}"/>
    <cellStyle name="Normal 2 5 5 7 9" xfId="27249" xr:uid="{00000000-0005-0000-0000-0000AC560000}"/>
    <cellStyle name="Normal 2 5 5 8" xfId="973" xr:uid="{00000000-0005-0000-0000-0000AD560000}"/>
    <cellStyle name="Normal 2 5 5 8 2" xfId="11588" xr:uid="{00000000-0005-0000-0000-0000AE560000}"/>
    <cellStyle name="Normal 2 5 5 8 2 2" xfId="24022" xr:uid="{00000000-0005-0000-0000-0000AF560000}"/>
    <cellStyle name="Normal 2 5 5 8 2 2 2" xfId="48896" xr:uid="{00000000-0005-0000-0000-0000B0560000}"/>
    <cellStyle name="Normal 2 5 5 8 2 3" xfId="36463" xr:uid="{00000000-0005-0000-0000-0000B1560000}"/>
    <cellStyle name="Normal 2 5 5 8 3" xfId="8914" xr:uid="{00000000-0005-0000-0000-0000B2560000}"/>
    <cellStyle name="Normal 2 5 5 8 3 2" xfId="21357" xr:uid="{00000000-0005-0000-0000-0000B3560000}"/>
    <cellStyle name="Normal 2 5 5 8 3 2 2" xfId="46231" xr:uid="{00000000-0005-0000-0000-0000B4560000}"/>
    <cellStyle name="Normal 2 5 5 8 3 3" xfId="33798" xr:uid="{00000000-0005-0000-0000-0000B5560000}"/>
    <cellStyle name="Normal 2 5 5 8 4" xfId="3896" xr:uid="{00000000-0005-0000-0000-0000B6560000}"/>
    <cellStyle name="Normal 2 5 5 8 4 2" xfId="16350" xr:uid="{00000000-0005-0000-0000-0000B7560000}"/>
    <cellStyle name="Normal 2 5 5 8 4 2 2" xfId="41224" xr:uid="{00000000-0005-0000-0000-0000B8560000}"/>
    <cellStyle name="Normal 2 5 5 8 4 3" xfId="28791" xr:uid="{00000000-0005-0000-0000-0000B9560000}"/>
    <cellStyle name="Normal 2 5 5 8 5" xfId="13773" xr:uid="{00000000-0005-0000-0000-0000BA560000}"/>
    <cellStyle name="Normal 2 5 5 8 5 2" xfId="38647" xr:uid="{00000000-0005-0000-0000-0000BB560000}"/>
    <cellStyle name="Normal 2 5 5 8 6" xfId="26206" xr:uid="{00000000-0005-0000-0000-0000BC560000}"/>
    <cellStyle name="Normal 2 5 5 9" xfId="900" xr:uid="{00000000-0005-0000-0000-0000BD560000}"/>
    <cellStyle name="Normal 2 5 5 9 2" xfId="10132" xr:uid="{00000000-0005-0000-0000-0000BE560000}"/>
    <cellStyle name="Normal 2 5 5 9 2 2" xfId="22575" xr:uid="{00000000-0005-0000-0000-0000BF560000}"/>
    <cellStyle name="Normal 2 5 5 9 2 2 2" xfId="47449" xr:uid="{00000000-0005-0000-0000-0000C0560000}"/>
    <cellStyle name="Normal 2 5 5 9 2 3" xfId="35016" xr:uid="{00000000-0005-0000-0000-0000C1560000}"/>
    <cellStyle name="Normal 2 5 5 9 3" xfId="5116" xr:uid="{00000000-0005-0000-0000-0000C2560000}"/>
    <cellStyle name="Normal 2 5 5 9 3 2" xfId="17568" xr:uid="{00000000-0005-0000-0000-0000C3560000}"/>
    <cellStyle name="Normal 2 5 5 9 3 2 2" xfId="42442" xr:uid="{00000000-0005-0000-0000-0000C4560000}"/>
    <cellStyle name="Normal 2 5 5 9 3 3" xfId="30009" xr:uid="{00000000-0005-0000-0000-0000C5560000}"/>
    <cellStyle name="Normal 2 5 5 9 4" xfId="13700" xr:uid="{00000000-0005-0000-0000-0000C6560000}"/>
    <cellStyle name="Normal 2 5 5 9 4 2" xfId="38574" xr:uid="{00000000-0005-0000-0000-0000C7560000}"/>
    <cellStyle name="Normal 2 5 5 9 5" xfId="26133" xr:uid="{00000000-0005-0000-0000-0000C8560000}"/>
    <cellStyle name="Normal 2 5 5_Degree data" xfId="1991" xr:uid="{00000000-0005-0000-0000-0000C9560000}"/>
    <cellStyle name="Normal 2 5 6" xfId="162" xr:uid="{00000000-0005-0000-0000-0000CA560000}"/>
    <cellStyle name="Normal 2 5 6 10" xfId="6541" xr:uid="{00000000-0005-0000-0000-0000CB560000}"/>
    <cellStyle name="Normal 2 5 6 10 2" xfId="18990" xr:uid="{00000000-0005-0000-0000-0000CC560000}"/>
    <cellStyle name="Normal 2 5 6 10 2 2" xfId="43864" xr:uid="{00000000-0005-0000-0000-0000CD560000}"/>
    <cellStyle name="Normal 2 5 6 10 3" xfId="31431" xr:uid="{00000000-0005-0000-0000-0000CE560000}"/>
    <cellStyle name="Normal 2 5 6 11" xfId="2709" xr:uid="{00000000-0005-0000-0000-0000CF560000}"/>
    <cellStyle name="Normal 2 5 6 11 2" xfId="15227" xr:uid="{00000000-0005-0000-0000-0000D0560000}"/>
    <cellStyle name="Normal 2 5 6 11 2 2" xfId="40101" xr:uid="{00000000-0005-0000-0000-0000D1560000}"/>
    <cellStyle name="Normal 2 5 6 11 3" xfId="27660" xr:uid="{00000000-0005-0000-0000-0000D2560000}"/>
    <cellStyle name="Normal 2 5 6 12" xfId="12992" xr:uid="{00000000-0005-0000-0000-0000D3560000}"/>
    <cellStyle name="Normal 2 5 6 12 2" xfId="37866" xr:uid="{00000000-0005-0000-0000-0000D4560000}"/>
    <cellStyle name="Normal 2 5 6 13" xfId="25425" xr:uid="{00000000-0005-0000-0000-0000D5560000}"/>
    <cellStyle name="Normal 2 5 6 2" xfId="413" xr:uid="{00000000-0005-0000-0000-0000D6560000}"/>
    <cellStyle name="Normal 2 5 6 2 10" xfId="13228" xr:uid="{00000000-0005-0000-0000-0000D7560000}"/>
    <cellStyle name="Normal 2 5 6 2 10 2" xfId="38102" xr:uid="{00000000-0005-0000-0000-0000D8560000}"/>
    <cellStyle name="Normal 2 5 6 2 11" xfId="25661" xr:uid="{00000000-0005-0000-0000-0000D9560000}"/>
    <cellStyle name="Normal 2 5 6 2 2" xfId="773" xr:uid="{00000000-0005-0000-0000-0000DA560000}"/>
    <cellStyle name="Normal 2 5 6 2 2 2" xfId="1433" xr:uid="{00000000-0005-0000-0000-0000DB560000}"/>
    <cellStyle name="Normal 2 5 6 2 2 2 2" xfId="9537" xr:uid="{00000000-0005-0000-0000-0000DC560000}"/>
    <cellStyle name="Normal 2 5 6 2 2 2 2 2" xfId="21980" xr:uid="{00000000-0005-0000-0000-0000DD560000}"/>
    <cellStyle name="Normal 2 5 6 2 2 2 2 2 2" xfId="46854" xr:uid="{00000000-0005-0000-0000-0000DE560000}"/>
    <cellStyle name="Normal 2 5 6 2 2 2 2 3" xfId="34421" xr:uid="{00000000-0005-0000-0000-0000DF560000}"/>
    <cellStyle name="Normal 2 5 6 2 2 2 3" xfId="4519" xr:uid="{00000000-0005-0000-0000-0000E0560000}"/>
    <cellStyle name="Normal 2 5 6 2 2 2 3 2" xfId="16973" xr:uid="{00000000-0005-0000-0000-0000E1560000}"/>
    <cellStyle name="Normal 2 5 6 2 2 2 3 2 2" xfId="41847" xr:uid="{00000000-0005-0000-0000-0000E2560000}"/>
    <cellStyle name="Normal 2 5 6 2 2 2 3 3" xfId="29414" xr:uid="{00000000-0005-0000-0000-0000E3560000}"/>
    <cellStyle name="Normal 2 5 6 2 2 2 4" xfId="14233" xr:uid="{00000000-0005-0000-0000-0000E4560000}"/>
    <cellStyle name="Normal 2 5 6 2 2 2 4 2" xfId="39107" xr:uid="{00000000-0005-0000-0000-0000E5560000}"/>
    <cellStyle name="Normal 2 5 6 2 2 2 5" xfId="26666" xr:uid="{00000000-0005-0000-0000-0000E6560000}"/>
    <cellStyle name="Normal 2 5 6 2 2 3" xfId="5578" xr:uid="{00000000-0005-0000-0000-0000E7560000}"/>
    <cellStyle name="Normal 2 5 6 2 2 3 2" xfId="10594" xr:uid="{00000000-0005-0000-0000-0000E8560000}"/>
    <cellStyle name="Normal 2 5 6 2 2 3 2 2" xfId="23037" xr:uid="{00000000-0005-0000-0000-0000E9560000}"/>
    <cellStyle name="Normal 2 5 6 2 2 3 2 2 2" xfId="47911" xr:uid="{00000000-0005-0000-0000-0000EA560000}"/>
    <cellStyle name="Normal 2 5 6 2 2 3 2 3" xfId="35478" xr:uid="{00000000-0005-0000-0000-0000EB560000}"/>
    <cellStyle name="Normal 2 5 6 2 2 3 3" xfId="18030" xr:uid="{00000000-0005-0000-0000-0000EC560000}"/>
    <cellStyle name="Normal 2 5 6 2 2 3 3 2" xfId="42904" xr:uid="{00000000-0005-0000-0000-0000ED560000}"/>
    <cellStyle name="Normal 2 5 6 2 2 3 4" xfId="30471" xr:uid="{00000000-0005-0000-0000-0000EE560000}"/>
    <cellStyle name="Normal 2 5 6 2 2 4" xfId="8653" xr:uid="{00000000-0005-0000-0000-0000EF560000}"/>
    <cellStyle name="Normal 2 5 6 2 2 4 2" xfId="21097" xr:uid="{00000000-0005-0000-0000-0000F0560000}"/>
    <cellStyle name="Normal 2 5 6 2 2 4 2 2" xfId="45971" xr:uid="{00000000-0005-0000-0000-0000F1560000}"/>
    <cellStyle name="Normal 2 5 6 2 2 4 3" xfId="33538" xr:uid="{00000000-0005-0000-0000-0000F2560000}"/>
    <cellStyle name="Normal 2 5 6 2 2 5" xfId="12048" xr:uid="{00000000-0005-0000-0000-0000F3560000}"/>
    <cellStyle name="Normal 2 5 6 2 2 5 2" xfId="24482" xr:uid="{00000000-0005-0000-0000-0000F4560000}"/>
    <cellStyle name="Normal 2 5 6 2 2 5 2 2" xfId="49356" xr:uid="{00000000-0005-0000-0000-0000F5560000}"/>
    <cellStyle name="Normal 2 5 6 2 2 5 3" xfId="36923" xr:uid="{00000000-0005-0000-0000-0000F6560000}"/>
    <cellStyle name="Normal 2 5 6 2 2 6" xfId="7130" xr:uid="{00000000-0005-0000-0000-0000F7560000}"/>
    <cellStyle name="Normal 2 5 6 2 2 6 2" xfId="19579" xr:uid="{00000000-0005-0000-0000-0000F8560000}"/>
    <cellStyle name="Normal 2 5 6 2 2 6 2 2" xfId="44453" xr:uid="{00000000-0005-0000-0000-0000F9560000}"/>
    <cellStyle name="Normal 2 5 6 2 2 6 3" xfId="32020" xr:uid="{00000000-0005-0000-0000-0000FA560000}"/>
    <cellStyle name="Normal 2 5 6 2 2 7" xfId="3584" xr:uid="{00000000-0005-0000-0000-0000FB560000}"/>
    <cellStyle name="Normal 2 5 6 2 2 7 2" xfId="16090" xr:uid="{00000000-0005-0000-0000-0000FC560000}"/>
    <cellStyle name="Normal 2 5 6 2 2 7 2 2" xfId="40964" xr:uid="{00000000-0005-0000-0000-0000FD560000}"/>
    <cellStyle name="Normal 2 5 6 2 2 7 3" xfId="28523" xr:uid="{00000000-0005-0000-0000-0000FE560000}"/>
    <cellStyle name="Normal 2 5 6 2 2 8" xfId="13575" xr:uid="{00000000-0005-0000-0000-0000FF560000}"/>
    <cellStyle name="Normal 2 5 6 2 2 8 2" xfId="38449" xr:uid="{00000000-0005-0000-0000-000000570000}"/>
    <cellStyle name="Normal 2 5 6 2 2 9" xfId="26008" xr:uid="{00000000-0005-0000-0000-000001570000}"/>
    <cellStyle name="Normal 2 5 6 2 3" xfId="1781" xr:uid="{00000000-0005-0000-0000-000002570000}"/>
    <cellStyle name="Normal 2 5 6 2 3 2" xfId="4957" xr:uid="{00000000-0005-0000-0000-000003570000}"/>
    <cellStyle name="Normal 2 5 6 2 3 2 2" xfId="9974" xr:uid="{00000000-0005-0000-0000-000004570000}"/>
    <cellStyle name="Normal 2 5 6 2 3 2 2 2" xfId="22417" xr:uid="{00000000-0005-0000-0000-000005570000}"/>
    <cellStyle name="Normal 2 5 6 2 3 2 2 2 2" xfId="47291" xr:uid="{00000000-0005-0000-0000-000006570000}"/>
    <cellStyle name="Normal 2 5 6 2 3 2 2 3" xfId="34858" xr:uid="{00000000-0005-0000-0000-000007570000}"/>
    <cellStyle name="Normal 2 5 6 2 3 2 3" xfId="17410" xr:uid="{00000000-0005-0000-0000-000008570000}"/>
    <cellStyle name="Normal 2 5 6 2 3 2 3 2" xfId="42284" xr:uid="{00000000-0005-0000-0000-000009570000}"/>
    <cellStyle name="Normal 2 5 6 2 3 2 4" xfId="29851" xr:uid="{00000000-0005-0000-0000-00000A570000}"/>
    <cellStyle name="Normal 2 5 6 2 3 3" xfId="5927" xr:uid="{00000000-0005-0000-0000-00000B570000}"/>
    <cellStyle name="Normal 2 5 6 2 3 3 2" xfId="10942" xr:uid="{00000000-0005-0000-0000-00000C570000}"/>
    <cellStyle name="Normal 2 5 6 2 3 3 2 2" xfId="23385" xr:uid="{00000000-0005-0000-0000-00000D570000}"/>
    <cellStyle name="Normal 2 5 6 2 3 3 2 2 2" xfId="48259" xr:uid="{00000000-0005-0000-0000-00000E570000}"/>
    <cellStyle name="Normal 2 5 6 2 3 3 2 3" xfId="35826" xr:uid="{00000000-0005-0000-0000-00000F570000}"/>
    <cellStyle name="Normal 2 5 6 2 3 3 3" xfId="18378" xr:uid="{00000000-0005-0000-0000-000010570000}"/>
    <cellStyle name="Normal 2 5 6 2 3 3 3 2" xfId="43252" xr:uid="{00000000-0005-0000-0000-000011570000}"/>
    <cellStyle name="Normal 2 5 6 2 3 3 4" xfId="30819" xr:uid="{00000000-0005-0000-0000-000012570000}"/>
    <cellStyle name="Normal 2 5 6 2 3 4" xfId="8381" xr:uid="{00000000-0005-0000-0000-000013570000}"/>
    <cellStyle name="Normal 2 5 6 2 3 4 2" xfId="20825" xr:uid="{00000000-0005-0000-0000-000014570000}"/>
    <cellStyle name="Normal 2 5 6 2 3 4 2 2" xfId="45699" xr:uid="{00000000-0005-0000-0000-000015570000}"/>
    <cellStyle name="Normal 2 5 6 2 3 4 3" xfId="33266" xr:uid="{00000000-0005-0000-0000-000016570000}"/>
    <cellStyle name="Normal 2 5 6 2 3 5" xfId="12396" xr:uid="{00000000-0005-0000-0000-000017570000}"/>
    <cellStyle name="Normal 2 5 6 2 3 5 2" xfId="24830" xr:uid="{00000000-0005-0000-0000-000018570000}"/>
    <cellStyle name="Normal 2 5 6 2 3 5 2 2" xfId="49704" xr:uid="{00000000-0005-0000-0000-000019570000}"/>
    <cellStyle name="Normal 2 5 6 2 3 5 3" xfId="37271" xr:uid="{00000000-0005-0000-0000-00001A570000}"/>
    <cellStyle name="Normal 2 5 6 2 3 6" xfId="7568" xr:uid="{00000000-0005-0000-0000-00001B570000}"/>
    <cellStyle name="Normal 2 5 6 2 3 6 2" xfId="20016" xr:uid="{00000000-0005-0000-0000-00001C570000}"/>
    <cellStyle name="Normal 2 5 6 2 3 6 2 2" xfId="44890" xr:uid="{00000000-0005-0000-0000-00001D570000}"/>
    <cellStyle name="Normal 2 5 6 2 3 6 3" xfId="32457" xr:uid="{00000000-0005-0000-0000-00001E570000}"/>
    <cellStyle name="Normal 2 5 6 2 3 7" xfId="3312" xr:uid="{00000000-0005-0000-0000-00001F570000}"/>
    <cellStyle name="Normal 2 5 6 2 3 7 2" xfId="15818" xr:uid="{00000000-0005-0000-0000-000020570000}"/>
    <cellStyle name="Normal 2 5 6 2 3 7 2 2" xfId="40692" xr:uid="{00000000-0005-0000-0000-000021570000}"/>
    <cellStyle name="Normal 2 5 6 2 3 7 3" xfId="28251" xr:uid="{00000000-0005-0000-0000-000022570000}"/>
    <cellStyle name="Normal 2 5 6 2 3 8" xfId="14581" xr:uid="{00000000-0005-0000-0000-000023570000}"/>
    <cellStyle name="Normal 2 5 6 2 3 8 2" xfId="39455" xr:uid="{00000000-0005-0000-0000-000024570000}"/>
    <cellStyle name="Normal 2 5 6 2 3 9" xfId="27014" xr:uid="{00000000-0005-0000-0000-000025570000}"/>
    <cellStyle name="Normal 2 5 6 2 4" xfId="2331" xr:uid="{00000000-0005-0000-0000-000026570000}"/>
    <cellStyle name="Normal 2 5 6 2 4 2" xfId="6355" xr:uid="{00000000-0005-0000-0000-000027570000}"/>
    <cellStyle name="Normal 2 5 6 2 4 2 2" xfId="11370" xr:uid="{00000000-0005-0000-0000-000028570000}"/>
    <cellStyle name="Normal 2 5 6 2 4 2 2 2" xfId="23813" xr:uid="{00000000-0005-0000-0000-000029570000}"/>
    <cellStyle name="Normal 2 5 6 2 4 2 2 2 2" xfId="48687" xr:uid="{00000000-0005-0000-0000-00002A570000}"/>
    <cellStyle name="Normal 2 5 6 2 4 2 2 3" xfId="36254" xr:uid="{00000000-0005-0000-0000-00002B570000}"/>
    <cellStyle name="Normal 2 5 6 2 4 2 3" xfId="18806" xr:uid="{00000000-0005-0000-0000-00002C570000}"/>
    <cellStyle name="Normal 2 5 6 2 4 2 3 2" xfId="43680" xr:uid="{00000000-0005-0000-0000-00002D570000}"/>
    <cellStyle name="Normal 2 5 6 2 4 2 4" xfId="31247" xr:uid="{00000000-0005-0000-0000-00002E570000}"/>
    <cellStyle name="Normal 2 5 6 2 4 3" xfId="12824" xr:uid="{00000000-0005-0000-0000-00002F570000}"/>
    <cellStyle name="Normal 2 5 6 2 4 3 2" xfId="25258" xr:uid="{00000000-0005-0000-0000-000030570000}"/>
    <cellStyle name="Normal 2 5 6 2 4 3 2 2" xfId="50132" xr:uid="{00000000-0005-0000-0000-000031570000}"/>
    <cellStyle name="Normal 2 5 6 2 4 3 3" xfId="37699" xr:uid="{00000000-0005-0000-0000-000032570000}"/>
    <cellStyle name="Normal 2 5 6 2 4 4" xfId="9265" xr:uid="{00000000-0005-0000-0000-000033570000}"/>
    <cellStyle name="Normal 2 5 6 2 4 4 2" xfId="21708" xr:uid="{00000000-0005-0000-0000-000034570000}"/>
    <cellStyle name="Normal 2 5 6 2 4 4 2 2" xfId="46582" xr:uid="{00000000-0005-0000-0000-000035570000}"/>
    <cellStyle name="Normal 2 5 6 2 4 4 3" xfId="34149" xr:uid="{00000000-0005-0000-0000-000036570000}"/>
    <cellStyle name="Normal 2 5 6 2 4 5" xfId="4247" xr:uid="{00000000-0005-0000-0000-000037570000}"/>
    <cellStyle name="Normal 2 5 6 2 4 5 2" xfId="16701" xr:uid="{00000000-0005-0000-0000-000038570000}"/>
    <cellStyle name="Normal 2 5 6 2 4 5 2 2" xfId="41575" xr:uid="{00000000-0005-0000-0000-000039570000}"/>
    <cellStyle name="Normal 2 5 6 2 4 5 3" xfId="29142" xr:uid="{00000000-0005-0000-0000-00003A570000}"/>
    <cellStyle name="Normal 2 5 6 2 4 6" xfId="15009" xr:uid="{00000000-0005-0000-0000-00003B570000}"/>
    <cellStyle name="Normal 2 5 6 2 4 6 2" xfId="39883" xr:uid="{00000000-0005-0000-0000-00003C570000}"/>
    <cellStyle name="Normal 2 5 6 2 4 7" xfId="27442" xr:uid="{00000000-0005-0000-0000-00003D570000}"/>
    <cellStyle name="Normal 2 5 6 2 5" xfId="1166" xr:uid="{00000000-0005-0000-0000-00003E570000}"/>
    <cellStyle name="Normal 2 5 6 2 5 2" xfId="10327" xr:uid="{00000000-0005-0000-0000-00003F570000}"/>
    <cellStyle name="Normal 2 5 6 2 5 2 2" xfId="22770" xr:uid="{00000000-0005-0000-0000-000040570000}"/>
    <cellStyle name="Normal 2 5 6 2 5 2 2 2" xfId="47644" xr:uid="{00000000-0005-0000-0000-000041570000}"/>
    <cellStyle name="Normal 2 5 6 2 5 2 3" xfId="35211" xr:uid="{00000000-0005-0000-0000-000042570000}"/>
    <cellStyle name="Normal 2 5 6 2 5 3" xfId="5311" xr:uid="{00000000-0005-0000-0000-000043570000}"/>
    <cellStyle name="Normal 2 5 6 2 5 3 2" xfId="17763" xr:uid="{00000000-0005-0000-0000-000044570000}"/>
    <cellStyle name="Normal 2 5 6 2 5 3 2 2" xfId="42637" xr:uid="{00000000-0005-0000-0000-000045570000}"/>
    <cellStyle name="Normal 2 5 6 2 5 3 3" xfId="30204" xr:uid="{00000000-0005-0000-0000-000046570000}"/>
    <cellStyle name="Normal 2 5 6 2 5 4" xfId="13966" xr:uid="{00000000-0005-0000-0000-000047570000}"/>
    <cellStyle name="Normal 2 5 6 2 5 4 2" xfId="38840" xr:uid="{00000000-0005-0000-0000-000048570000}"/>
    <cellStyle name="Normal 2 5 6 2 5 5" xfId="26399" xr:uid="{00000000-0005-0000-0000-000049570000}"/>
    <cellStyle name="Normal 2 5 6 2 6" xfId="7888" xr:uid="{00000000-0005-0000-0000-00004A570000}"/>
    <cellStyle name="Normal 2 5 6 2 6 2" xfId="20334" xr:uid="{00000000-0005-0000-0000-00004B570000}"/>
    <cellStyle name="Normal 2 5 6 2 6 2 2" xfId="45208" xr:uid="{00000000-0005-0000-0000-00004C570000}"/>
    <cellStyle name="Normal 2 5 6 2 6 3" xfId="32775" xr:uid="{00000000-0005-0000-0000-00004D570000}"/>
    <cellStyle name="Normal 2 5 6 2 7" xfId="11781" xr:uid="{00000000-0005-0000-0000-00004E570000}"/>
    <cellStyle name="Normal 2 5 6 2 7 2" xfId="24215" xr:uid="{00000000-0005-0000-0000-00004F570000}"/>
    <cellStyle name="Normal 2 5 6 2 7 2 2" xfId="49089" xr:uid="{00000000-0005-0000-0000-000050570000}"/>
    <cellStyle name="Normal 2 5 6 2 7 3" xfId="36656" xr:uid="{00000000-0005-0000-0000-000051570000}"/>
    <cellStyle name="Normal 2 5 6 2 8" xfId="6858" xr:uid="{00000000-0005-0000-0000-000052570000}"/>
    <cellStyle name="Normal 2 5 6 2 8 2" xfId="19307" xr:uid="{00000000-0005-0000-0000-000053570000}"/>
    <cellStyle name="Normal 2 5 6 2 8 2 2" xfId="44181" xr:uid="{00000000-0005-0000-0000-000054570000}"/>
    <cellStyle name="Normal 2 5 6 2 8 3" xfId="31748" xr:uid="{00000000-0005-0000-0000-000055570000}"/>
    <cellStyle name="Normal 2 5 6 2 9" xfId="2809" xr:uid="{00000000-0005-0000-0000-000056570000}"/>
    <cellStyle name="Normal 2 5 6 2 9 2" xfId="15327" xr:uid="{00000000-0005-0000-0000-000057570000}"/>
    <cellStyle name="Normal 2 5 6 2 9 2 2" xfId="40201" xr:uid="{00000000-0005-0000-0000-000058570000}"/>
    <cellStyle name="Normal 2 5 6 2 9 3" xfId="27760" xr:uid="{00000000-0005-0000-0000-000059570000}"/>
    <cellStyle name="Normal 2 5 6 2_Degree data" xfId="2070" xr:uid="{00000000-0005-0000-0000-00005A570000}"/>
    <cellStyle name="Normal 2 5 6 3" xfId="311" xr:uid="{00000000-0005-0000-0000-00005B570000}"/>
    <cellStyle name="Normal 2 5 6 3 2" xfId="1432" xr:uid="{00000000-0005-0000-0000-00005C570000}"/>
    <cellStyle name="Normal 2 5 6 3 2 2" xfId="9165" xr:uid="{00000000-0005-0000-0000-00005D570000}"/>
    <cellStyle name="Normal 2 5 6 3 2 2 2" xfId="21608" xr:uid="{00000000-0005-0000-0000-00005E570000}"/>
    <cellStyle name="Normal 2 5 6 3 2 2 2 2" xfId="46482" xr:uid="{00000000-0005-0000-0000-00005F570000}"/>
    <cellStyle name="Normal 2 5 6 3 2 2 3" xfId="34049" xr:uid="{00000000-0005-0000-0000-000060570000}"/>
    <cellStyle name="Normal 2 5 6 3 2 3" xfId="4147" xr:uid="{00000000-0005-0000-0000-000061570000}"/>
    <cellStyle name="Normal 2 5 6 3 2 3 2" xfId="16601" xr:uid="{00000000-0005-0000-0000-000062570000}"/>
    <cellStyle name="Normal 2 5 6 3 2 3 2 2" xfId="41475" xr:uid="{00000000-0005-0000-0000-000063570000}"/>
    <cellStyle name="Normal 2 5 6 3 2 3 3" xfId="29042" xr:uid="{00000000-0005-0000-0000-000064570000}"/>
    <cellStyle name="Normal 2 5 6 3 2 4" xfId="14232" xr:uid="{00000000-0005-0000-0000-000065570000}"/>
    <cellStyle name="Normal 2 5 6 3 2 4 2" xfId="39106" xr:uid="{00000000-0005-0000-0000-000066570000}"/>
    <cellStyle name="Normal 2 5 6 3 2 5" xfId="26665" xr:uid="{00000000-0005-0000-0000-000067570000}"/>
    <cellStyle name="Normal 2 5 6 3 3" xfId="5577" xr:uid="{00000000-0005-0000-0000-000068570000}"/>
    <cellStyle name="Normal 2 5 6 3 3 2" xfId="10593" xr:uid="{00000000-0005-0000-0000-000069570000}"/>
    <cellStyle name="Normal 2 5 6 3 3 2 2" xfId="23036" xr:uid="{00000000-0005-0000-0000-00006A570000}"/>
    <cellStyle name="Normal 2 5 6 3 3 2 2 2" xfId="47910" xr:uid="{00000000-0005-0000-0000-00006B570000}"/>
    <cellStyle name="Normal 2 5 6 3 3 2 3" xfId="35477" xr:uid="{00000000-0005-0000-0000-00006C570000}"/>
    <cellStyle name="Normal 2 5 6 3 3 3" xfId="18029" xr:uid="{00000000-0005-0000-0000-00006D570000}"/>
    <cellStyle name="Normal 2 5 6 3 3 3 2" xfId="42903" xr:uid="{00000000-0005-0000-0000-00006E570000}"/>
    <cellStyle name="Normal 2 5 6 3 3 4" xfId="30470" xr:uid="{00000000-0005-0000-0000-00006F570000}"/>
    <cellStyle name="Normal 2 5 6 3 4" xfId="8281" xr:uid="{00000000-0005-0000-0000-000070570000}"/>
    <cellStyle name="Normal 2 5 6 3 4 2" xfId="20725" xr:uid="{00000000-0005-0000-0000-000071570000}"/>
    <cellStyle name="Normal 2 5 6 3 4 2 2" xfId="45599" xr:uid="{00000000-0005-0000-0000-000072570000}"/>
    <cellStyle name="Normal 2 5 6 3 4 3" xfId="33166" xr:uid="{00000000-0005-0000-0000-000073570000}"/>
    <cellStyle name="Normal 2 5 6 3 5" xfId="12047" xr:uid="{00000000-0005-0000-0000-000074570000}"/>
    <cellStyle name="Normal 2 5 6 3 5 2" xfId="24481" xr:uid="{00000000-0005-0000-0000-000075570000}"/>
    <cellStyle name="Normal 2 5 6 3 5 2 2" xfId="49355" xr:uid="{00000000-0005-0000-0000-000076570000}"/>
    <cellStyle name="Normal 2 5 6 3 5 3" xfId="36922" xr:uid="{00000000-0005-0000-0000-000077570000}"/>
    <cellStyle name="Normal 2 5 6 3 6" xfId="6758" xr:uid="{00000000-0005-0000-0000-000078570000}"/>
    <cellStyle name="Normal 2 5 6 3 6 2" xfId="19207" xr:uid="{00000000-0005-0000-0000-000079570000}"/>
    <cellStyle name="Normal 2 5 6 3 6 2 2" xfId="44081" xr:uid="{00000000-0005-0000-0000-00007A570000}"/>
    <cellStyle name="Normal 2 5 6 3 6 3" xfId="31648" xr:uid="{00000000-0005-0000-0000-00007B570000}"/>
    <cellStyle name="Normal 2 5 6 3 7" xfId="3212" xr:uid="{00000000-0005-0000-0000-00007C570000}"/>
    <cellStyle name="Normal 2 5 6 3 7 2" xfId="15718" xr:uid="{00000000-0005-0000-0000-00007D570000}"/>
    <cellStyle name="Normal 2 5 6 3 7 2 2" xfId="40592" xr:uid="{00000000-0005-0000-0000-00007E570000}"/>
    <cellStyle name="Normal 2 5 6 3 7 3" xfId="28151" xr:uid="{00000000-0005-0000-0000-00007F570000}"/>
    <cellStyle name="Normal 2 5 6 3 8" xfId="13128" xr:uid="{00000000-0005-0000-0000-000080570000}"/>
    <cellStyle name="Normal 2 5 6 3 8 2" xfId="38002" xr:uid="{00000000-0005-0000-0000-000081570000}"/>
    <cellStyle name="Normal 2 5 6 3 9" xfId="25561" xr:uid="{00000000-0005-0000-0000-000082570000}"/>
    <cellStyle name="Normal 2 5 6 4" xfId="672" xr:uid="{00000000-0005-0000-0000-000083570000}"/>
    <cellStyle name="Normal 2 5 6 4 2" xfId="1780" xr:uid="{00000000-0005-0000-0000-000084570000}"/>
    <cellStyle name="Normal 2 5 6 4 2 2" xfId="9536" xr:uid="{00000000-0005-0000-0000-000085570000}"/>
    <cellStyle name="Normal 2 5 6 4 2 2 2" xfId="21979" xr:uid="{00000000-0005-0000-0000-000086570000}"/>
    <cellStyle name="Normal 2 5 6 4 2 2 2 2" xfId="46853" xr:uid="{00000000-0005-0000-0000-000087570000}"/>
    <cellStyle name="Normal 2 5 6 4 2 2 3" xfId="34420" xr:uid="{00000000-0005-0000-0000-000088570000}"/>
    <cellStyle name="Normal 2 5 6 4 2 3" xfId="4518" xr:uid="{00000000-0005-0000-0000-000089570000}"/>
    <cellStyle name="Normal 2 5 6 4 2 3 2" xfId="16972" xr:uid="{00000000-0005-0000-0000-00008A570000}"/>
    <cellStyle name="Normal 2 5 6 4 2 3 2 2" xfId="41846" xr:uid="{00000000-0005-0000-0000-00008B570000}"/>
    <cellStyle name="Normal 2 5 6 4 2 3 3" xfId="29413" xr:uid="{00000000-0005-0000-0000-00008C570000}"/>
    <cellStyle name="Normal 2 5 6 4 2 4" xfId="14580" xr:uid="{00000000-0005-0000-0000-00008D570000}"/>
    <cellStyle name="Normal 2 5 6 4 2 4 2" xfId="39454" xr:uid="{00000000-0005-0000-0000-00008E570000}"/>
    <cellStyle name="Normal 2 5 6 4 2 5" xfId="27013" xr:uid="{00000000-0005-0000-0000-00008F570000}"/>
    <cellStyle name="Normal 2 5 6 4 3" xfId="5926" xr:uid="{00000000-0005-0000-0000-000090570000}"/>
    <cellStyle name="Normal 2 5 6 4 3 2" xfId="10941" xr:uid="{00000000-0005-0000-0000-000091570000}"/>
    <cellStyle name="Normal 2 5 6 4 3 2 2" xfId="23384" xr:uid="{00000000-0005-0000-0000-000092570000}"/>
    <cellStyle name="Normal 2 5 6 4 3 2 2 2" xfId="48258" xr:uid="{00000000-0005-0000-0000-000093570000}"/>
    <cellStyle name="Normal 2 5 6 4 3 2 3" xfId="35825" xr:uid="{00000000-0005-0000-0000-000094570000}"/>
    <cellStyle name="Normal 2 5 6 4 3 3" xfId="18377" xr:uid="{00000000-0005-0000-0000-000095570000}"/>
    <cellStyle name="Normal 2 5 6 4 3 3 2" xfId="43251" xr:uid="{00000000-0005-0000-0000-000096570000}"/>
    <cellStyle name="Normal 2 5 6 4 3 4" xfId="30818" xr:uid="{00000000-0005-0000-0000-000097570000}"/>
    <cellStyle name="Normal 2 5 6 4 4" xfId="8652" xr:uid="{00000000-0005-0000-0000-000098570000}"/>
    <cellStyle name="Normal 2 5 6 4 4 2" xfId="21096" xr:uid="{00000000-0005-0000-0000-000099570000}"/>
    <cellStyle name="Normal 2 5 6 4 4 2 2" xfId="45970" xr:uid="{00000000-0005-0000-0000-00009A570000}"/>
    <cellStyle name="Normal 2 5 6 4 4 3" xfId="33537" xr:uid="{00000000-0005-0000-0000-00009B570000}"/>
    <cellStyle name="Normal 2 5 6 4 5" xfId="12395" xr:uid="{00000000-0005-0000-0000-00009C570000}"/>
    <cellStyle name="Normal 2 5 6 4 5 2" xfId="24829" xr:uid="{00000000-0005-0000-0000-00009D570000}"/>
    <cellStyle name="Normal 2 5 6 4 5 2 2" xfId="49703" xr:uid="{00000000-0005-0000-0000-00009E570000}"/>
    <cellStyle name="Normal 2 5 6 4 5 3" xfId="37270" xr:uid="{00000000-0005-0000-0000-00009F570000}"/>
    <cellStyle name="Normal 2 5 6 4 6" xfId="7129" xr:uid="{00000000-0005-0000-0000-0000A0570000}"/>
    <cellStyle name="Normal 2 5 6 4 6 2" xfId="19578" xr:uid="{00000000-0005-0000-0000-0000A1570000}"/>
    <cellStyle name="Normal 2 5 6 4 6 2 2" xfId="44452" xr:uid="{00000000-0005-0000-0000-0000A2570000}"/>
    <cellStyle name="Normal 2 5 6 4 6 3" xfId="32019" xr:uid="{00000000-0005-0000-0000-0000A3570000}"/>
    <cellStyle name="Normal 2 5 6 4 7" xfId="3583" xr:uid="{00000000-0005-0000-0000-0000A4570000}"/>
    <cellStyle name="Normal 2 5 6 4 7 2" xfId="16089" xr:uid="{00000000-0005-0000-0000-0000A5570000}"/>
    <cellStyle name="Normal 2 5 6 4 7 2 2" xfId="40963" xr:uid="{00000000-0005-0000-0000-0000A6570000}"/>
    <cellStyle name="Normal 2 5 6 4 7 3" xfId="28522" xr:uid="{00000000-0005-0000-0000-0000A7570000}"/>
    <cellStyle name="Normal 2 5 6 4 8" xfId="13475" xr:uid="{00000000-0005-0000-0000-0000A8570000}"/>
    <cellStyle name="Normal 2 5 6 4 8 2" xfId="38349" xr:uid="{00000000-0005-0000-0000-0000A9570000}"/>
    <cellStyle name="Normal 2 5 6 4 9" xfId="25908" xr:uid="{00000000-0005-0000-0000-0000AA570000}"/>
    <cellStyle name="Normal 2 5 6 5" xfId="2229" xr:uid="{00000000-0005-0000-0000-0000AB570000}"/>
    <cellStyle name="Normal 2 5 6 5 2" xfId="4857" xr:uid="{00000000-0005-0000-0000-0000AC570000}"/>
    <cellStyle name="Normal 2 5 6 5 2 2" xfId="9874" xr:uid="{00000000-0005-0000-0000-0000AD570000}"/>
    <cellStyle name="Normal 2 5 6 5 2 2 2" xfId="22317" xr:uid="{00000000-0005-0000-0000-0000AE570000}"/>
    <cellStyle name="Normal 2 5 6 5 2 2 2 2" xfId="47191" xr:uid="{00000000-0005-0000-0000-0000AF570000}"/>
    <cellStyle name="Normal 2 5 6 5 2 2 3" xfId="34758" xr:uid="{00000000-0005-0000-0000-0000B0570000}"/>
    <cellStyle name="Normal 2 5 6 5 2 3" xfId="17310" xr:uid="{00000000-0005-0000-0000-0000B1570000}"/>
    <cellStyle name="Normal 2 5 6 5 2 3 2" xfId="42184" xr:uid="{00000000-0005-0000-0000-0000B2570000}"/>
    <cellStyle name="Normal 2 5 6 5 2 4" xfId="29751" xr:uid="{00000000-0005-0000-0000-0000B3570000}"/>
    <cellStyle name="Normal 2 5 6 5 3" xfId="6255" xr:uid="{00000000-0005-0000-0000-0000B4570000}"/>
    <cellStyle name="Normal 2 5 6 5 3 2" xfId="11270" xr:uid="{00000000-0005-0000-0000-0000B5570000}"/>
    <cellStyle name="Normal 2 5 6 5 3 2 2" xfId="23713" xr:uid="{00000000-0005-0000-0000-0000B6570000}"/>
    <cellStyle name="Normal 2 5 6 5 3 2 2 2" xfId="48587" xr:uid="{00000000-0005-0000-0000-0000B7570000}"/>
    <cellStyle name="Normal 2 5 6 5 3 2 3" xfId="36154" xr:uid="{00000000-0005-0000-0000-0000B8570000}"/>
    <cellStyle name="Normal 2 5 6 5 3 3" xfId="18706" xr:uid="{00000000-0005-0000-0000-0000B9570000}"/>
    <cellStyle name="Normal 2 5 6 5 3 3 2" xfId="43580" xr:uid="{00000000-0005-0000-0000-0000BA570000}"/>
    <cellStyle name="Normal 2 5 6 5 3 4" xfId="31147" xr:uid="{00000000-0005-0000-0000-0000BB570000}"/>
    <cellStyle name="Normal 2 5 6 5 4" xfId="8062" xr:uid="{00000000-0005-0000-0000-0000BC570000}"/>
    <cellStyle name="Normal 2 5 6 5 4 2" xfId="20508" xr:uid="{00000000-0005-0000-0000-0000BD570000}"/>
    <cellStyle name="Normal 2 5 6 5 4 2 2" xfId="45382" xr:uid="{00000000-0005-0000-0000-0000BE570000}"/>
    <cellStyle name="Normal 2 5 6 5 4 3" xfId="32949" xr:uid="{00000000-0005-0000-0000-0000BF570000}"/>
    <cellStyle name="Normal 2 5 6 5 5" xfId="12724" xr:uid="{00000000-0005-0000-0000-0000C0570000}"/>
    <cellStyle name="Normal 2 5 6 5 5 2" xfId="25158" xr:uid="{00000000-0005-0000-0000-0000C1570000}"/>
    <cellStyle name="Normal 2 5 6 5 5 2 2" xfId="50032" xr:uid="{00000000-0005-0000-0000-0000C2570000}"/>
    <cellStyle name="Normal 2 5 6 5 5 3" xfId="37599" xr:uid="{00000000-0005-0000-0000-0000C3570000}"/>
    <cellStyle name="Normal 2 5 6 5 6" xfId="7468" xr:uid="{00000000-0005-0000-0000-0000C4570000}"/>
    <cellStyle name="Normal 2 5 6 5 6 2" xfId="19916" xr:uid="{00000000-0005-0000-0000-0000C5570000}"/>
    <cellStyle name="Normal 2 5 6 5 6 2 2" xfId="44790" xr:uid="{00000000-0005-0000-0000-0000C6570000}"/>
    <cellStyle name="Normal 2 5 6 5 6 3" xfId="32357" xr:uid="{00000000-0005-0000-0000-0000C7570000}"/>
    <cellStyle name="Normal 2 5 6 5 7" xfId="2991" xr:uid="{00000000-0005-0000-0000-0000C8570000}"/>
    <cellStyle name="Normal 2 5 6 5 7 2" xfId="15501" xr:uid="{00000000-0005-0000-0000-0000C9570000}"/>
    <cellStyle name="Normal 2 5 6 5 7 2 2" xfId="40375" xr:uid="{00000000-0005-0000-0000-0000CA570000}"/>
    <cellStyle name="Normal 2 5 6 5 7 3" xfId="27934" xr:uid="{00000000-0005-0000-0000-0000CB570000}"/>
    <cellStyle name="Normal 2 5 6 5 8" xfId="14909" xr:uid="{00000000-0005-0000-0000-0000CC570000}"/>
    <cellStyle name="Normal 2 5 6 5 8 2" xfId="39783" xr:uid="{00000000-0005-0000-0000-0000CD570000}"/>
    <cellStyle name="Normal 2 5 6 5 9" xfId="27342" xr:uid="{00000000-0005-0000-0000-0000CE570000}"/>
    <cellStyle name="Normal 2 5 6 6" xfId="1066" xr:uid="{00000000-0005-0000-0000-0000CF570000}"/>
    <cellStyle name="Normal 2 5 6 6 2" xfId="8948" xr:uid="{00000000-0005-0000-0000-0000D0570000}"/>
    <cellStyle name="Normal 2 5 6 6 2 2" xfId="21391" xr:uid="{00000000-0005-0000-0000-0000D1570000}"/>
    <cellStyle name="Normal 2 5 6 6 2 2 2" xfId="46265" xr:uid="{00000000-0005-0000-0000-0000D2570000}"/>
    <cellStyle name="Normal 2 5 6 6 2 3" xfId="33832" xr:uid="{00000000-0005-0000-0000-0000D3570000}"/>
    <cellStyle name="Normal 2 5 6 6 3" xfId="3930" xr:uid="{00000000-0005-0000-0000-0000D4570000}"/>
    <cellStyle name="Normal 2 5 6 6 3 2" xfId="16384" xr:uid="{00000000-0005-0000-0000-0000D5570000}"/>
    <cellStyle name="Normal 2 5 6 6 3 2 2" xfId="41258" xr:uid="{00000000-0005-0000-0000-0000D6570000}"/>
    <cellStyle name="Normal 2 5 6 6 3 3" xfId="28825" xr:uid="{00000000-0005-0000-0000-0000D7570000}"/>
    <cellStyle name="Normal 2 5 6 6 4" xfId="13866" xr:uid="{00000000-0005-0000-0000-0000D8570000}"/>
    <cellStyle name="Normal 2 5 6 6 4 2" xfId="38740" xr:uid="{00000000-0005-0000-0000-0000D9570000}"/>
    <cellStyle name="Normal 2 5 6 6 5" xfId="26299" xr:uid="{00000000-0005-0000-0000-0000DA570000}"/>
    <cellStyle name="Normal 2 5 6 7" xfId="5211" xr:uid="{00000000-0005-0000-0000-0000DB570000}"/>
    <cellStyle name="Normal 2 5 6 7 2" xfId="10227" xr:uid="{00000000-0005-0000-0000-0000DC570000}"/>
    <cellStyle name="Normal 2 5 6 7 2 2" xfId="22670" xr:uid="{00000000-0005-0000-0000-0000DD570000}"/>
    <cellStyle name="Normal 2 5 6 7 2 2 2" xfId="47544" xr:uid="{00000000-0005-0000-0000-0000DE570000}"/>
    <cellStyle name="Normal 2 5 6 7 2 3" xfId="35111" xr:uid="{00000000-0005-0000-0000-0000DF570000}"/>
    <cellStyle name="Normal 2 5 6 7 3" xfId="17663" xr:uid="{00000000-0005-0000-0000-0000E0570000}"/>
    <cellStyle name="Normal 2 5 6 7 3 2" xfId="42537" xr:uid="{00000000-0005-0000-0000-0000E1570000}"/>
    <cellStyle name="Normal 2 5 6 7 4" xfId="30104" xr:uid="{00000000-0005-0000-0000-0000E2570000}"/>
    <cellStyle name="Normal 2 5 6 8" xfId="7788" xr:uid="{00000000-0005-0000-0000-0000E3570000}"/>
    <cellStyle name="Normal 2 5 6 8 2" xfId="20234" xr:uid="{00000000-0005-0000-0000-0000E4570000}"/>
    <cellStyle name="Normal 2 5 6 8 2 2" xfId="45108" xr:uid="{00000000-0005-0000-0000-0000E5570000}"/>
    <cellStyle name="Normal 2 5 6 8 3" xfId="32675" xr:uid="{00000000-0005-0000-0000-0000E6570000}"/>
    <cellStyle name="Normal 2 5 6 9" xfId="11681" xr:uid="{00000000-0005-0000-0000-0000E7570000}"/>
    <cellStyle name="Normal 2 5 6 9 2" xfId="24115" xr:uid="{00000000-0005-0000-0000-0000E8570000}"/>
    <cellStyle name="Normal 2 5 6 9 2 2" xfId="48989" xr:uid="{00000000-0005-0000-0000-0000E9570000}"/>
    <cellStyle name="Normal 2 5 6 9 3" xfId="36556" xr:uid="{00000000-0005-0000-0000-0000EA570000}"/>
    <cellStyle name="Normal 2 5 6_Degree data" xfId="1985" xr:uid="{00000000-0005-0000-0000-0000EB570000}"/>
    <cellStyle name="Normal 2 5 7" xfId="249" xr:uid="{00000000-0005-0000-0000-0000EC570000}"/>
    <cellStyle name="Normal 2 5 7 10" xfId="6589" xr:uid="{00000000-0005-0000-0000-0000ED570000}"/>
    <cellStyle name="Normal 2 5 7 10 2" xfId="19038" xr:uid="{00000000-0005-0000-0000-0000EE570000}"/>
    <cellStyle name="Normal 2 5 7 10 2 2" xfId="43912" xr:uid="{00000000-0005-0000-0000-0000EF570000}"/>
    <cellStyle name="Normal 2 5 7 10 3" xfId="31479" xr:uid="{00000000-0005-0000-0000-0000F0570000}"/>
    <cellStyle name="Normal 2 5 7 11" xfId="2652" xr:uid="{00000000-0005-0000-0000-0000F1570000}"/>
    <cellStyle name="Normal 2 5 7 11 2" xfId="15170" xr:uid="{00000000-0005-0000-0000-0000F2570000}"/>
    <cellStyle name="Normal 2 5 7 11 2 2" xfId="40044" xr:uid="{00000000-0005-0000-0000-0000F3570000}"/>
    <cellStyle name="Normal 2 5 7 11 3" xfId="27603" xr:uid="{00000000-0005-0000-0000-0000F4570000}"/>
    <cellStyle name="Normal 2 5 7 12" xfId="13071" xr:uid="{00000000-0005-0000-0000-0000F5570000}"/>
    <cellStyle name="Normal 2 5 7 12 2" xfId="37945" xr:uid="{00000000-0005-0000-0000-0000F6570000}"/>
    <cellStyle name="Normal 2 5 7 13" xfId="25504" xr:uid="{00000000-0005-0000-0000-0000F7570000}"/>
    <cellStyle name="Normal 2 5 7 2" xfId="463" xr:uid="{00000000-0005-0000-0000-0000F8570000}"/>
    <cellStyle name="Normal 2 5 7 2 10" xfId="13276" xr:uid="{00000000-0005-0000-0000-0000F9570000}"/>
    <cellStyle name="Normal 2 5 7 2 10 2" xfId="38150" xr:uid="{00000000-0005-0000-0000-0000FA570000}"/>
    <cellStyle name="Normal 2 5 7 2 11" xfId="25709" xr:uid="{00000000-0005-0000-0000-0000FB570000}"/>
    <cellStyle name="Normal 2 5 7 2 2" xfId="822" xr:uid="{00000000-0005-0000-0000-0000FC570000}"/>
    <cellStyle name="Normal 2 5 7 2 2 2" xfId="1435" xr:uid="{00000000-0005-0000-0000-0000FD570000}"/>
    <cellStyle name="Normal 2 5 7 2 2 2 2" xfId="9539" xr:uid="{00000000-0005-0000-0000-0000FE570000}"/>
    <cellStyle name="Normal 2 5 7 2 2 2 2 2" xfId="21982" xr:uid="{00000000-0005-0000-0000-0000FF570000}"/>
    <cellStyle name="Normal 2 5 7 2 2 2 2 2 2" xfId="46856" xr:uid="{00000000-0005-0000-0000-000000580000}"/>
    <cellStyle name="Normal 2 5 7 2 2 2 2 3" xfId="34423" xr:uid="{00000000-0005-0000-0000-000001580000}"/>
    <cellStyle name="Normal 2 5 7 2 2 2 3" xfId="4521" xr:uid="{00000000-0005-0000-0000-000002580000}"/>
    <cellStyle name="Normal 2 5 7 2 2 2 3 2" xfId="16975" xr:uid="{00000000-0005-0000-0000-000003580000}"/>
    <cellStyle name="Normal 2 5 7 2 2 2 3 2 2" xfId="41849" xr:uid="{00000000-0005-0000-0000-000004580000}"/>
    <cellStyle name="Normal 2 5 7 2 2 2 3 3" xfId="29416" xr:uid="{00000000-0005-0000-0000-000005580000}"/>
    <cellStyle name="Normal 2 5 7 2 2 2 4" xfId="14235" xr:uid="{00000000-0005-0000-0000-000006580000}"/>
    <cellStyle name="Normal 2 5 7 2 2 2 4 2" xfId="39109" xr:uid="{00000000-0005-0000-0000-000007580000}"/>
    <cellStyle name="Normal 2 5 7 2 2 2 5" xfId="26668" xr:uid="{00000000-0005-0000-0000-000008580000}"/>
    <cellStyle name="Normal 2 5 7 2 2 3" xfId="5580" xr:uid="{00000000-0005-0000-0000-000009580000}"/>
    <cellStyle name="Normal 2 5 7 2 2 3 2" xfId="10596" xr:uid="{00000000-0005-0000-0000-00000A580000}"/>
    <cellStyle name="Normal 2 5 7 2 2 3 2 2" xfId="23039" xr:uid="{00000000-0005-0000-0000-00000B580000}"/>
    <cellStyle name="Normal 2 5 7 2 2 3 2 2 2" xfId="47913" xr:uid="{00000000-0005-0000-0000-00000C580000}"/>
    <cellStyle name="Normal 2 5 7 2 2 3 2 3" xfId="35480" xr:uid="{00000000-0005-0000-0000-00000D580000}"/>
    <cellStyle name="Normal 2 5 7 2 2 3 3" xfId="18032" xr:uid="{00000000-0005-0000-0000-00000E580000}"/>
    <cellStyle name="Normal 2 5 7 2 2 3 3 2" xfId="42906" xr:uid="{00000000-0005-0000-0000-00000F580000}"/>
    <cellStyle name="Normal 2 5 7 2 2 3 4" xfId="30473" xr:uid="{00000000-0005-0000-0000-000010580000}"/>
    <cellStyle name="Normal 2 5 7 2 2 4" xfId="8655" xr:uid="{00000000-0005-0000-0000-000011580000}"/>
    <cellStyle name="Normal 2 5 7 2 2 4 2" xfId="21099" xr:uid="{00000000-0005-0000-0000-000012580000}"/>
    <cellStyle name="Normal 2 5 7 2 2 4 2 2" xfId="45973" xr:uid="{00000000-0005-0000-0000-000013580000}"/>
    <cellStyle name="Normal 2 5 7 2 2 4 3" xfId="33540" xr:uid="{00000000-0005-0000-0000-000014580000}"/>
    <cellStyle name="Normal 2 5 7 2 2 5" xfId="12050" xr:uid="{00000000-0005-0000-0000-000015580000}"/>
    <cellStyle name="Normal 2 5 7 2 2 5 2" xfId="24484" xr:uid="{00000000-0005-0000-0000-000016580000}"/>
    <cellStyle name="Normal 2 5 7 2 2 5 2 2" xfId="49358" xr:uid="{00000000-0005-0000-0000-000017580000}"/>
    <cellStyle name="Normal 2 5 7 2 2 5 3" xfId="36925" xr:uid="{00000000-0005-0000-0000-000018580000}"/>
    <cellStyle name="Normal 2 5 7 2 2 6" xfId="7132" xr:uid="{00000000-0005-0000-0000-000019580000}"/>
    <cellStyle name="Normal 2 5 7 2 2 6 2" xfId="19581" xr:uid="{00000000-0005-0000-0000-00001A580000}"/>
    <cellStyle name="Normal 2 5 7 2 2 6 2 2" xfId="44455" xr:uid="{00000000-0005-0000-0000-00001B580000}"/>
    <cellStyle name="Normal 2 5 7 2 2 6 3" xfId="32022" xr:uid="{00000000-0005-0000-0000-00001C580000}"/>
    <cellStyle name="Normal 2 5 7 2 2 7" xfId="3586" xr:uid="{00000000-0005-0000-0000-00001D580000}"/>
    <cellStyle name="Normal 2 5 7 2 2 7 2" xfId="16092" xr:uid="{00000000-0005-0000-0000-00001E580000}"/>
    <cellStyle name="Normal 2 5 7 2 2 7 2 2" xfId="40966" xr:uid="{00000000-0005-0000-0000-00001F580000}"/>
    <cellStyle name="Normal 2 5 7 2 2 7 3" xfId="28525" xr:uid="{00000000-0005-0000-0000-000020580000}"/>
    <cellStyle name="Normal 2 5 7 2 2 8" xfId="13623" xr:uid="{00000000-0005-0000-0000-000021580000}"/>
    <cellStyle name="Normal 2 5 7 2 2 8 2" xfId="38497" xr:uid="{00000000-0005-0000-0000-000022580000}"/>
    <cellStyle name="Normal 2 5 7 2 2 9" xfId="26056" xr:uid="{00000000-0005-0000-0000-000023580000}"/>
    <cellStyle name="Normal 2 5 7 2 3" xfId="1783" xr:uid="{00000000-0005-0000-0000-000024580000}"/>
    <cellStyle name="Normal 2 5 7 2 3 2" xfId="5005" xr:uid="{00000000-0005-0000-0000-000025580000}"/>
    <cellStyle name="Normal 2 5 7 2 3 2 2" xfId="10022" xr:uid="{00000000-0005-0000-0000-000026580000}"/>
    <cellStyle name="Normal 2 5 7 2 3 2 2 2" xfId="22465" xr:uid="{00000000-0005-0000-0000-000027580000}"/>
    <cellStyle name="Normal 2 5 7 2 3 2 2 2 2" xfId="47339" xr:uid="{00000000-0005-0000-0000-000028580000}"/>
    <cellStyle name="Normal 2 5 7 2 3 2 2 3" xfId="34906" xr:uid="{00000000-0005-0000-0000-000029580000}"/>
    <cellStyle name="Normal 2 5 7 2 3 2 3" xfId="17458" xr:uid="{00000000-0005-0000-0000-00002A580000}"/>
    <cellStyle name="Normal 2 5 7 2 3 2 3 2" xfId="42332" xr:uid="{00000000-0005-0000-0000-00002B580000}"/>
    <cellStyle name="Normal 2 5 7 2 3 2 4" xfId="29899" xr:uid="{00000000-0005-0000-0000-00002C580000}"/>
    <cellStyle name="Normal 2 5 7 2 3 3" xfId="5929" xr:uid="{00000000-0005-0000-0000-00002D580000}"/>
    <cellStyle name="Normal 2 5 7 2 3 3 2" xfId="10944" xr:uid="{00000000-0005-0000-0000-00002E580000}"/>
    <cellStyle name="Normal 2 5 7 2 3 3 2 2" xfId="23387" xr:uid="{00000000-0005-0000-0000-00002F580000}"/>
    <cellStyle name="Normal 2 5 7 2 3 3 2 2 2" xfId="48261" xr:uid="{00000000-0005-0000-0000-000030580000}"/>
    <cellStyle name="Normal 2 5 7 2 3 3 2 3" xfId="35828" xr:uid="{00000000-0005-0000-0000-000031580000}"/>
    <cellStyle name="Normal 2 5 7 2 3 3 3" xfId="18380" xr:uid="{00000000-0005-0000-0000-000032580000}"/>
    <cellStyle name="Normal 2 5 7 2 3 3 3 2" xfId="43254" xr:uid="{00000000-0005-0000-0000-000033580000}"/>
    <cellStyle name="Normal 2 5 7 2 3 3 4" xfId="30821" xr:uid="{00000000-0005-0000-0000-000034580000}"/>
    <cellStyle name="Normal 2 5 7 2 3 4" xfId="8429" xr:uid="{00000000-0005-0000-0000-000035580000}"/>
    <cellStyle name="Normal 2 5 7 2 3 4 2" xfId="20873" xr:uid="{00000000-0005-0000-0000-000036580000}"/>
    <cellStyle name="Normal 2 5 7 2 3 4 2 2" xfId="45747" xr:uid="{00000000-0005-0000-0000-000037580000}"/>
    <cellStyle name="Normal 2 5 7 2 3 4 3" xfId="33314" xr:uid="{00000000-0005-0000-0000-000038580000}"/>
    <cellStyle name="Normal 2 5 7 2 3 5" xfId="12398" xr:uid="{00000000-0005-0000-0000-000039580000}"/>
    <cellStyle name="Normal 2 5 7 2 3 5 2" xfId="24832" xr:uid="{00000000-0005-0000-0000-00003A580000}"/>
    <cellStyle name="Normal 2 5 7 2 3 5 2 2" xfId="49706" xr:uid="{00000000-0005-0000-0000-00003B580000}"/>
    <cellStyle name="Normal 2 5 7 2 3 5 3" xfId="37273" xr:uid="{00000000-0005-0000-0000-00003C580000}"/>
    <cellStyle name="Normal 2 5 7 2 3 6" xfId="7616" xr:uid="{00000000-0005-0000-0000-00003D580000}"/>
    <cellStyle name="Normal 2 5 7 2 3 6 2" xfId="20064" xr:uid="{00000000-0005-0000-0000-00003E580000}"/>
    <cellStyle name="Normal 2 5 7 2 3 6 2 2" xfId="44938" xr:uid="{00000000-0005-0000-0000-00003F580000}"/>
    <cellStyle name="Normal 2 5 7 2 3 6 3" xfId="32505" xr:uid="{00000000-0005-0000-0000-000040580000}"/>
    <cellStyle name="Normal 2 5 7 2 3 7" xfId="3360" xr:uid="{00000000-0005-0000-0000-000041580000}"/>
    <cellStyle name="Normal 2 5 7 2 3 7 2" xfId="15866" xr:uid="{00000000-0005-0000-0000-000042580000}"/>
    <cellStyle name="Normal 2 5 7 2 3 7 2 2" xfId="40740" xr:uid="{00000000-0005-0000-0000-000043580000}"/>
    <cellStyle name="Normal 2 5 7 2 3 7 3" xfId="28299" xr:uid="{00000000-0005-0000-0000-000044580000}"/>
    <cellStyle name="Normal 2 5 7 2 3 8" xfId="14583" xr:uid="{00000000-0005-0000-0000-000045580000}"/>
    <cellStyle name="Normal 2 5 7 2 3 8 2" xfId="39457" xr:uid="{00000000-0005-0000-0000-000046580000}"/>
    <cellStyle name="Normal 2 5 7 2 3 9" xfId="27016" xr:uid="{00000000-0005-0000-0000-000047580000}"/>
    <cellStyle name="Normal 2 5 7 2 4" xfId="2381" xr:uid="{00000000-0005-0000-0000-000048580000}"/>
    <cellStyle name="Normal 2 5 7 2 4 2" xfId="6403" xr:uid="{00000000-0005-0000-0000-000049580000}"/>
    <cellStyle name="Normal 2 5 7 2 4 2 2" xfId="11418" xr:uid="{00000000-0005-0000-0000-00004A580000}"/>
    <cellStyle name="Normal 2 5 7 2 4 2 2 2" xfId="23861" xr:uid="{00000000-0005-0000-0000-00004B580000}"/>
    <cellStyle name="Normal 2 5 7 2 4 2 2 2 2" xfId="48735" xr:uid="{00000000-0005-0000-0000-00004C580000}"/>
    <cellStyle name="Normal 2 5 7 2 4 2 2 3" xfId="36302" xr:uid="{00000000-0005-0000-0000-00004D580000}"/>
    <cellStyle name="Normal 2 5 7 2 4 2 3" xfId="18854" xr:uid="{00000000-0005-0000-0000-00004E580000}"/>
    <cellStyle name="Normal 2 5 7 2 4 2 3 2" xfId="43728" xr:uid="{00000000-0005-0000-0000-00004F580000}"/>
    <cellStyle name="Normal 2 5 7 2 4 2 4" xfId="31295" xr:uid="{00000000-0005-0000-0000-000050580000}"/>
    <cellStyle name="Normal 2 5 7 2 4 3" xfId="12872" xr:uid="{00000000-0005-0000-0000-000051580000}"/>
    <cellStyle name="Normal 2 5 7 2 4 3 2" xfId="25306" xr:uid="{00000000-0005-0000-0000-000052580000}"/>
    <cellStyle name="Normal 2 5 7 2 4 3 2 2" xfId="50180" xr:uid="{00000000-0005-0000-0000-000053580000}"/>
    <cellStyle name="Normal 2 5 7 2 4 3 3" xfId="37747" xr:uid="{00000000-0005-0000-0000-000054580000}"/>
    <cellStyle name="Normal 2 5 7 2 4 4" xfId="9313" xr:uid="{00000000-0005-0000-0000-000055580000}"/>
    <cellStyle name="Normal 2 5 7 2 4 4 2" xfId="21756" xr:uid="{00000000-0005-0000-0000-000056580000}"/>
    <cellStyle name="Normal 2 5 7 2 4 4 2 2" xfId="46630" xr:uid="{00000000-0005-0000-0000-000057580000}"/>
    <cellStyle name="Normal 2 5 7 2 4 4 3" xfId="34197" xr:uid="{00000000-0005-0000-0000-000058580000}"/>
    <cellStyle name="Normal 2 5 7 2 4 5" xfId="4295" xr:uid="{00000000-0005-0000-0000-000059580000}"/>
    <cellStyle name="Normal 2 5 7 2 4 5 2" xfId="16749" xr:uid="{00000000-0005-0000-0000-00005A580000}"/>
    <cellStyle name="Normal 2 5 7 2 4 5 2 2" xfId="41623" xr:uid="{00000000-0005-0000-0000-00005B580000}"/>
    <cellStyle name="Normal 2 5 7 2 4 5 3" xfId="29190" xr:uid="{00000000-0005-0000-0000-00005C580000}"/>
    <cellStyle name="Normal 2 5 7 2 4 6" xfId="15057" xr:uid="{00000000-0005-0000-0000-00005D580000}"/>
    <cellStyle name="Normal 2 5 7 2 4 6 2" xfId="39931" xr:uid="{00000000-0005-0000-0000-00005E580000}"/>
    <cellStyle name="Normal 2 5 7 2 4 7" xfId="27490" xr:uid="{00000000-0005-0000-0000-00005F580000}"/>
    <cellStyle name="Normal 2 5 7 2 5" xfId="1214" xr:uid="{00000000-0005-0000-0000-000060580000}"/>
    <cellStyle name="Normal 2 5 7 2 5 2" xfId="10375" xr:uid="{00000000-0005-0000-0000-000061580000}"/>
    <cellStyle name="Normal 2 5 7 2 5 2 2" xfId="22818" xr:uid="{00000000-0005-0000-0000-000062580000}"/>
    <cellStyle name="Normal 2 5 7 2 5 2 2 2" xfId="47692" xr:uid="{00000000-0005-0000-0000-000063580000}"/>
    <cellStyle name="Normal 2 5 7 2 5 2 3" xfId="35259" xr:uid="{00000000-0005-0000-0000-000064580000}"/>
    <cellStyle name="Normal 2 5 7 2 5 3" xfId="5359" xr:uid="{00000000-0005-0000-0000-000065580000}"/>
    <cellStyle name="Normal 2 5 7 2 5 3 2" xfId="17811" xr:uid="{00000000-0005-0000-0000-000066580000}"/>
    <cellStyle name="Normal 2 5 7 2 5 3 2 2" xfId="42685" xr:uid="{00000000-0005-0000-0000-000067580000}"/>
    <cellStyle name="Normal 2 5 7 2 5 3 3" xfId="30252" xr:uid="{00000000-0005-0000-0000-000068580000}"/>
    <cellStyle name="Normal 2 5 7 2 5 4" xfId="14014" xr:uid="{00000000-0005-0000-0000-000069580000}"/>
    <cellStyle name="Normal 2 5 7 2 5 4 2" xfId="38888" xr:uid="{00000000-0005-0000-0000-00006A580000}"/>
    <cellStyle name="Normal 2 5 7 2 5 5" xfId="26447" xr:uid="{00000000-0005-0000-0000-00006B580000}"/>
    <cellStyle name="Normal 2 5 7 2 6" xfId="7936" xr:uid="{00000000-0005-0000-0000-00006C580000}"/>
    <cellStyle name="Normal 2 5 7 2 6 2" xfId="20382" xr:uid="{00000000-0005-0000-0000-00006D580000}"/>
    <cellStyle name="Normal 2 5 7 2 6 2 2" xfId="45256" xr:uid="{00000000-0005-0000-0000-00006E580000}"/>
    <cellStyle name="Normal 2 5 7 2 6 3" xfId="32823" xr:uid="{00000000-0005-0000-0000-00006F580000}"/>
    <cellStyle name="Normal 2 5 7 2 7" xfId="11829" xr:uid="{00000000-0005-0000-0000-000070580000}"/>
    <cellStyle name="Normal 2 5 7 2 7 2" xfId="24263" xr:uid="{00000000-0005-0000-0000-000071580000}"/>
    <cellStyle name="Normal 2 5 7 2 7 2 2" xfId="49137" xr:uid="{00000000-0005-0000-0000-000072580000}"/>
    <cellStyle name="Normal 2 5 7 2 7 3" xfId="36704" xr:uid="{00000000-0005-0000-0000-000073580000}"/>
    <cellStyle name="Normal 2 5 7 2 8" xfId="6906" xr:uid="{00000000-0005-0000-0000-000074580000}"/>
    <cellStyle name="Normal 2 5 7 2 8 2" xfId="19355" xr:uid="{00000000-0005-0000-0000-000075580000}"/>
    <cellStyle name="Normal 2 5 7 2 8 2 2" xfId="44229" xr:uid="{00000000-0005-0000-0000-000076580000}"/>
    <cellStyle name="Normal 2 5 7 2 8 3" xfId="31796" xr:uid="{00000000-0005-0000-0000-000077580000}"/>
    <cellStyle name="Normal 2 5 7 2 9" xfId="2857" xr:uid="{00000000-0005-0000-0000-000078580000}"/>
    <cellStyle name="Normal 2 5 7 2 9 2" xfId="15375" xr:uid="{00000000-0005-0000-0000-000079580000}"/>
    <cellStyle name="Normal 2 5 7 2 9 2 2" xfId="40249" xr:uid="{00000000-0005-0000-0000-00007A580000}"/>
    <cellStyle name="Normal 2 5 7 2 9 3" xfId="27808" xr:uid="{00000000-0005-0000-0000-00007B580000}"/>
    <cellStyle name="Normal 2 5 7 2_Degree data" xfId="2040" xr:uid="{00000000-0005-0000-0000-00007C580000}"/>
    <cellStyle name="Normal 2 5 7 3" xfId="611" xr:uid="{00000000-0005-0000-0000-00007D580000}"/>
    <cellStyle name="Normal 2 5 7 3 2" xfId="1434" xr:uid="{00000000-0005-0000-0000-00007E580000}"/>
    <cellStyle name="Normal 2 5 7 3 2 2" xfId="9108" xr:uid="{00000000-0005-0000-0000-00007F580000}"/>
    <cellStyle name="Normal 2 5 7 3 2 2 2" xfId="21551" xr:uid="{00000000-0005-0000-0000-000080580000}"/>
    <cellStyle name="Normal 2 5 7 3 2 2 2 2" xfId="46425" xr:uid="{00000000-0005-0000-0000-000081580000}"/>
    <cellStyle name="Normal 2 5 7 3 2 2 3" xfId="33992" xr:uid="{00000000-0005-0000-0000-000082580000}"/>
    <cellStyle name="Normal 2 5 7 3 2 3" xfId="4090" xr:uid="{00000000-0005-0000-0000-000083580000}"/>
    <cellStyle name="Normal 2 5 7 3 2 3 2" xfId="16544" xr:uid="{00000000-0005-0000-0000-000084580000}"/>
    <cellStyle name="Normal 2 5 7 3 2 3 2 2" xfId="41418" xr:uid="{00000000-0005-0000-0000-000085580000}"/>
    <cellStyle name="Normal 2 5 7 3 2 3 3" xfId="28985" xr:uid="{00000000-0005-0000-0000-000086580000}"/>
    <cellStyle name="Normal 2 5 7 3 2 4" xfId="14234" xr:uid="{00000000-0005-0000-0000-000087580000}"/>
    <cellStyle name="Normal 2 5 7 3 2 4 2" xfId="39108" xr:uid="{00000000-0005-0000-0000-000088580000}"/>
    <cellStyle name="Normal 2 5 7 3 2 5" xfId="26667" xr:uid="{00000000-0005-0000-0000-000089580000}"/>
    <cellStyle name="Normal 2 5 7 3 3" xfId="5579" xr:uid="{00000000-0005-0000-0000-00008A580000}"/>
    <cellStyle name="Normal 2 5 7 3 3 2" xfId="10595" xr:uid="{00000000-0005-0000-0000-00008B580000}"/>
    <cellStyle name="Normal 2 5 7 3 3 2 2" xfId="23038" xr:uid="{00000000-0005-0000-0000-00008C580000}"/>
    <cellStyle name="Normal 2 5 7 3 3 2 2 2" xfId="47912" xr:uid="{00000000-0005-0000-0000-00008D580000}"/>
    <cellStyle name="Normal 2 5 7 3 3 2 3" xfId="35479" xr:uid="{00000000-0005-0000-0000-00008E580000}"/>
    <cellStyle name="Normal 2 5 7 3 3 3" xfId="18031" xr:uid="{00000000-0005-0000-0000-00008F580000}"/>
    <cellStyle name="Normal 2 5 7 3 3 3 2" xfId="42905" xr:uid="{00000000-0005-0000-0000-000090580000}"/>
    <cellStyle name="Normal 2 5 7 3 3 4" xfId="30472" xr:uid="{00000000-0005-0000-0000-000091580000}"/>
    <cellStyle name="Normal 2 5 7 3 4" xfId="8224" xr:uid="{00000000-0005-0000-0000-000092580000}"/>
    <cellStyle name="Normal 2 5 7 3 4 2" xfId="20668" xr:uid="{00000000-0005-0000-0000-000093580000}"/>
    <cellStyle name="Normal 2 5 7 3 4 2 2" xfId="45542" xr:uid="{00000000-0005-0000-0000-000094580000}"/>
    <cellStyle name="Normal 2 5 7 3 4 3" xfId="33109" xr:uid="{00000000-0005-0000-0000-000095580000}"/>
    <cellStyle name="Normal 2 5 7 3 5" xfId="12049" xr:uid="{00000000-0005-0000-0000-000096580000}"/>
    <cellStyle name="Normal 2 5 7 3 5 2" xfId="24483" xr:uid="{00000000-0005-0000-0000-000097580000}"/>
    <cellStyle name="Normal 2 5 7 3 5 2 2" xfId="49357" xr:uid="{00000000-0005-0000-0000-000098580000}"/>
    <cellStyle name="Normal 2 5 7 3 5 3" xfId="36924" xr:uid="{00000000-0005-0000-0000-000099580000}"/>
    <cellStyle name="Normal 2 5 7 3 6" xfId="6701" xr:uid="{00000000-0005-0000-0000-00009A580000}"/>
    <cellStyle name="Normal 2 5 7 3 6 2" xfId="19150" xr:uid="{00000000-0005-0000-0000-00009B580000}"/>
    <cellStyle name="Normal 2 5 7 3 6 2 2" xfId="44024" xr:uid="{00000000-0005-0000-0000-00009C580000}"/>
    <cellStyle name="Normal 2 5 7 3 6 3" xfId="31591" xr:uid="{00000000-0005-0000-0000-00009D580000}"/>
    <cellStyle name="Normal 2 5 7 3 7" xfId="3155" xr:uid="{00000000-0005-0000-0000-00009E580000}"/>
    <cellStyle name="Normal 2 5 7 3 7 2" xfId="15661" xr:uid="{00000000-0005-0000-0000-00009F580000}"/>
    <cellStyle name="Normal 2 5 7 3 7 2 2" xfId="40535" xr:uid="{00000000-0005-0000-0000-0000A0580000}"/>
    <cellStyle name="Normal 2 5 7 3 7 3" xfId="28094" xr:uid="{00000000-0005-0000-0000-0000A1580000}"/>
    <cellStyle name="Normal 2 5 7 3 8" xfId="13418" xr:uid="{00000000-0005-0000-0000-0000A2580000}"/>
    <cellStyle name="Normal 2 5 7 3 8 2" xfId="38292" xr:uid="{00000000-0005-0000-0000-0000A3580000}"/>
    <cellStyle name="Normal 2 5 7 3 9" xfId="25851" xr:uid="{00000000-0005-0000-0000-0000A4580000}"/>
    <cellStyle name="Normal 2 5 7 4" xfId="1782" xr:uid="{00000000-0005-0000-0000-0000A5580000}"/>
    <cellStyle name="Normal 2 5 7 4 2" xfId="4520" xr:uid="{00000000-0005-0000-0000-0000A6580000}"/>
    <cellStyle name="Normal 2 5 7 4 2 2" xfId="9538" xr:uid="{00000000-0005-0000-0000-0000A7580000}"/>
    <cellStyle name="Normal 2 5 7 4 2 2 2" xfId="21981" xr:uid="{00000000-0005-0000-0000-0000A8580000}"/>
    <cellStyle name="Normal 2 5 7 4 2 2 2 2" xfId="46855" xr:uid="{00000000-0005-0000-0000-0000A9580000}"/>
    <cellStyle name="Normal 2 5 7 4 2 2 3" xfId="34422" xr:uid="{00000000-0005-0000-0000-0000AA580000}"/>
    <cellStyle name="Normal 2 5 7 4 2 3" xfId="16974" xr:uid="{00000000-0005-0000-0000-0000AB580000}"/>
    <cellStyle name="Normal 2 5 7 4 2 3 2" xfId="41848" xr:uid="{00000000-0005-0000-0000-0000AC580000}"/>
    <cellStyle name="Normal 2 5 7 4 2 4" xfId="29415" xr:uid="{00000000-0005-0000-0000-0000AD580000}"/>
    <cellStyle name="Normal 2 5 7 4 3" xfId="5928" xr:uid="{00000000-0005-0000-0000-0000AE580000}"/>
    <cellStyle name="Normal 2 5 7 4 3 2" xfId="10943" xr:uid="{00000000-0005-0000-0000-0000AF580000}"/>
    <cellStyle name="Normal 2 5 7 4 3 2 2" xfId="23386" xr:uid="{00000000-0005-0000-0000-0000B0580000}"/>
    <cellStyle name="Normal 2 5 7 4 3 2 2 2" xfId="48260" xr:uid="{00000000-0005-0000-0000-0000B1580000}"/>
    <cellStyle name="Normal 2 5 7 4 3 2 3" xfId="35827" xr:uid="{00000000-0005-0000-0000-0000B2580000}"/>
    <cellStyle name="Normal 2 5 7 4 3 3" xfId="18379" xr:uid="{00000000-0005-0000-0000-0000B3580000}"/>
    <cellStyle name="Normal 2 5 7 4 3 3 2" xfId="43253" xr:uid="{00000000-0005-0000-0000-0000B4580000}"/>
    <cellStyle name="Normal 2 5 7 4 3 4" xfId="30820" xr:uid="{00000000-0005-0000-0000-0000B5580000}"/>
    <cellStyle name="Normal 2 5 7 4 4" xfId="8654" xr:uid="{00000000-0005-0000-0000-0000B6580000}"/>
    <cellStyle name="Normal 2 5 7 4 4 2" xfId="21098" xr:uid="{00000000-0005-0000-0000-0000B7580000}"/>
    <cellStyle name="Normal 2 5 7 4 4 2 2" xfId="45972" xr:uid="{00000000-0005-0000-0000-0000B8580000}"/>
    <cellStyle name="Normal 2 5 7 4 4 3" xfId="33539" xr:uid="{00000000-0005-0000-0000-0000B9580000}"/>
    <cellStyle name="Normal 2 5 7 4 5" xfId="12397" xr:uid="{00000000-0005-0000-0000-0000BA580000}"/>
    <cellStyle name="Normal 2 5 7 4 5 2" xfId="24831" xr:uid="{00000000-0005-0000-0000-0000BB580000}"/>
    <cellStyle name="Normal 2 5 7 4 5 2 2" xfId="49705" xr:uid="{00000000-0005-0000-0000-0000BC580000}"/>
    <cellStyle name="Normal 2 5 7 4 5 3" xfId="37272" xr:uid="{00000000-0005-0000-0000-0000BD580000}"/>
    <cellStyle name="Normal 2 5 7 4 6" xfId="7131" xr:uid="{00000000-0005-0000-0000-0000BE580000}"/>
    <cellStyle name="Normal 2 5 7 4 6 2" xfId="19580" xr:uid="{00000000-0005-0000-0000-0000BF580000}"/>
    <cellStyle name="Normal 2 5 7 4 6 2 2" xfId="44454" xr:uid="{00000000-0005-0000-0000-0000C0580000}"/>
    <cellStyle name="Normal 2 5 7 4 6 3" xfId="32021" xr:uid="{00000000-0005-0000-0000-0000C1580000}"/>
    <cellStyle name="Normal 2 5 7 4 7" xfId="3585" xr:uid="{00000000-0005-0000-0000-0000C2580000}"/>
    <cellStyle name="Normal 2 5 7 4 7 2" xfId="16091" xr:uid="{00000000-0005-0000-0000-0000C3580000}"/>
    <cellStyle name="Normal 2 5 7 4 7 2 2" xfId="40965" xr:uid="{00000000-0005-0000-0000-0000C4580000}"/>
    <cellStyle name="Normal 2 5 7 4 7 3" xfId="28524" xr:uid="{00000000-0005-0000-0000-0000C5580000}"/>
    <cellStyle name="Normal 2 5 7 4 8" xfId="14582" xr:uid="{00000000-0005-0000-0000-0000C6580000}"/>
    <cellStyle name="Normal 2 5 7 4 8 2" xfId="39456" xr:uid="{00000000-0005-0000-0000-0000C7580000}"/>
    <cellStyle name="Normal 2 5 7 4 9" xfId="27015" xr:uid="{00000000-0005-0000-0000-0000C8580000}"/>
    <cellStyle name="Normal 2 5 7 5" xfId="2167" xr:uid="{00000000-0005-0000-0000-0000C9580000}"/>
    <cellStyle name="Normal 2 5 7 5 2" xfId="4800" xr:uid="{00000000-0005-0000-0000-0000CA580000}"/>
    <cellStyle name="Normal 2 5 7 5 2 2" xfId="9817" xr:uid="{00000000-0005-0000-0000-0000CB580000}"/>
    <cellStyle name="Normal 2 5 7 5 2 2 2" xfId="22260" xr:uid="{00000000-0005-0000-0000-0000CC580000}"/>
    <cellStyle name="Normal 2 5 7 5 2 2 2 2" xfId="47134" xr:uid="{00000000-0005-0000-0000-0000CD580000}"/>
    <cellStyle name="Normal 2 5 7 5 2 2 3" xfId="34701" xr:uid="{00000000-0005-0000-0000-0000CE580000}"/>
    <cellStyle name="Normal 2 5 7 5 2 3" xfId="17253" xr:uid="{00000000-0005-0000-0000-0000CF580000}"/>
    <cellStyle name="Normal 2 5 7 5 2 3 2" xfId="42127" xr:uid="{00000000-0005-0000-0000-0000D0580000}"/>
    <cellStyle name="Normal 2 5 7 5 2 4" xfId="29694" xr:uid="{00000000-0005-0000-0000-0000D1580000}"/>
    <cellStyle name="Normal 2 5 7 5 3" xfId="6198" xr:uid="{00000000-0005-0000-0000-0000D2580000}"/>
    <cellStyle name="Normal 2 5 7 5 3 2" xfId="11213" xr:uid="{00000000-0005-0000-0000-0000D3580000}"/>
    <cellStyle name="Normal 2 5 7 5 3 2 2" xfId="23656" xr:uid="{00000000-0005-0000-0000-0000D4580000}"/>
    <cellStyle name="Normal 2 5 7 5 3 2 2 2" xfId="48530" xr:uid="{00000000-0005-0000-0000-0000D5580000}"/>
    <cellStyle name="Normal 2 5 7 5 3 2 3" xfId="36097" xr:uid="{00000000-0005-0000-0000-0000D6580000}"/>
    <cellStyle name="Normal 2 5 7 5 3 3" xfId="18649" xr:uid="{00000000-0005-0000-0000-0000D7580000}"/>
    <cellStyle name="Normal 2 5 7 5 3 3 2" xfId="43523" xr:uid="{00000000-0005-0000-0000-0000D8580000}"/>
    <cellStyle name="Normal 2 5 7 5 3 4" xfId="31090" xr:uid="{00000000-0005-0000-0000-0000D9580000}"/>
    <cellStyle name="Normal 2 5 7 5 4" xfId="8110" xr:uid="{00000000-0005-0000-0000-0000DA580000}"/>
    <cellStyle name="Normal 2 5 7 5 4 2" xfId="20556" xr:uid="{00000000-0005-0000-0000-0000DB580000}"/>
    <cellStyle name="Normal 2 5 7 5 4 2 2" xfId="45430" xr:uid="{00000000-0005-0000-0000-0000DC580000}"/>
    <cellStyle name="Normal 2 5 7 5 4 3" xfId="32997" xr:uid="{00000000-0005-0000-0000-0000DD580000}"/>
    <cellStyle name="Normal 2 5 7 5 5" xfId="12667" xr:uid="{00000000-0005-0000-0000-0000DE580000}"/>
    <cellStyle name="Normal 2 5 7 5 5 2" xfId="25101" xr:uid="{00000000-0005-0000-0000-0000DF580000}"/>
    <cellStyle name="Normal 2 5 7 5 5 2 2" xfId="49975" xr:uid="{00000000-0005-0000-0000-0000E0580000}"/>
    <cellStyle name="Normal 2 5 7 5 5 3" xfId="37542" xr:uid="{00000000-0005-0000-0000-0000E1580000}"/>
    <cellStyle name="Normal 2 5 7 5 6" xfId="7411" xr:uid="{00000000-0005-0000-0000-0000E2580000}"/>
    <cellStyle name="Normal 2 5 7 5 6 2" xfId="19859" xr:uid="{00000000-0005-0000-0000-0000E3580000}"/>
    <cellStyle name="Normal 2 5 7 5 6 2 2" xfId="44733" xr:uid="{00000000-0005-0000-0000-0000E4580000}"/>
    <cellStyle name="Normal 2 5 7 5 6 3" xfId="32300" xr:uid="{00000000-0005-0000-0000-0000E5580000}"/>
    <cellStyle name="Normal 2 5 7 5 7" xfId="3040" xr:uid="{00000000-0005-0000-0000-0000E6580000}"/>
    <cellStyle name="Normal 2 5 7 5 7 2" xfId="15549" xr:uid="{00000000-0005-0000-0000-0000E7580000}"/>
    <cellStyle name="Normal 2 5 7 5 7 2 2" xfId="40423" xr:uid="{00000000-0005-0000-0000-0000E8580000}"/>
    <cellStyle name="Normal 2 5 7 5 7 3" xfId="27982" xr:uid="{00000000-0005-0000-0000-0000E9580000}"/>
    <cellStyle name="Normal 2 5 7 5 8" xfId="14852" xr:uid="{00000000-0005-0000-0000-0000EA580000}"/>
    <cellStyle name="Normal 2 5 7 5 8 2" xfId="39726" xr:uid="{00000000-0005-0000-0000-0000EB580000}"/>
    <cellStyle name="Normal 2 5 7 5 9" xfId="27285" xr:uid="{00000000-0005-0000-0000-0000EC580000}"/>
    <cellStyle name="Normal 2 5 7 6" xfId="1009" xr:uid="{00000000-0005-0000-0000-0000ED580000}"/>
    <cellStyle name="Normal 2 5 7 6 2" xfId="8996" xr:uid="{00000000-0005-0000-0000-0000EE580000}"/>
    <cellStyle name="Normal 2 5 7 6 2 2" xfId="21439" xr:uid="{00000000-0005-0000-0000-0000EF580000}"/>
    <cellStyle name="Normal 2 5 7 6 2 2 2" xfId="46313" xr:uid="{00000000-0005-0000-0000-0000F0580000}"/>
    <cellStyle name="Normal 2 5 7 6 2 3" xfId="33880" xr:uid="{00000000-0005-0000-0000-0000F1580000}"/>
    <cellStyle name="Normal 2 5 7 6 3" xfId="3978" xr:uid="{00000000-0005-0000-0000-0000F2580000}"/>
    <cellStyle name="Normal 2 5 7 6 3 2" xfId="16432" xr:uid="{00000000-0005-0000-0000-0000F3580000}"/>
    <cellStyle name="Normal 2 5 7 6 3 2 2" xfId="41306" xr:uid="{00000000-0005-0000-0000-0000F4580000}"/>
    <cellStyle name="Normal 2 5 7 6 3 3" xfId="28873" xr:uid="{00000000-0005-0000-0000-0000F5580000}"/>
    <cellStyle name="Normal 2 5 7 6 4" xfId="13809" xr:uid="{00000000-0005-0000-0000-0000F6580000}"/>
    <cellStyle name="Normal 2 5 7 6 4 2" xfId="38683" xr:uid="{00000000-0005-0000-0000-0000F7580000}"/>
    <cellStyle name="Normal 2 5 7 6 5" xfId="26242" xr:uid="{00000000-0005-0000-0000-0000F8580000}"/>
    <cellStyle name="Normal 2 5 7 7" xfId="5154" xr:uid="{00000000-0005-0000-0000-0000F9580000}"/>
    <cellStyle name="Normal 2 5 7 7 2" xfId="10170" xr:uid="{00000000-0005-0000-0000-0000FA580000}"/>
    <cellStyle name="Normal 2 5 7 7 2 2" xfId="22613" xr:uid="{00000000-0005-0000-0000-0000FB580000}"/>
    <cellStyle name="Normal 2 5 7 7 2 2 2" xfId="47487" xr:uid="{00000000-0005-0000-0000-0000FC580000}"/>
    <cellStyle name="Normal 2 5 7 7 2 3" xfId="35054" xr:uid="{00000000-0005-0000-0000-0000FD580000}"/>
    <cellStyle name="Normal 2 5 7 7 3" xfId="17606" xr:uid="{00000000-0005-0000-0000-0000FE580000}"/>
    <cellStyle name="Normal 2 5 7 7 3 2" xfId="42480" xr:uid="{00000000-0005-0000-0000-0000FF580000}"/>
    <cellStyle name="Normal 2 5 7 7 4" xfId="30047" xr:uid="{00000000-0005-0000-0000-000000590000}"/>
    <cellStyle name="Normal 2 5 7 8" xfId="7731" xr:uid="{00000000-0005-0000-0000-000001590000}"/>
    <cellStyle name="Normal 2 5 7 8 2" xfId="20177" xr:uid="{00000000-0005-0000-0000-000002590000}"/>
    <cellStyle name="Normal 2 5 7 8 2 2" xfId="45051" xr:uid="{00000000-0005-0000-0000-000003590000}"/>
    <cellStyle name="Normal 2 5 7 8 3" xfId="32618" xr:uid="{00000000-0005-0000-0000-000004590000}"/>
    <cellStyle name="Normal 2 5 7 9" xfId="11624" xr:uid="{00000000-0005-0000-0000-000005590000}"/>
    <cellStyle name="Normal 2 5 7 9 2" xfId="24058" xr:uid="{00000000-0005-0000-0000-000006590000}"/>
    <cellStyle name="Normal 2 5 7 9 2 2" xfId="48932" xr:uid="{00000000-0005-0000-0000-000007590000}"/>
    <cellStyle name="Normal 2 5 7 9 3" xfId="36499" xr:uid="{00000000-0005-0000-0000-000008590000}"/>
    <cellStyle name="Normal 2 5 7_Degree data" xfId="2093" xr:uid="{00000000-0005-0000-0000-000009590000}"/>
    <cellStyle name="Normal 2 5 8" xfId="519" xr:uid="{00000000-0005-0000-0000-00000A590000}"/>
    <cellStyle name="Normal 2 5 8 10" xfId="2913" xr:uid="{00000000-0005-0000-0000-00000B590000}"/>
    <cellStyle name="Normal 2 5 8 10 2" xfId="15431" xr:uid="{00000000-0005-0000-0000-00000C590000}"/>
    <cellStyle name="Normal 2 5 8 10 2 2" xfId="40305" xr:uid="{00000000-0005-0000-0000-00000D590000}"/>
    <cellStyle name="Normal 2 5 8 10 3" xfId="27864" xr:uid="{00000000-0005-0000-0000-00000E590000}"/>
    <cellStyle name="Normal 2 5 8 11" xfId="13332" xr:uid="{00000000-0005-0000-0000-00000F590000}"/>
    <cellStyle name="Normal 2 5 8 11 2" xfId="38206" xr:uid="{00000000-0005-0000-0000-000010590000}"/>
    <cellStyle name="Normal 2 5 8 12" xfId="25765" xr:uid="{00000000-0005-0000-0000-000011590000}"/>
    <cellStyle name="Normal 2 5 8 2" xfId="878" xr:uid="{00000000-0005-0000-0000-000012590000}"/>
    <cellStyle name="Normal 2 5 8 2 2" xfId="1436" xr:uid="{00000000-0005-0000-0000-000013590000}"/>
    <cellStyle name="Normal 2 5 8 2 2 2" xfId="9369" xr:uid="{00000000-0005-0000-0000-000014590000}"/>
    <cellStyle name="Normal 2 5 8 2 2 2 2" xfId="21812" xr:uid="{00000000-0005-0000-0000-000015590000}"/>
    <cellStyle name="Normal 2 5 8 2 2 2 2 2" xfId="46686" xr:uid="{00000000-0005-0000-0000-000016590000}"/>
    <cellStyle name="Normal 2 5 8 2 2 2 3" xfId="34253" xr:uid="{00000000-0005-0000-0000-000017590000}"/>
    <cellStyle name="Normal 2 5 8 2 2 3" xfId="4351" xr:uid="{00000000-0005-0000-0000-000018590000}"/>
    <cellStyle name="Normal 2 5 8 2 2 3 2" xfId="16805" xr:uid="{00000000-0005-0000-0000-000019590000}"/>
    <cellStyle name="Normal 2 5 8 2 2 3 2 2" xfId="41679" xr:uid="{00000000-0005-0000-0000-00001A590000}"/>
    <cellStyle name="Normal 2 5 8 2 2 3 3" xfId="29246" xr:uid="{00000000-0005-0000-0000-00001B590000}"/>
    <cellStyle name="Normal 2 5 8 2 2 4" xfId="14236" xr:uid="{00000000-0005-0000-0000-00001C590000}"/>
    <cellStyle name="Normal 2 5 8 2 2 4 2" xfId="39110" xr:uid="{00000000-0005-0000-0000-00001D590000}"/>
    <cellStyle name="Normal 2 5 8 2 2 5" xfId="26669" xr:uid="{00000000-0005-0000-0000-00001E590000}"/>
    <cellStyle name="Normal 2 5 8 2 3" xfId="5581" xr:uid="{00000000-0005-0000-0000-00001F590000}"/>
    <cellStyle name="Normal 2 5 8 2 3 2" xfId="10597" xr:uid="{00000000-0005-0000-0000-000020590000}"/>
    <cellStyle name="Normal 2 5 8 2 3 2 2" xfId="23040" xr:uid="{00000000-0005-0000-0000-000021590000}"/>
    <cellStyle name="Normal 2 5 8 2 3 2 2 2" xfId="47914" xr:uid="{00000000-0005-0000-0000-000022590000}"/>
    <cellStyle name="Normal 2 5 8 2 3 2 3" xfId="35481" xr:uid="{00000000-0005-0000-0000-000023590000}"/>
    <cellStyle name="Normal 2 5 8 2 3 3" xfId="18033" xr:uid="{00000000-0005-0000-0000-000024590000}"/>
    <cellStyle name="Normal 2 5 8 2 3 3 2" xfId="42907" xr:uid="{00000000-0005-0000-0000-000025590000}"/>
    <cellStyle name="Normal 2 5 8 2 3 4" xfId="30474" xr:uid="{00000000-0005-0000-0000-000026590000}"/>
    <cellStyle name="Normal 2 5 8 2 4" xfId="8485" xr:uid="{00000000-0005-0000-0000-000027590000}"/>
    <cellStyle name="Normal 2 5 8 2 4 2" xfId="20929" xr:uid="{00000000-0005-0000-0000-000028590000}"/>
    <cellStyle name="Normal 2 5 8 2 4 2 2" xfId="45803" xr:uid="{00000000-0005-0000-0000-000029590000}"/>
    <cellStyle name="Normal 2 5 8 2 4 3" xfId="33370" xr:uid="{00000000-0005-0000-0000-00002A590000}"/>
    <cellStyle name="Normal 2 5 8 2 5" xfId="12051" xr:uid="{00000000-0005-0000-0000-00002B590000}"/>
    <cellStyle name="Normal 2 5 8 2 5 2" xfId="24485" xr:uid="{00000000-0005-0000-0000-00002C590000}"/>
    <cellStyle name="Normal 2 5 8 2 5 2 2" xfId="49359" xr:uid="{00000000-0005-0000-0000-00002D590000}"/>
    <cellStyle name="Normal 2 5 8 2 5 3" xfId="36926" xr:uid="{00000000-0005-0000-0000-00002E590000}"/>
    <cellStyle name="Normal 2 5 8 2 6" xfId="6962" xr:uid="{00000000-0005-0000-0000-00002F590000}"/>
    <cellStyle name="Normal 2 5 8 2 6 2" xfId="19411" xr:uid="{00000000-0005-0000-0000-000030590000}"/>
    <cellStyle name="Normal 2 5 8 2 6 2 2" xfId="44285" xr:uid="{00000000-0005-0000-0000-000031590000}"/>
    <cellStyle name="Normal 2 5 8 2 6 3" xfId="31852" xr:uid="{00000000-0005-0000-0000-000032590000}"/>
    <cellStyle name="Normal 2 5 8 2 7" xfId="3416" xr:uid="{00000000-0005-0000-0000-000033590000}"/>
    <cellStyle name="Normal 2 5 8 2 7 2" xfId="15922" xr:uid="{00000000-0005-0000-0000-000034590000}"/>
    <cellStyle name="Normal 2 5 8 2 7 2 2" xfId="40796" xr:uid="{00000000-0005-0000-0000-000035590000}"/>
    <cellStyle name="Normal 2 5 8 2 7 3" xfId="28355" xr:uid="{00000000-0005-0000-0000-000036590000}"/>
    <cellStyle name="Normal 2 5 8 2 8" xfId="13679" xr:uid="{00000000-0005-0000-0000-000037590000}"/>
    <cellStyle name="Normal 2 5 8 2 8 2" xfId="38553" xr:uid="{00000000-0005-0000-0000-000038590000}"/>
    <cellStyle name="Normal 2 5 8 2 9" xfId="26112" xr:uid="{00000000-0005-0000-0000-000039590000}"/>
    <cellStyle name="Normal 2 5 8 3" xfId="1784" xr:uid="{00000000-0005-0000-0000-00003A590000}"/>
    <cellStyle name="Normal 2 5 8 3 2" xfId="4522" xr:uid="{00000000-0005-0000-0000-00003B590000}"/>
    <cellStyle name="Normal 2 5 8 3 2 2" xfId="9540" xr:uid="{00000000-0005-0000-0000-00003C590000}"/>
    <cellStyle name="Normal 2 5 8 3 2 2 2" xfId="21983" xr:uid="{00000000-0005-0000-0000-00003D590000}"/>
    <cellStyle name="Normal 2 5 8 3 2 2 2 2" xfId="46857" xr:uid="{00000000-0005-0000-0000-00003E590000}"/>
    <cellStyle name="Normal 2 5 8 3 2 2 3" xfId="34424" xr:uid="{00000000-0005-0000-0000-00003F590000}"/>
    <cellStyle name="Normal 2 5 8 3 2 3" xfId="16976" xr:uid="{00000000-0005-0000-0000-000040590000}"/>
    <cellStyle name="Normal 2 5 8 3 2 3 2" xfId="41850" xr:uid="{00000000-0005-0000-0000-000041590000}"/>
    <cellStyle name="Normal 2 5 8 3 2 4" xfId="29417" xr:uid="{00000000-0005-0000-0000-000042590000}"/>
    <cellStyle name="Normal 2 5 8 3 3" xfId="5930" xr:uid="{00000000-0005-0000-0000-000043590000}"/>
    <cellStyle name="Normal 2 5 8 3 3 2" xfId="10945" xr:uid="{00000000-0005-0000-0000-000044590000}"/>
    <cellStyle name="Normal 2 5 8 3 3 2 2" xfId="23388" xr:uid="{00000000-0005-0000-0000-000045590000}"/>
    <cellStyle name="Normal 2 5 8 3 3 2 2 2" xfId="48262" xr:uid="{00000000-0005-0000-0000-000046590000}"/>
    <cellStyle name="Normal 2 5 8 3 3 2 3" xfId="35829" xr:uid="{00000000-0005-0000-0000-000047590000}"/>
    <cellStyle name="Normal 2 5 8 3 3 3" xfId="18381" xr:uid="{00000000-0005-0000-0000-000048590000}"/>
    <cellStyle name="Normal 2 5 8 3 3 3 2" xfId="43255" xr:uid="{00000000-0005-0000-0000-000049590000}"/>
    <cellStyle name="Normal 2 5 8 3 3 4" xfId="30822" xr:uid="{00000000-0005-0000-0000-00004A590000}"/>
    <cellStyle name="Normal 2 5 8 3 4" xfId="8656" xr:uid="{00000000-0005-0000-0000-00004B590000}"/>
    <cellStyle name="Normal 2 5 8 3 4 2" xfId="21100" xr:uid="{00000000-0005-0000-0000-00004C590000}"/>
    <cellStyle name="Normal 2 5 8 3 4 2 2" xfId="45974" xr:uid="{00000000-0005-0000-0000-00004D590000}"/>
    <cellStyle name="Normal 2 5 8 3 4 3" xfId="33541" xr:uid="{00000000-0005-0000-0000-00004E590000}"/>
    <cellStyle name="Normal 2 5 8 3 5" xfId="12399" xr:uid="{00000000-0005-0000-0000-00004F590000}"/>
    <cellStyle name="Normal 2 5 8 3 5 2" xfId="24833" xr:uid="{00000000-0005-0000-0000-000050590000}"/>
    <cellStyle name="Normal 2 5 8 3 5 2 2" xfId="49707" xr:uid="{00000000-0005-0000-0000-000051590000}"/>
    <cellStyle name="Normal 2 5 8 3 5 3" xfId="37274" xr:uid="{00000000-0005-0000-0000-000052590000}"/>
    <cellStyle name="Normal 2 5 8 3 6" xfId="7133" xr:uid="{00000000-0005-0000-0000-000053590000}"/>
    <cellStyle name="Normal 2 5 8 3 6 2" xfId="19582" xr:uid="{00000000-0005-0000-0000-000054590000}"/>
    <cellStyle name="Normal 2 5 8 3 6 2 2" xfId="44456" xr:uid="{00000000-0005-0000-0000-000055590000}"/>
    <cellStyle name="Normal 2 5 8 3 6 3" xfId="32023" xr:uid="{00000000-0005-0000-0000-000056590000}"/>
    <cellStyle name="Normal 2 5 8 3 7" xfId="3587" xr:uid="{00000000-0005-0000-0000-000057590000}"/>
    <cellStyle name="Normal 2 5 8 3 7 2" xfId="16093" xr:uid="{00000000-0005-0000-0000-000058590000}"/>
    <cellStyle name="Normal 2 5 8 3 7 2 2" xfId="40967" xr:uid="{00000000-0005-0000-0000-000059590000}"/>
    <cellStyle name="Normal 2 5 8 3 7 3" xfId="28526" xr:uid="{00000000-0005-0000-0000-00005A590000}"/>
    <cellStyle name="Normal 2 5 8 3 8" xfId="14584" xr:uid="{00000000-0005-0000-0000-00005B590000}"/>
    <cellStyle name="Normal 2 5 8 3 8 2" xfId="39458" xr:uid="{00000000-0005-0000-0000-00005C590000}"/>
    <cellStyle name="Normal 2 5 8 3 9" xfId="27017" xr:uid="{00000000-0005-0000-0000-00005D590000}"/>
    <cellStyle name="Normal 2 5 8 4" xfId="2437" xr:uid="{00000000-0005-0000-0000-00005E590000}"/>
    <cellStyle name="Normal 2 5 8 4 2" xfId="5061" xr:uid="{00000000-0005-0000-0000-00005F590000}"/>
    <cellStyle name="Normal 2 5 8 4 2 2" xfId="10078" xr:uid="{00000000-0005-0000-0000-000060590000}"/>
    <cellStyle name="Normal 2 5 8 4 2 2 2" xfId="22521" xr:uid="{00000000-0005-0000-0000-000061590000}"/>
    <cellStyle name="Normal 2 5 8 4 2 2 2 2" xfId="47395" xr:uid="{00000000-0005-0000-0000-000062590000}"/>
    <cellStyle name="Normal 2 5 8 4 2 2 3" xfId="34962" xr:uid="{00000000-0005-0000-0000-000063590000}"/>
    <cellStyle name="Normal 2 5 8 4 2 3" xfId="17514" xr:uid="{00000000-0005-0000-0000-000064590000}"/>
    <cellStyle name="Normal 2 5 8 4 2 3 2" xfId="42388" xr:uid="{00000000-0005-0000-0000-000065590000}"/>
    <cellStyle name="Normal 2 5 8 4 2 4" xfId="29955" xr:uid="{00000000-0005-0000-0000-000066590000}"/>
    <cellStyle name="Normal 2 5 8 4 3" xfId="6459" xr:uid="{00000000-0005-0000-0000-000067590000}"/>
    <cellStyle name="Normal 2 5 8 4 3 2" xfId="11474" xr:uid="{00000000-0005-0000-0000-000068590000}"/>
    <cellStyle name="Normal 2 5 8 4 3 2 2" xfId="23917" xr:uid="{00000000-0005-0000-0000-000069590000}"/>
    <cellStyle name="Normal 2 5 8 4 3 2 2 2" xfId="48791" xr:uid="{00000000-0005-0000-0000-00006A590000}"/>
    <cellStyle name="Normal 2 5 8 4 3 2 3" xfId="36358" xr:uid="{00000000-0005-0000-0000-00006B590000}"/>
    <cellStyle name="Normal 2 5 8 4 3 3" xfId="18910" xr:uid="{00000000-0005-0000-0000-00006C590000}"/>
    <cellStyle name="Normal 2 5 8 4 3 3 2" xfId="43784" xr:uid="{00000000-0005-0000-0000-00006D590000}"/>
    <cellStyle name="Normal 2 5 8 4 3 4" xfId="31351" xr:uid="{00000000-0005-0000-0000-00006E590000}"/>
    <cellStyle name="Normal 2 5 8 4 4" xfId="8166" xr:uid="{00000000-0005-0000-0000-00006F590000}"/>
    <cellStyle name="Normal 2 5 8 4 4 2" xfId="20612" xr:uid="{00000000-0005-0000-0000-000070590000}"/>
    <cellStyle name="Normal 2 5 8 4 4 2 2" xfId="45486" xr:uid="{00000000-0005-0000-0000-000071590000}"/>
    <cellStyle name="Normal 2 5 8 4 4 3" xfId="33053" xr:uid="{00000000-0005-0000-0000-000072590000}"/>
    <cellStyle name="Normal 2 5 8 4 5" xfId="12928" xr:uid="{00000000-0005-0000-0000-000073590000}"/>
    <cellStyle name="Normal 2 5 8 4 5 2" xfId="25362" xr:uid="{00000000-0005-0000-0000-000074590000}"/>
    <cellStyle name="Normal 2 5 8 4 5 2 2" xfId="50236" xr:uid="{00000000-0005-0000-0000-000075590000}"/>
    <cellStyle name="Normal 2 5 8 4 5 3" xfId="37803" xr:uid="{00000000-0005-0000-0000-000076590000}"/>
    <cellStyle name="Normal 2 5 8 4 6" xfId="7672" xr:uid="{00000000-0005-0000-0000-000077590000}"/>
    <cellStyle name="Normal 2 5 8 4 6 2" xfId="20120" xr:uid="{00000000-0005-0000-0000-000078590000}"/>
    <cellStyle name="Normal 2 5 8 4 6 2 2" xfId="44994" xr:uid="{00000000-0005-0000-0000-000079590000}"/>
    <cellStyle name="Normal 2 5 8 4 6 3" xfId="32561" xr:uid="{00000000-0005-0000-0000-00007A590000}"/>
    <cellStyle name="Normal 2 5 8 4 7" xfId="3096" xr:uid="{00000000-0005-0000-0000-00007B590000}"/>
    <cellStyle name="Normal 2 5 8 4 7 2" xfId="15605" xr:uid="{00000000-0005-0000-0000-00007C590000}"/>
    <cellStyle name="Normal 2 5 8 4 7 2 2" xfId="40479" xr:uid="{00000000-0005-0000-0000-00007D590000}"/>
    <cellStyle name="Normal 2 5 8 4 7 3" xfId="28038" xr:uid="{00000000-0005-0000-0000-00007E590000}"/>
    <cellStyle name="Normal 2 5 8 4 8" xfId="15113" xr:uid="{00000000-0005-0000-0000-00007F590000}"/>
    <cellStyle name="Normal 2 5 8 4 8 2" xfId="39987" xr:uid="{00000000-0005-0000-0000-000080590000}"/>
    <cellStyle name="Normal 2 5 8 4 9" xfId="27546" xr:uid="{00000000-0005-0000-0000-000081590000}"/>
    <cellStyle name="Normal 2 5 8 5" xfId="1270" xr:uid="{00000000-0005-0000-0000-000082590000}"/>
    <cellStyle name="Normal 2 5 8 5 2" xfId="9052" xr:uid="{00000000-0005-0000-0000-000083590000}"/>
    <cellStyle name="Normal 2 5 8 5 2 2" xfId="21495" xr:uid="{00000000-0005-0000-0000-000084590000}"/>
    <cellStyle name="Normal 2 5 8 5 2 2 2" xfId="46369" xr:uid="{00000000-0005-0000-0000-000085590000}"/>
    <cellStyle name="Normal 2 5 8 5 2 3" xfId="33936" xr:uid="{00000000-0005-0000-0000-000086590000}"/>
    <cellStyle name="Normal 2 5 8 5 3" xfId="4034" xr:uid="{00000000-0005-0000-0000-000087590000}"/>
    <cellStyle name="Normal 2 5 8 5 3 2" xfId="16488" xr:uid="{00000000-0005-0000-0000-000088590000}"/>
    <cellStyle name="Normal 2 5 8 5 3 2 2" xfId="41362" xr:uid="{00000000-0005-0000-0000-000089590000}"/>
    <cellStyle name="Normal 2 5 8 5 3 3" xfId="28929" xr:uid="{00000000-0005-0000-0000-00008A590000}"/>
    <cellStyle name="Normal 2 5 8 5 4" xfId="14070" xr:uid="{00000000-0005-0000-0000-00008B590000}"/>
    <cellStyle name="Normal 2 5 8 5 4 2" xfId="38944" xr:uid="{00000000-0005-0000-0000-00008C590000}"/>
    <cellStyle name="Normal 2 5 8 5 5" xfId="26503" xr:uid="{00000000-0005-0000-0000-00008D590000}"/>
    <cellStyle name="Normal 2 5 8 6" xfId="5415" xr:uid="{00000000-0005-0000-0000-00008E590000}"/>
    <cellStyle name="Normal 2 5 8 6 2" xfId="10431" xr:uid="{00000000-0005-0000-0000-00008F590000}"/>
    <cellStyle name="Normal 2 5 8 6 2 2" xfId="22874" xr:uid="{00000000-0005-0000-0000-000090590000}"/>
    <cellStyle name="Normal 2 5 8 6 2 2 2" xfId="47748" xr:uid="{00000000-0005-0000-0000-000091590000}"/>
    <cellStyle name="Normal 2 5 8 6 2 3" xfId="35315" xr:uid="{00000000-0005-0000-0000-000092590000}"/>
    <cellStyle name="Normal 2 5 8 6 3" xfId="17867" xr:uid="{00000000-0005-0000-0000-000093590000}"/>
    <cellStyle name="Normal 2 5 8 6 3 2" xfId="42741" xr:uid="{00000000-0005-0000-0000-000094590000}"/>
    <cellStyle name="Normal 2 5 8 6 4" xfId="30308" xr:uid="{00000000-0005-0000-0000-000095590000}"/>
    <cellStyle name="Normal 2 5 8 7" xfId="7992" xr:uid="{00000000-0005-0000-0000-000096590000}"/>
    <cellStyle name="Normal 2 5 8 7 2" xfId="20438" xr:uid="{00000000-0005-0000-0000-000097590000}"/>
    <cellStyle name="Normal 2 5 8 7 2 2" xfId="45312" xr:uid="{00000000-0005-0000-0000-000098590000}"/>
    <cellStyle name="Normal 2 5 8 7 3" xfId="32879" xr:uid="{00000000-0005-0000-0000-000099590000}"/>
    <cellStyle name="Normal 2 5 8 8" xfId="11885" xr:uid="{00000000-0005-0000-0000-00009A590000}"/>
    <cellStyle name="Normal 2 5 8 8 2" xfId="24319" xr:uid="{00000000-0005-0000-0000-00009B590000}"/>
    <cellStyle name="Normal 2 5 8 8 2 2" xfId="49193" xr:uid="{00000000-0005-0000-0000-00009C590000}"/>
    <cellStyle name="Normal 2 5 8 8 3" xfId="36760" xr:uid="{00000000-0005-0000-0000-00009D590000}"/>
    <cellStyle name="Normal 2 5 8 9" xfId="6645" xr:uid="{00000000-0005-0000-0000-00009E590000}"/>
    <cellStyle name="Normal 2 5 8 9 2" xfId="19094" xr:uid="{00000000-0005-0000-0000-00009F590000}"/>
    <cellStyle name="Normal 2 5 8 9 2 2" xfId="43968" xr:uid="{00000000-0005-0000-0000-0000A0590000}"/>
    <cellStyle name="Normal 2 5 8 9 3" xfId="31535" xr:uid="{00000000-0005-0000-0000-0000A1590000}"/>
    <cellStyle name="Normal 2 5 8_Degree data" xfId="1984" xr:uid="{00000000-0005-0000-0000-0000A2590000}"/>
    <cellStyle name="Normal 2 5 9" xfId="355" xr:uid="{00000000-0005-0000-0000-0000A3590000}"/>
    <cellStyle name="Normal 2 5 9 10" xfId="13171" xr:uid="{00000000-0005-0000-0000-0000A4590000}"/>
    <cellStyle name="Normal 2 5 9 10 2" xfId="38045" xr:uid="{00000000-0005-0000-0000-0000A5590000}"/>
    <cellStyle name="Normal 2 5 9 11" xfId="25604" xr:uid="{00000000-0005-0000-0000-0000A6590000}"/>
    <cellStyle name="Normal 2 5 9 2" xfId="715" xr:uid="{00000000-0005-0000-0000-0000A7590000}"/>
    <cellStyle name="Normal 2 5 9 2 2" xfId="1437" xr:uid="{00000000-0005-0000-0000-0000A8590000}"/>
    <cellStyle name="Normal 2 5 9 2 2 2" xfId="9541" xr:uid="{00000000-0005-0000-0000-0000A9590000}"/>
    <cellStyle name="Normal 2 5 9 2 2 2 2" xfId="21984" xr:uid="{00000000-0005-0000-0000-0000AA590000}"/>
    <cellStyle name="Normal 2 5 9 2 2 2 2 2" xfId="46858" xr:uid="{00000000-0005-0000-0000-0000AB590000}"/>
    <cellStyle name="Normal 2 5 9 2 2 2 3" xfId="34425" xr:uid="{00000000-0005-0000-0000-0000AC590000}"/>
    <cellStyle name="Normal 2 5 9 2 2 3" xfId="4523" xr:uid="{00000000-0005-0000-0000-0000AD590000}"/>
    <cellStyle name="Normal 2 5 9 2 2 3 2" xfId="16977" xr:uid="{00000000-0005-0000-0000-0000AE590000}"/>
    <cellStyle name="Normal 2 5 9 2 2 3 2 2" xfId="41851" xr:uid="{00000000-0005-0000-0000-0000AF590000}"/>
    <cellStyle name="Normal 2 5 9 2 2 3 3" xfId="29418" xr:uid="{00000000-0005-0000-0000-0000B0590000}"/>
    <cellStyle name="Normal 2 5 9 2 2 4" xfId="14237" xr:uid="{00000000-0005-0000-0000-0000B1590000}"/>
    <cellStyle name="Normal 2 5 9 2 2 4 2" xfId="39111" xr:uid="{00000000-0005-0000-0000-0000B2590000}"/>
    <cellStyle name="Normal 2 5 9 2 2 5" xfId="26670" xr:uid="{00000000-0005-0000-0000-0000B3590000}"/>
    <cellStyle name="Normal 2 5 9 2 3" xfId="5582" xr:uid="{00000000-0005-0000-0000-0000B4590000}"/>
    <cellStyle name="Normal 2 5 9 2 3 2" xfId="10598" xr:uid="{00000000-0005-0000-0000-0000B5590000}"/>
    <cellStyle name="Normal 2 5 9 2 3 2 2" xfId="23041" xr:uid="{00000000-0005-0000-0000-0000B6590000}"/>
    <cellStyle name="Normal 2 5 9 2 3 2 2 2" xfId="47915" xr:uid="{00000000-0005-0000-0000-0000B7590000}"/>
    <cellStyle name="Normal 2 5 9 2 3 2 3" xfId="35482" xr:uid="{00000000-0005-0000-0000-0000B8590000}"/>
    <cellStyle name="Normal 2 5 9 2 3 3" xfId="18034" xr:uid="{00000000-0005-0000-0000-0000B9590000}"/>
    <cellStyle name="Normal 2 5 9 2 3 3 2" xfId="42908" xr:uid="{00000000-0005-0000-0000-0000BA590000}"/>
    <cellStyle name="Normal 2 5 9 2 3 4" xfId="30475" xr:uid="{00000000-0005-0000-0000-0000BB590000}"/>
    <cellStyle name="Normal 2 5 9 2 4" xfId="8657" xr:uid="{00000000-0005-0000-0000-0000BC590000}"/>
    <cellStyle name="Normal 2 5 9 2 4 2" xfId="21101" xr:uid="{00000000-0005-0000-0000-0000BD590000}"/>
    <cellStyle name="Normal 2 5 9 2 4 2 2" xfId="45975" xr:uid="{00000000-0005-0000-0000-0000BE590000}"/>
    <cellStyle name="Normal 2 5 9 2 4 3" xfId="33542" xr:uid="{00000000-0005-0000-0000-0000BF590000}"/>
    <cellStyle name="Normal 2 5 9 2 5" xfId="12052" xr:uid="{00000000-0005-0000-0000-0000C0590000}"/>
    <cellStyle name="Normal 2 5 9 2 5 2" xfId="24486" xr:uid="{00000000-0005-0000-0000-0000C1590000}"/>
    <cellStyle name="Normal 2 5 9 2 5 2 2" xfId="49360" xr:uid="{00000000-0005-0000-0000-0000C2590000}"/>
    <cellStyle name="Normal 2 5 9 2 5 3" xfId="36927" xr:uid="{00000000-0005-0000-0000-0000C3590000}"/>
    <cellStyle name="Normal 2 5 9 2 6" xfId="7134" xr:uid="{00000000-0005-0000-0000-0000C4590000}"/>
    <cellStyle name="Normal 2 5 9 2 6 2" xfId="19583" xr:uid="{00000000-0005-0000-0000-0000C5590000}"/>
    <cellStyle name="Normal 2 5 9 2 6 2 2" xfId="44457" xr:uid="{00000000-0005-0000-0000-0000C6590000}"/>
    <cellStyle name="Normal 2 5 9 2 6 3" xfId="32024" xr:uid="{00000000-0005-0000-0000-0000C7590000}"/>
    <cellStyle name="Normal 2 5 9 2 7" xfId="3588" xr:uid="{00000000-0005-0000-0000-0000C8590000}"/>
    <cellStyle name="Normal 2 5 9 2 7 2" xfId="16094" xr:uid="{00000000-0005-0000-0000-0000C9590000}"/>
    <cellStyle name="Normal 2 5 9 2 7 2 2" xfId="40968" xr:uid="{00000000-0005-0000-0000-0000CA590000}"/>
    <cellStyle name="Normal 2 5 9 2 7 3" xfId="28527" xr:uid="{00000000-0005-0000-0000-0000CB590000}"/>
    <cellStyle name="Normal 2 5 9 2 8" xfId="13518" xr:uid="{00000000-0005-0000-0000-0000CC590000}"/>
    <cellStyle name="Normal 2 5 9 2 8 2" xfId="38392" xr:uid="{00000000-0005-0000-0000-0000CD590000}"/>
    <cellStyle name="Normal 2 5 9 2 9" xfId="25951" xr:uid="{00000000-0005-0000-0000-0000CE590000}"/>
    <cellStyle name="Normal 2 5 9 3" xfId="1785" xr:uid="{00000000-0005-0000-0000-0000CF590000}"/>
    <cellStyle name="Normal 2 5 9 3 2" xfId="4900" xr:uid="{00000000-0005-0000-0000-0000D0590000}"/>
    <cellStyle name="Normal 2 5 9 3 2 2" xfId="9917" xr:uid="{00000000-0005-0000-0000-0000D1590000}"/>
    <cellStyle name="Normal 2 5 9 3 2 2 2" xfId="22360" xr:uid="{00000000-0005-0000-0000-0000D2590000}"/>
    <cellStyle name="Normal 2 5 9 3 2 2 2 2" xfId="47234" xr:uid="{00000000-0005-0000-0000-0000D3590000}"/>
    <cellStyle name="Normal 2 5 9 3 2 2 3" xfId="34801" xr:uid="{00000000-0005-0000-0000-0000D4590000}"/>
    <cellStyle name="Normal 2 5 9 3 2 3" xfId="17353" xr:uid="{00000000-0005-0000-0000-0000D5590000}"/>
    <cellStyle name="Normal 2 5 9 3 2 3 2" xfId="42227" xr:uid="{00000000-0005-0000-0000-0000D6590000}"/>
    <cellStyle name="Normal 2 5 9 3 2 4" xfId="29794" xr:uid="{00000000-0005-0000-0000-0000D7590000}"/>
    <cellStyle name="Normal 2 5 9 3 3" xfId="5931" xr:uid="{00000000-0005-0000-0000-0000D8590000}"/>
    <cellStyle name="Normal 2 5 9 3 3 2" xfId="10946" xr:uid="{00000000-0005-0000-0000-0000D9590000}"/>
    <cellStyle name="Normal 2 5 9 3 3 2 2" xfId="23389" xr:uid="{00000000-0005-0000-0000-0000DA590000}"/>
    <cellStyle name="Normal 2 5 9 3 3 2 2 2" xfId="48263" xr:uid="{00000000-0005-0000-0000-0000DB590000}"/>
    <cellStyle name="Normal 2 5 9 3 3 2 3" xfId="35830" xr:uid="{00000000-0005-0000-0000-0000DC590000}"/>
    <cellStyle name="Normal 2 5 9 3 3 3" xfId="18382" xr:uid="{00000000-0005-0000-0000-0000DD590000}"/>
    <cellStyle name="Normal 2 5 9 3 3 3 2" xfId="43256" xr:uid="{00000000-0005-0000-0000-0000DE590000}"/>
    <cellStyle name="Normal 2 5 9 3 3 4" xfId="30823" xr:uid="{00000000-0005-0000-0000-0000DF590000}"/>
    <cellStyle name="Normal 2 5 9 3 4" xfId="8324" xr:uid="{00000000-0005-0000-0000-0000E0590000}"/>
    <cellStyle name="Normal 2 5 9 3 4 2" xfId="20768" xr:uid="{00000000-0005-0000-0000-0000E1590000}"/>
    <cellStyle name="Normal 2 5 9 3 4 2 2" xfId="45642" xr:uid="{00000000-0005-0000-0000-0000E2590000}"/>
    <cellStyle name="Normal 2 5 9 3 4 3" xfId="33209" xr:uid="{00000000-0005-0000-0000-0000E3590000}"/>
    <cellStyle name="Normal 2 5 9 3 5" xfId="12400" xr:uid="{00000000-0005-0000-0000-0000E4590000}"/>
    <cellStyle name="Normal 2 5 9 3 5 2" xfId="24834" xr:uid="{00000000-0005-0000-0000-0000E5590000}"/>
    <cellStyle name="Normal 2 5 9 3 5 2 2" xfId="49708" xr:uid="{00000000-0005-0000-0000-0000E6590000}"/>
    <cellStyle name="Normal 2 5 9 3 5 3" xfId="37275" xr:uid="{00000000-0005-0000-0000-0000E7590000}"/>
    <cellStyle name="Normal 2 5 9 3 6" xfId="7511" xr:uid="{00000000-0005-0000-0000-0000E8590000}"/>
    <cellStyle name="Normal 2 5 9 3 6 2" xfId="19959" xr:uid="{00000000-0005-0000-0000-0000E9590000}"/>
    <cellStyle name="Normal 2 5 9 3 6 2 2" xfId="44833" xr:uid="{00000000-0005-0000-0000-0000EA590000}"/>
    <cellStyle name="Normal 2 5 9 3 6 3" xfId="32400" xr:uid="{00000000-0005-0000-0000-0000EB590000}"/>
    <cellStyle name="Normal 2 5 9 3 7" xfId="3255" xr:uid="{00000000-0005-0000-0000-0000EC590000}"/>
    <cellStyle name="Normal 2 5 9 3 7 2" xfId="15761" xr:uid="{00000000-0005-0000-0000-0000ED590000}"/>
    <cellStyle name="Normal 2 5 9 3 7 2 2" xfId="40635" xr:uid="{00000000-0005-0000-0000-0000EE590000}"/>
    <cellStyle name="Normal 2 5 9 3 7 3" xfId="28194" xr:uid="{00000000-0005-0000-0000-0000EF590000}"/>
    <cellStyle name="Normal 2 5 9 3 8" xfId="14585" xr:uid="{00000000-0005-0000-0000-0000F0590000}"/>
    <cellStyle name="Normal 2 5 9 3 8 2" xfId="39459" xr:uid="{00000000-0005-0000-0000-0000F1590000}"/>
    <cellStyle name="Normal 2 5 9 3 9" xfId="27018" xr:uid="{00000000-0005-0000-0000-0000F2590000}"/>
    <cellStyle name="Normal 2 5 9 4" xfId="2273" xr:uid="{00000000-0005-0000-0000-0000F3590000}"/>
    <cellStyle name="Normal 2 5 9 4 2" xfId="6298" xr:uid="{00000000-0005-0000-0000-0000F4590000}"/>
    <cellStyle name="Normal 2 5 9 4 2 2" xfId="11313" xr:uid="{00000000-0005-0000-0000-0000F5590000}"/>
    <cellStyle name="Normal 2 5 9 4 2 2 2" xfId="23756" xr:uid="{00000000-0005-0000-0000-0000F6590000}"/>
    <cellStyle name="Normal 2 5 9 4 2 2 2 2" xfId="48630" xr:uid="{00000000-0005-0000-0000-0000F7590000}"/>
    <cellStyle name="Normal 2 5 9 4 2 2 3" xfId="36197" xr:uid="{00000000-0005-0000-0000-0000F8590000}"/>
    <cellStyle name="Normal 2 5 9 4 2 3" xfId="18749" xr:uid="{00000000-0005-0000-0000-0000F9590000}"/>
    <cellStyle name="Normal 2 5 9 4 2 3 2" xfId="43623" xr:uid="{00000000-0005-0000-0000-0000FA590000}"/>
    <cellStyle name="Normal 2 5 9 4 2 4" xfId="31190" xr:uid="{00000000-0005-0000-0000-0000FB590000}"/>
    <cellStyle name="Normal 2 5 9 4 3" xfId="12767" xr:uid="{00000000-0005-0000-0000-0000FC590000}"/>
    <cellStyle name="Normal 2 5 9 4 3 2" xfId="25201" xr:uid="{00000000-0005-0000-0000-0000FD590000}"/>
    <cellStyle name="Normal 2 5 9 4 3 2 2" xfId="50075" xr:uid="{00000000-0005-0000-0000-0000FE590000}"/>
    <cellStyle name="Normal 2 5 9 4 3 3" xfId="37642" xr:uid="{00000000-0005-0000-0000-0000FF590000}"/>
    <cellStyle name="Normal 2 5 9 4 4" xfId="9208" xr:uid="{00000000-0005-0000-0000-0000005A0000}"/>
    <cellStyle name="Normal 2 5 9 4 4 2" xfId="21651" xr:uid="{00000000-0005-0000-0000-0000015A0000}"/>
    <cellStyle name="Normal 2 5 9 4 4 2 2" xfId="46525" xr:uid="{00000000-0005-0000-0000-0000025A0000}"/>
    <cellStyle name="Normal 2 5 9 4 4 3" xfId="34092" xr:uid="{00000000-0005-0000-0000-0000035A0000}"/>
    <cellStyle name="Normal 2 5 9 4 5" xfId="4190" xr:uid="{00000000-0005-0000-0000-0000045A0000}"/>
    <cellStyle name="Normal 2 5 9 4 5 2" xfId="16644" xr:uid="{00000000-0005-0000-0000-0000055A0000}"/>
    <cellStyle name="Normal 2 5 9 4 5 2 2" xfId="41518" xr:uid="{00000000-0005-0000-0000-0000065A0000}"/>
    <cellStyle name="Normal 2 5 9 4 5 3" xfId="29085" xr:uid="{00000000-0005-0000-0000-0000075A0000}"/>
    <cellStyle name="Normal 2 5 9 4 6" xfId="14952" xr:uid="{00000000-0005-0000-0000-0000085A0000}"/>
    <cellStyle name="Normal 2 5 9 4 6 2" xfId="39826" xr:uid="{00000000-0005-0000-0000-0000095A0000}"/>
    <cellStyle name="Normal 2 5 9 4 7" xfId="27385" xr:uid="{00000000-0005-0000-0000-00000A5A0000}"/>
    <cellStyle name="Normal 2 5 9 5" xfId="1109" xr:uid="{00000000-0005-0000-0000-00000B5A0000}"/>
    <cellStyle name="Normal 2 5 9 5 2" xfId="10270" xr:uid="{00000000-0005-0000-0000-00000C5A0000}"/>
    <cellStyle name="Normal 2 5 9 5 2 2" xfId="22713" xr:uid="{00000000-0005-0000-0000-00000D5A0000}"/>
    <cellStyle name="Normal 2 5 9 5 2 2 2" xfId="47587" xr:uid="{00000000-0005-0000-0000-00000E5A0000}"/>
    <cellStyle name="Normal 2 5 9 5 2 3" xfId="35154" xr:uid="{00000000-0005-0000-0000-00000F5A0000}"/>
    <cellStyle name="Normal 2 5 9 5 3" xfId="5254" xr:uid="{00000000-0005-0000-0000-0000105A0000}"/>
    <cellStyle name="Normal 2 5 9 5 3 2" xfId="17706" xr:uid="{00000000-0005-0000-0000-0000115A0000}"/>
    <cellStyle name="Normal 2 5 9 5 3 2 2" xfId="42580" xr:uid="{00000000-0005-0000-0000-0000125A0000}"/>
    <cellStyle name="Normal 2 5 9 5 3 3" xfId="30147" xr:uid="{00000000-0005-0000-0000-0000135A0000}"/>
    <cellStyle name="Normal 2 5 9 5 4" xfId="13909" xr:uid="{00000000-0005-0000-0000-0000145A0000}"/>
    <cellStyle name="Normal 2 5 9 5 4 2" xfId="38783" xr:uid="{00000000-0005-0000-0000-0000155A0000}"/>
    <cellStyle name="Normal 2 5 9 5 5" xfId="26342" xr:uid="{00000000-0005-0000-0000-0000165A0000}"/>
    <cellStyle name="Normal 2 5 9 6" xfId="7831" xr:uid="{00000000-0005-0000-0000-0000175A0000}"/>
    <cellStyle name="Normal 2 5 9 6 2" xfId="20277" xr:uid="{00000000-0005-0000-0000-0000185A0000}"/>
    <cellStyle name="Normal 2 5 9 6 2 2" xfId="45151" xr:uid="{00000000-0005-0000-0000-0000195A0000}"/>
    <cellStyle name="Normal 2 5 9 6 3" xfId="32718" xr:uid="{00000000-0005-0000-0000-00001A5A0000}"/>
    <cellStyle name="Normal 2 5 9 7" xfId="11724" xr:uid="{00000000-0005-0000-0000-00001B5A0000}"/>
    <cellStyle name="Normal 2 5 9 7 2" xfId="24158" xr:uid="{00000000-0005-0000-0000-00001C5A0000}"/>
    <cellStyle name="Normal 2 5 9 7 2 2" xfId="49032" xr:uid="{00000000-0005-0000-0000-00001D5A0000}"/>
    <cellStyle name="Normal 2 5 9 7 3" xfId="36599" xr:uid="{00000000-0005-0000-0000-00001E5A0000}"/>
    <cellStyle name="Normal 2 5 9 8" xfId="6801" xr:uid="{00000000-0005-0000-0000-00001F5A0000}"/>
    <cellStyle name="Normal 2 5 9 8 2" xfId="19250" xr:uid="{00000000-0005-0000-0000-0000205A0000}"/>
    <cellStyle name="Normal 2 5 9 8 2 2" xfId="44124" xr:uid="{00000000-0005-0000-0000-0000215A0000}"/>
    <cellStyle name="Normal 2 5 9 8 3" xfId="31691" xr:uid="{00000000-0005-0000-0000-0000225A0000}"/>
    <cellStyle name="Normal 2 5 9 9" xfId="2752" xr:uid="{00000000-0005-0000-0000-0000235A0000}"/>
    <cellStyle name="Normal 2 5 9 9 2" xfId="15270" xr:uid="{00000000-0005-0000-0000-0000245A0000}"/>
    <cellStyle name="Normal 2 5 9 9 2 2" xfId="40144" xr:uid="{00000000-0005-0000-0000-0000255A0000}"/>
    <cellStyle name="Normal 2 5 9 9 3" xfId="27703" xr:uid="{00000000-0005-0000-0000-0000265A0000}"/>
    <cellStyle name="Normal 2 5 9_Degree data" xfId="1983" xr:uid="{00000000-0005-0000-0000-0000275A0000}"/>
    <cellStyle name="Normal 2 5_Degree data" xfId="2325" xr:uid="{00000000-0005-0000-0000-0000285A0000}"/>
    <cellStyle name="Normal 2 6" xfId="52" xr:uid="{00000000-0005-0000-0000-0000295A0000}"/>
    <cellStyle name="Normal 2 6 2" xfId="523" xr:uid="{00000000-0005-0000-0000-00002A5A0000}"/>
    <cellStyle name="Normal 2 6 3" xfId="3099" xr:uid="{00000000-0005-0000-0000-00002B5A0000}"/>
    <cellStyle name="Normal 2 6_Degree data" xfId="1982" xr:uid="{00000000-0005-0000-0000-00002C5A0000}"/>
    <cellStyle name="Normal 2 7" xfId="3821" xr:uid="{00000000-0005-0000-0000-00002D5A0000}"/>
    <cellStyle name="Normal 20" xfId="43" xr:uid="{00000000-0005-0000-0000-00002E5A0000}"/>
    <cellStyle name="Normal 21" xfId="44" xr:uid="{00000000-0005-0000-0000-00002F5A0000}"/>
    <cellStyle name="Normal 22" xfId="45" xr:uid="{00000000-0005-0000-0000-0000305A0000}"/>
    <cellStyle name="Normal 23" xfId="46" xr:uid="{00000000-0005-0000-0000-0000315A0000}"/>
    <cellStyle name="Normal 24" xfId="107" xr:uid="{00000000-0005-0000-0000-0000325A0000}"/>
    <cellStyle name="Normal 25" xfId="47" xr:uid="{00000000-0005-0000-0000-0000335A0000}"/>
    <cellStyle name="Normal 26" xfId="48" xr:uid="{00000000-0005-0000-0000-0000345A0000}"/>
    <cellStyle name="Normal 27" xfId="20" xr:uid="{00000000-0005-0000-0000-0000355A0000}"/>
    <cellStyle name="Normal 28" xfId="21" xr:uid="{00000000-0005-0000-0000-0000365A0000}"/>
    <cellStyle name="Normal 29" xfId="22" xr:uid="{00000000-0005-0000-0000-0000375A0000}"/>
    <cellStyle name="Normal 3" xfId="3" xr:uid="{00000000-0005-0000-0000-0000385A0000}"/>
    <cellStyle name="Normal 3 2" xfId="121" xr:uid="{00000000-0005-0000-0000-0000395A0000}"/>
    <cellStyle name="Normal 3 2 2" xfId="526" xr:uid="{00000000-0005-0000-0000-00003A5A0000}"/>
    <cellStyle name="Normal 3 2 2 10" xfId="2917" xr:uid="{00000000-0005-0000-0000-00003B5A0000}"/>
    <cellStyle name="Normal 3 2 2 10 2" xfId="15435" xr:uid="{00000000-0005-0000-0000-00003C5A0000}"/>
    <cellStyle name="Normal 3 2 2 10 2 2" xfId="40309" xr:uid="{00000000-0005-0000-0000-00003D5A0000}"/>
    <cellStyle name="Normal 3 2 2 10 3" xfId="27868" xr:uid="{00000000-0005-0000-0000-00003E5A0000}"/>
    <cellStyle name="Normal 3 2 2 11" xfId="13336" xr:uid="{00000000-0005-0000-0000-00003F5A0000}"/>
    <cellStyle name="Normal 3 2 2 11 2" xfId="38210" xr:uid="{00000000-0005-0000-0000-0000405A0000}"/>
    <cellStyle name="Normal 3 2 2 12" xfId="25769" xr:uid="{00000000-0005-0000-0000-0000415A0000}"/>
    <cellStyle name="Normal 3 2 2 2" xfId="882" xr:uid="{00000000-0005-0000-0000-0000425A0000}"/>
    <cellStyle name="Normal 3 2 2 2 2" xfId="1438" xr:uid="{00000000-0005-0000-0000-0000435A0000}"/>
    <cellStyle name="Normal 3 2 2 2 2 2" xfId="9373" xr:uid="{00000000-0005-0000-0000-0000445A0000}"/>
    <cellStyle name="Normal 3 2 2 2 2 2 2" xfId="21816" xr:uid="{00000000-0005-0000-0000-0000455A0000}"/>
    <cellStyle name="Normal 3 2 2 2 2 2 2 2" xfId="46690" xr:uid="{00000000-0005-0000-0000-0000465A0000}"/>
    <cellStyle name="Normal 3 2 2 2 2 2 3" xfId="34257" xr:uid="{00000000-0005-0000-0000-0000475A0000}"/>
    <cellStyle name="Normal 3 2 2 2 2 3" xfId="4355" xr:uid="{00000000-0005-0000-0000-0000485A0000}"/>
    <cellStyle name="Normal 3 2 2 2 2 3 2" xfId="16809" xr:uid="{00000000-0005-0000-0000-0000495A0000}"/>
    <cellStyle name="Normal 3 2 2 2 2 3 2 2" xfId="41683" xr:uid="{00000000-0005-0000-0000-00004A5A0000}"/>
    <cellStyle name="Normal 3 2 2 2 2 3 3" xfId="29250" xr:uid="{00000000-0005-0000-0000-00004B5A0000}"/>
    <cellStyle name="Normal 3 2 2 2 2 4" xfId="14238" xr:uid="{00000000-0005-0000-0000-00004C5A0000}"/>
    <cellStyle name="Normal 3 2 2 2 2 4 2" xfId="39112" xr:uid="{00000000-0005-0000-0000-00004D5A0000}"/>
    <cellStyle name="Normal 3 2 2 2 2 5" xfId="26671" xr:uid="{00000000-0005-0000-0000-00004E5A0000}"/>
    <cellStyle name="Normal 3 2 2 2 3" xfId="5583" xr:uid="{00000000-0005-0000-0000-00004F5A0000}"/>
    <cellStyle name="Normal 3 2 2 2 3 2" xfId="10599" xr:uid="{00000000-0005-0000-0000-0000505A0000}"/>
    <cellStyle name="Normal 3 2 2 2 3 2 2" xfId="23042" xr:uid="{00000000-0005-0000-0000-0000515A0000}"/>
    <cellStyle name="Normal 3 2 2 2 3 2 2 2" xfId="47916" xr:uid="{00000000-0005-0000-0000-0000525A0000}"/>
    <cellStyle name="Normal 3 2 2 2 3 2 3" xfId="35483" xr:uid="{00000000-0005-0000-0000-0000535A0000}"/>
    <cellStyle name="Normal 3 2 2 2 3 3" xfId="18035" xr:uid="{00000000-0005-0000-0000-0000545A0000}"/>
    <cellStyle name="Normal 3 2 2 2 3 3 2" xfId="42909" xr:uid="{00000000-0005-0000-0000-0000555A0000}"/>
    <cellStyle name="Normal 3 2 2 2 3 4" xfId="30476" xr:uid="{00000000-0005-0000-0000-0000565A0000}"/>
    <cellStyle name="Normal 3 2 2 2 4" xfId="8489" xr:uid="{00000000-0005-0000-0000-0000575A0000}"/>
    <cellStyle name="Normal 3 2 2 2 4 2" xfId="20933" xr:uid="{00000000-0005-0000-0000-0000585A0000}"/>
    <cellStyle name="Normal 3 2 2 2 4 2 2" xfId="45807" xr:uid="{00000000-0005-0000-0000-0000595A0000}"/>
    <cellStyle name="Normal 3 2 2 2 4 3" xfId="33374" xr:uid="{00000000-0005-0000-0000-00005A5A0000}"/>
    <cellStyle name="Normal 3 2 2 2 5" xfId="12053" xr:uid="{00000000-0005-0000-0000-00005B5A0000}"/>
    <cellStyle name="Normal 3 2 2 2 5 2" xfId="24487" xr:uid="{00000000-0005-0000-0000-00005C5A0000}"/>
    <cellStyle name="Normal 3 2 2 2 5 2 2" xfId="49361" xr:uid="{00000000-0005-0000-0000-00005D5A0000}"/>
    <cellStyle name="Normal 3 2 2 2 5 3" xfId="36928" xr:uid="{00000000-0005-0000-0000-00005E5A0000}"/>
    <cellStyle name="Normal 3 2 2 2 6" xfId="6966" xr:uid="{00000000-0005-0000-0000-00005F5A0000}"/>
    <cellStyle name="Normal 3 2 2 2 6 2" xfId="19415" xr:uid="{00000000-0005-0000-0000-0000605A0000}"/>
    <cellStyle name="Normal 3 2 2 2 6 2 2" xfId="44289" xr:uid="{00000000-0005-0000-0000-0000615A0000}"/>
    <cellStyle name="Normal 3 2 2 2 6 3" xfId="31856" xr:uid="{00000000-0005-0000-0000-0000625A0000}"/>
    <cellStyle name="Normal 3 2 2 2 7" xfId="3420" xr:uid="{00000000-0005-0000-0000-0000635A0000}"/>
    <cellStyle name="Normal 3 2 2 2 7 2" xfId="15926" xr:uid="{00000000-0005-0000-0000-0000645A0000}"/>
    <cellStyle name="Normal 3 2 2 2 7 2 2" xfId="40800" xr:uid="{00000000-0005-0000-0000-0000655A0000}"/>
    <cellStyle name="Normal 3 2 2 2 7 3" xfId="28359" xr:uid="{00000000-0005-0000-0000-0000665A0000}"/>
    <cellStyle name="Normal 3 2 2 2 8" xfId="13683" xr:uid="{00000000-0005-0000-0000-0000675A0000}"/>
    <cellStyle name="Normal 3 2 2 2 8 2" xfId="38557" xr:uid="{00000000-0005-0000-0000-0000685A0000}"/>
    <cellStyle name="Normal 3 2 2 2 9" xfId="26116" xr:uid="{00000000-0005-0000-0000-0000695A0000}"/>
    <cellStyle name="Normal 3 2 2 3" xfId="1786" xr:uid="{00000000-0005-0000-0000-00006A5A0000}"/>
    <cellStyle name="Normal 3 2 2 3 2" xfId="4524" xr:uid="{00000000-0005-0000-0000-00006B5A0000}"/>
    <cellStyle name="Normal 3 2 2 3 2 2" xfId="9542" xr:uid="{00000000-0005-0000-0000-00006C5A0000}"/>
    <cellStyle name="Normal 3 2 2 3 2 2 2" xfId="21985" xr:uid="{00000000-0005-0000-0000-00006D5A0000}"/>
    <cellStyle name="Normal 3 2 2 3 2 2 2 2" xfId="46859" xr:uid="{00000000-0005-0000-0000-00006E5A0000}"/>
    <cellStyle name="Normal 3 2 2 3 2 2 3" xfId="34426" xr:uid="{00000000-0005-0000-0000-00006F5A0000}"/>
    <cellStyle name="Normal 3 2 2 3 2 3" xfId="16978" xr:uid="{00000000-0005-0000-0000-0000705A0000}"/>
    <cellStyle name="Normal 3 2 2 3 2 3 2" xfId="41852" xr:uid="{00000000-0005-0000-0000-0000715A0000}"/>
    <cellStyle name="Normal 3 2 2 3 2 4" xfId="29419" xr:uid="{00000000-0005-0000-0000-0000725A0000}"/>
    <cellStyle name="Normal 3 2 2 3 3" xfId="5932" xr:uid="{00000000-0005-0000-0000-0000735A0000}"/>
    <cellStyle name="Normal 3 2 2 3 3 2" xfId="10947" xr:uid="{00000000-0005-0000-0000-0000745A0000}"/>
    <cellStyle name="Normal 3 2 2 3 3 2 2" xfId="23390" xr:uid="{00000000-0005-0000-0000-0000755A0000}"/>
    <cellStyle name="Normal 3 2 2 3 3 2 2 2" xfId="48264" xr:uid="{00000000-0005-0000-0000-0000765A0000}"/>
    <cellStyle name="Normal 3 2 2 3 3 2 3" xfId="35831" xr:uid="{00000000-0005-0000-0000-0000775A0000}"/>
    <cellStyle name="Normal 3 2 2 3 3 3" xfId="18383" xr:uid="{00000000-0005-0000-0000-0000785A0000}"/>
    <cellStyle name="Normal 3 2 2 3 3 3 2" xfId="43257" xr:uid="{00000000-0005-0000-0000-0000795A0000}"/>
    <cellStyle name="Normal 3 2 2 3 3 4" xfId="30824" xr:uid="{00000000-0005-0000-0000-00007A5A0000}"/>
    <cellStyle name="Normal 3 2 2 3 4" xfId="8658" xr:uid="{00000000-0005-0000-0000-00007B5A0000}"/>
    <cellStyle name="Normal 3 2 2 3 4 2" xfId="21102" xr:uid="{00000000-0005-0000-0000-00007C5A0000}"/>
    <cellStyle name="Normal 3 2 2 3 4 2 2" xfId="45976" xr:uid="{00000000-0005-0000-0000-00007D5A0000}"/>
    <cellStyle name="Normal 3 2 2 3 4 3" xfId="33543" xr:uid="{00000000-0005-0000-0000-00007E5A0000}"/>
    <cellStyle name="Normal 3 2 2 3 5" xfId="12401" xr:uid="{00000000-0005-0000-0000-00007F5A0000}"/>
    <cellStyle name="Normal 3 2 2 3 5 2" xfId="24835" xr:uid="{00000000-0005-0000-0000-0000805A0000}"/>
    <cellStyle name="Normal 3 2 2 3 5 2 2" xfId="49709" xr:uid="{00000000-0005-0000-0000-0000815A0000}"/>
    <cellStyle name="Normal 3 2 2 3 5 3" xfId="37276" xr:uid="{00000000-0005-0000-0000-0000825A0000}"/>
    <cellStyle name="Normal 3 2 2 3 6" xfId="7135" xr:uid="{00000000-0005-0000-0000-0000835A0000}"/>
    <cellStyle name="Normal 3 2 2 3 6 2" xfId="19584" xr:uid="{00000000-0005-0000-0000-0000845A0000}"/>
    <cellStyle name="Normal 3 2 2 3 6 2 2" xfId="44458" xr:uid="{00000000-0005-0000-0000-0000855A0000}"/>
    <cellStyle name="Normal 3 2 2 3 6 3" xfId="32025" xr:uid="{00000000-0005-0000-0000-0000865A0000}"/>
    <cellStyle name="Normal 3 2 2 3 7" xfId="3589" xr:uid="{00000000-0005-0000-0000-0000875A0000}"/>
    <cellStyle name="Normal 3 2 2 3 7 2" xfId="16095" xr:uid="{00000000-0005-0000-0000-0000885A0000}"/>
    <cellStyle name="Normal 3 2 2 3 7 2 2" xfId="40969" xr:uid="{00000000-0005-0000-0000-0000895A0000}"/>
    <cellStyle name="Normal 3 2 2 3 7 3" xfId="28528" xr:uid="{00000000-0005-0000-0000-00008A5A0000}"/>
    <cellStyle name="Normal 3 2 2 3 8" xfId="14586" xr:uid="{00000000-0005-0000-0000-00008B5A0000}"/>
    <cellStyle name="Normal 3 2 2 3 8 2" xfId="39460" xr:uid="{00000000-0005-0000-0000-00008C5A0000}"/>
    <cellStyle name="Normal 3 2 2 3 9" xfId="27019" xr:uid="{00000000-0005-0000-0000-00008D5A0000}"/>
    <cellStyle name="Normal 3 2 2 4" xfId="2444" xr:uid="{00000000-0005-0000-0000-00008E5A0000}"/>
    <cellStyle name="Normal 3 2 2 4 2" xfId="5065" xr:uid="{00000000-0005-0000-0000-00008F5A0000}"/>
    <cellStyle name="Normal 3 2 2 4 2 2" xfId="10082" xr:uid="{00000000-0005-0000-0000-0000905A0000}"/>
    <cellStyle name="Normal 3 2 2 4 2 2 2" xfId="22525" xr:uid="{00000000-0005-0000-0000-0000915A0000}"/>
    <cellStyle name="Normal 3 2 2 4 2 2 2 2" xfId="47399" xr:uid="{00000000-0005-0000-0000-0000925A0000}"/>
    <cellStyle name="Normal 3 2 2 4 2 2 3" xfId="34966" xr:uid="{00000000-0005-0000-0000-0000935A0000}"/>
    <cellStyle name="Normal 3 2 2 4 2 3" xfId="17518" xr:uid="{00000000-0005-0000-0000-0000945A0000}"/>
    <cellStyle name="Normal 3 2 2 4 2 3 2" xfId="42392" xr:uid="{00000000-0005-0000-0000-0000955A0000}"/>
    <cellStyle name="Normal 3 2 2 4 2 4" xfId="29959" xr:uid="{00000000-0005-0000-0000-0000965A0000}"/>
    <cellStyle name="Normal 3 2 2 4 3" xfId="6463" xr:uid="{00000000-0005-0000-0000-0000975A0000}"/>
    <cellStyle name="Normal 3 2 2 4 3 2" xfId="11478" xr:uid="{00000000-0005-0000-0000-0000985A0000}"/>
    <cellStyle name="Normal 3 2 2 4 3 2 2" xfId="23921" xr:uid="{00000000-0005-0000-0000-0000995A0000}"/>
    <cellStyle name="Normal 3 2 2 4 3 2 2 2" xfId="48795" xr:uid="{00000000-0005-0000-0000-00009A5A0000}"/>
    <cellStyle name="Normal 3 2 2 4 3 2 3" xfId="36362" xr:uid="{00000000-0005-0000-0000-00009B5A0000}"/>
    <cellStyle name="Normal 3 2 2 4 3 3" xfId="18914" xr:uid="{00000000-0005-0000-0000-00009C5A0000}"/>
    <cellStyle name="Normal 3 2 2 4 3 3 2" xfId="43788" xr:uid="{00000000-0005-0000-0000-00009D5A0000}"/>
    <cellStyle name="Normal 3 2 2 4 3 4" xfId="31355" xr:uid="{00000000-0005-0000-0000-00009E5A0000}"/>
    <cellStyle name="Normal 3 2 2 4 4" xfId="8170" xr:uid="{00000000-0005-0000-0000-00009F5A0000}"/>
    <cellStyle name="Normal 3 2 2 4 4 2" xfId="20616" xr:uid="{00000000-0005-0000-0000-0000A05A0000}"/>
    <cellStyle name="Normal 3 2 2 4 4 2 2" xfId="45490" xr:uid="{00000000-0005-0000-0000-0000A15A0000}"/>
    <cellStyle name="Normal 3 2 2 4 4 3" xfId="33057" xr:uid="{00000000-0005-0000-0000-0000A25A0000}"/>
    <cellStyle name="Normal 3 2 2 4 5" xfId="12932" xr:uid="{00000000-0005-0000-0000-0000A35A0000}"/>
    <cellStyle name="Normal 3 2 2 4 5 2" xfId="25366" xr:uid="{00000000-0005-0000-0000-0000A45A0000}"/>
    <cellStyle name="Normal 3 2 2 4 5 2 2" xfId="50240" xr:uid="{00000000-0005-0000-0000-0000A55A0000}"/>
    <cellStyle name="Normal 3 2 2 4 5 3" xfId="37807" xr:uid="{00000000-0005-0000-0000-0000A65A0000}"/>
    <cellStyle name="Normal 3 2 2 4 6" xfId="7676" xr:uid="{00000000-0005-0000-0000-0000A75A0000}"/>
    <cellStyle name="Normal 3 2 2 4 6 2" xfId="20124" xr:uid="{00000000-0005-0000-0000-0000A85A0000}"/>
    <cellStyle name="Normal 3 2 2 4 6 2 2" xfId="44998" xr:uid="{00000000-0005-0000-0000-0000A95A0000}"/>
    <cellStyle name="Normal 3 2 2 4 6 3" xfId="32565" xr:uid="{00000000-0005-0000-0000-0000AA5A0000}"/>
    <cellStyle name="Normal 3 2 2 4 7" xfId="3101" xr:uid="{00000000-0005-0000-0000-0000AB5A0000}"/>
    <cellStyle name="Normal 3 2 2 4 7 2" xfId="15609" xr:uid="{00000000-0005-0000-0000-0000AC5A0000}"/>
    <cellStyle name="Normal 3 2 2 4 7 2 2" xfId="40483" xr:uid="{00000000-0005-0000-0000-0000AD5A0000}"/>
    <cellStyle name="Normal 3 2 2 4 7 3" xfId="28042" xr:uid="{00000000-0005-0000-0000-0000AE5A0000}"/>
    <cellStyle name="Normal 3 2 2 4 8" xfId="15117" xr:uid="{00000000-0005-0000-0000-0000AF5A0000}"/>
    <cellStyle name="Normal 3 2 2 4 8 2" xfId="39991" xr:uid="{00000000-0005-0000-0000-0000B05A0000}"/>
    <cellStyle name="Normal 3 2 2 4 9" xfId="27550" xr:uid="{00000000-0005-0000-0000-0000B15A0000}"/>
    <cellStyle name="Normal 3 2 2 5" xfId="1274" xr:uid="{00000000-0005-0000-0000-0000B25A0000}"/>
    <cellStyle name="Normal 3 2 2 5 2" xfId="9056" xr:uid="{00000000-0005-0000-0000-0000B35A0000}"/>
    <cellStyle name="Normal 3 2 2 5 2 2" xfId="21499" xr:uid="{00000000-0005-0000-0000-0000B45A0000}"/>
    <cellStyle name="Normal 3 2 2 5 2 2 2" xfId="46373" xr:uid="{00000000-0005-0000-0000-0000B55A0000}"/>
    <cellStyle name="Normal 3 2 2 5 2 3" xfId="33940" xr:uid="{00000000-0005-0000-0000-0000B65A0000}"/>
    <cellStyle name="Normal 3 2 2 5 3" xfId="4038" xr:uid="{00000000-0005-0000-0000-0000B75A0000}"/>
    <cellStyle name="Normal 3 2 2 5 3 2" xfId="16492" xr:uid="{00000000-0005-0000-0000-0000B85A0000}"/>
    <cellStyle name="Normal 3 2 2 5 3 2 2" xfId="41366" xr:uid="{00000000-0005-0000-0000-0000B95A0000}"/>
    <cellStyle name="Normal 3 2 2 5 3 3" xfId="28933" xr:uid="{00000000-0005-0000-0000-0000BA5A0000}"/>
    <cellStyle name="Normal 3 2 2 5 4" xfId="14074" xr:uid="{00000000-0005-0000-0000-0000BB5A0000}"/>
    <cellStyle name="Normal 3 2 2 5 4 2" xfId="38948" xr:uid="{00000000-0005-0000-0000-0000BC5A0000}"/>
    <cellStyle name="Normal 3 2 2 5 5" xfId="26507" xr:uid="{00000000-0005-0000-0000-0000BD5A0000}"/>
    <cellStyle name="Normal 3 2 2 6" xfId="5419" xr:uid="{00000000-0005-0000-0000-0000BE5A0000}"/>
    <cellStyle name="Normal 3 2 2 6 2" xfId="10435" xr:uid="{00000000-0005-0000-0000-0000BF5A0000}"/>
    <cellStyle name="Normal 3 2 2 6 2 2" xfId="22878" xr:uid="{00000000-0005-0000-0000-0000C05A0000}"/>
    <cellStyle name="Normal 3 2 2 6 2 2 2" xfId="47752" xr:uid="{00000000-0005-0000-0000-0000C15A0000}"/>
    <cellStyle name="Normal 3 2 2 6 2 3" xfId="35319" xr:uid="{00000000-0005-0000-0000-0000C25A0000}"/>
    <cellStyle name="Normal 3 2 2 6 3" xfId="17871" xr:uid="{00000000-0005-0000-0000-0000C35A0000}"/>
    <cellStyle name="Normal 3 2 2 6 3 2" xfId="42745" xr:uid="{00000000-0005-0000-0000-0000C45A0000}"/>
    <cellStyle name="Normal 3 2 2 6 4" xfId="30312" xr:uid="{00000000-0005-0000-0000-0000C55A0000}"/>
    <cellStyle name="Normal 3 2 2 7" xfId="7996" xr:uid="{00000000-0005-0000-0000-0000C65A0000}"/>
    <cellStyle name="Normal 3 2 2 7 2" xfId="20442" xr:uid="{00000000-0005-0000-0000-0000C75A0000}"/>
    <cellStyle name="Normal 3 2 2 7 2 2" xfId="45316" xr:uid="{00000000-0005-0000-0000-0000C85A0000}"/>
    <cellStyle name="Normal 3 2 2 7 3" xfId="32883" xr:uid="{00000000-0005-0000-0000-0000C95A0000}"/>
    <cellStyle name="Normal 3 2 2 8" xfId="11889" xr:uid="{00000000-0005-0000-0000-0000CA5A0000}"/>
    <cellStyle name="Normal 3 2 2 8 2" xfId="24323" xr:uid="{00000000-0005-0000-0000-0000CB5A0000}"/>
    <cellStyle name="Normal 3 2 2 8 2 2" xfId="49197" xr:uid="{00000000-0005-0000-0000-0000CC5A0000}"/>
    <cellStyle name="Normal 3 2 2 8 3" xfId="36764" xr:uid="{00000000-0005-0000-0000-0000CD5A0000}"/>
    <cellStyle name="Normal 3 2 2 9" xfId="6649" xr:uid="{00000000-0005-0000-0000-0000CE5A0000}"/>
    <cellStyle name="Normal 3 2 2 9 2" xfId="19098" xr:uid="{00000000-0005-0000-0000-0000CF5A0000}"/>
    <cellStyle name="Normal 3 2 2 9 2 2" xfId="43972" xr:uid="{00000000-0005-0000-0000-0000D05A0000}"/>
    <cellStyle name="Normal 3 2 2 9 3" xfId="31539" xr:uid="{00000000-0005-0000-0000-0000D15A0000}"/>
    <cellStyle name="Normal 3 2 2_Degree data" xfId="2010" xr:uid="{00000000-0005-0000-0000-0000D25A0000}"/>
    <cellStyle name="Normal 3 3" xfId="98" xr:uid="{00000000-0005-0000-0000-0000D35A0000}"/>
    <cellStyle name="Normal 3 4" xfId="70" xr:uid="{00000000-0005-0000-0000-0000D45A0000}"/>
    <cellStyle name="Normal 3 5" xfId="2603" xr:uid="{00000000-0005-0000-0000-0000D55A0000}"/>
    <cellStyle name="Normal 3 6" xfId="2611" xr:uid="{00000000-0005-0000-0000-0000D65A0000}"/>
    <cellStyle name="Normal 30" xfId="23" xr:uid="{00000000-0005-0000-0000-0000D75A0000}"/>
    <cellStyle name="Normal 31" xfId="24" xr:uid="{00000000-0005-0000-0000-0000D85A0000}"/>
    <cellStyle name="Normal 32" xfId="25" xr:uid="{00000000-0005-0000-0000-0000D95A0000}"/>
    <cellStyle name="Normal 33" xfId="26" xr:uid="{00000000-0005-0000-0000-0000DA5A0000}"/>
    <cellStyle name="Normal 34" xfId="27" xr:uid="{00000000-0005-0000-0000-0000DB5A0000}"/>
    <cellStyle name="Normal 35" xfId="28" xr:uid="{00000000-0005-0000-0000-0000DC5A0000}"/>
    <cellStyle name="Normal 36" xfId="29" xr:uid="{00000000-0005-0000-0000-0000DD5A0000}"/>
    <cellStyle name="Normal 37" xfId="30" xr:uid="{00000000-0005-0000-0000-0000DE5A0000}"/>
    <cellStyle name="Normal 38" xfId="108" xr:uid="{00000000-0005-0000-0000-0000DF5A0000}"/>
    <cellStyle name="Normal 39" xfId="31" xr:uid="{00000000-0005-0000-0000-0000E05A0000}"/>
    <cellStyle name="Normal 4" xfId="4" xr:uid="{00000000-0005-0000-0000-0000E15A0000}"/>
    <cellStyle name="Normal 4 2" xfId="127" xr:uid="{00000000-0005-0000-0000-0000E25A0000}"/>
    <cellStyle name="Normal 4 2 2" xfId="525" xr:uid="{00000000-0005-0000-0000-0000E35A0000}"/>
    <cellStyle name="Normal 4 3" xfId="74" xr:uid="{00000000-0005-0000-0000-0000E45A0000}"/>
    <cellStyle name="Normal 4 4" xfId="59" xr:uid="{00000000-0005-0000-0000-0000E55A0000}"/>
    <cellStyle name="Normal 4 4 10" xfId="2914" xr:uid="{00000000-0005-0000-0000-0000E65A0000}"/>
    <cellStyle name="Normal 4 4 10 2" xfId="15432" xr:uid="{00000000-0005-0000-0000-0000E75A0000}"/>
    <cellStyle name="Normal 4 4 10 2 2" xfId="40306" xr:uid="{00000000-0005-0000-0000-0000E85A0000}"/>
    <cellStyle name="Normal 4 4 10 3" xfId="27865" xr:uid="{00000000-0005-0000-0000-0000E95A0000}"/>
    <cellStyle name="Normal 4 4 2" xfId="520" xr:uid="{00000000-0005-0000-0000-0000EA5A0000}"/>
    <cellStyle name="Normal 4 4 2 2" xfId="1439" xr:uid="{00000000-0005-0000-0000-0000EB5A0000}"/>
    <cellStyle name="Normal 4 4 2 2 2" xfId="9370" xr:uid="{00000000-0005-0000-0000-0000EC5A0000}"/>
    <cellStyle name="Normal 4 4 2 2 2 2" xfId="21813" xr:uid="{00000000-0005-0000-0000-0000ED5A0000}"/>
    <cellStyle name="Normal 4 4 2 2 2 2 2" xfId="46687" xr:uid="{00000000-0005-0000-0000-0000EE5A0000}"/>
    <cellStyle name="Normal 4 4 2 2 2 3" xfId="34254" xr:uid="{00000000-0005-0000-0000-0000EF5A0000}"/>
    <cellStyle name="Normal 4 4 2 2 3" xfId="4352" xr:uid="{00000000-0005-0000-0000-0000F05A0000}"/>
    <cellStyle name="Normal 4 4 2 2 3 2" xfId="16806" xr:uid="{00000000-0005-0000-0000-0000F15A0000}"/>
    <cellStyle name="Normal 4 4 2 2 3 2 2" xfId="41680" xr:uid="{00000000-0005-0000-0000-0000F25A0000}"/>
    <cellStyle name="Normal 4 4 2 2 3 3" xfId="29247" xr:uid="{00000000-0005-0000-0000-0000F35A0000}"/>
    <cellStyle name="Normal 4 4 2 2 4" xfId="14239" xr:uid="{00000000-0005-0000-0000-0000F45A0000}"/>
    <cellStyle name="Normal 4 4 2 2 4 2" xfId="39113" xr:uid="{00000000-0005-0000-0000-0000F55A0000}"/>
    <cellStyle name="Normal 4 4 2 2 5" xfId="26672" xr:uid="{00000000-0005-0000-0000-0000F65A0000}"/>
    <cellStyle name="Normal 4 4 2 3" xfId="5584" xr:uid="{00000000-0005-0000-0000-0000F75A0000}"/>
    <cellStyle name="Normal 4 4 2 3 2" xfId="10600" xr:uid="{00000000-0005-0000-0000-0000F85A0000}"/>
    <cellStyle name="Normal 4 4 2 3 2 2" xfId="23043" xr:uid="{00000000-0005-0000-0000-0000F95A0000}"/>
    <cellStyle name="Normal 4 4 2 3 2 2 2" xfId="47917" xr:uid="{00000000-0005-0000-0000-0000FA5A0000}"/>
    <cellStyle name="Normal 4 4 2 3 2 3" xfId="35484" xr:uid="{00000000-0005-0000-0000-0000FB5A0000}"/>
    <cellStyle name="Normal 4 4 2 3 3" xfId="18036" xr:uid="{00000000-0005-0000-0000-0000FC5A0000}"/>
    <cellStyle name="Normal 4 4 2 3 3 2" xfId="42910" xr:uid="{00000000-0005-0000-0000-0000FD5A0000}"/>
    <cellStyle name="Normal 4 4 2 3 4" xfId="30477" xr:uid="{00000000-0005-0000-0000-0000FE5A0000}"/>
    <cellStyle name="Normal 4 4 2 4" xfId="8486" xr:uid="{00000000-0005-0000-0000-0000FF5A0000}"/>
    <cellStyle name="Normal 4 4 2 4 2" xfId="20930" xr:uid="{00000000-0005-0000-0000-0000005B0000}"/>
    <cellStyle name="Normal 4 4 2 4 2 2" xfId="45804" xr:uid="{00000000-0005-0000-0000-0000015B0000}"/>
    <cellStyle name="Normal 4 4 2 4 3" xfId="33371" xr:uid="{00000000-0005-0000-0000-0000025B0000}"/>
    <cellStyle name="Normal 4 4 2 5" xfId="12054" xr:uid="{00000000-0005-0000-0000-0000035B0000}"/>
    <cellStyle name="Normal 4 4 2 5 2" xfId="24488" xr:uid="{00000000-0005-0000-0000-0000045B0000}"/>
    <cellStyle name="Normal 4 4 2 5 2 2" xfId="49362" xr:uid="{00000000-0005-0000-0000-0000055B0000}"/>
    <cellStyle name="Normal 4 4 2 5 3" xfId="36929" xr:uid="{00000000-0005-0000-0000-0000065B0000}"/>
    <cellStyle name="Normal 4 4 2 6" xfId="6963" xr:uid="{00000000-0005-0000-0000-0000075B0000}"/>
    <cellStyle name="Normal 4 4 2 6 2" xfId="19412" xr:uid="{00000000-0005-0000-0000-0000085B0000}"/>
    <cellStyle name="Normal 4 4 2 6 2 2" xfId="44286" xr:uid="{00000000-0005-0000-0000-0000095B0000}"/>
    <cellStyle name="Normal 4 4 2 6 3" xfId="31853" xr:uid="{00000000-0005-0000-0000-00000A5B0000}"/>
    <cellStyle name="Normal 4 4 2 7" xfId="3417" xr:uid="{00000000-0005-0000-0000-00000B5B0000}"/>
    <cellStyle name="Normal 4 4 2 7 2" xfId="15923" xr:uid="{00000000-0005-0000-0000-00000C5B0000}"/>
    <cellStyle name="Normal 4 4 2 7 2 2" xfId="40797" xr:uid="{00000000-0005-0000-0000-00000D5B0000}"/>
    <cellStyle name="Normal 4 4 2 7 3" xfId="28356" xr:uid="{00000000-0005-0000-0000-00000E5B0000}"/>
    <cellStyle name="Normal 4 4 2 8" xfId="13333" xr:uid="{00000000-0005-0000-0000-00000F5B0000}"/>
    <cellStyle name="Normal 4 4 2 8 2" xfId="38207" xr:uid="{00000000-0005-0000-0000-0000105B0000}"/>
    <cellStyle name="Normal 4 4 2 9" xfId="25766" xr:uid="{00000000-0005-0000-0000-0000115B0000}"/>
    <cellStyle name="Normal 4 4 3" xfId="879" xr:uid="{00000000-0005-0000-0000-0000125B0000}"/>
    <cellStyle name="Normal 4 4 3 2" xfId="1787" xr:uid="{00000000-0005-0000-0000-0000135B0000}"/>
    <cellStyle name="Normal 4 4 3 2 2" xfId="9543" xr:uid="{00000000-0005-0000-0000-0000145B0000}"/>
    <cellStyle name="Normal 4 4 3 2 2 2" xfId="21986" xr:uid="{00000000-0005-0000-0000-0000155B0000}"/>
    <cellStyle name="Normal 4 4 3 2 2 2 2" xfId="46860" xr:uid="{00000000-0005-0000-0000-0000165B0000}"/>
    <cellStyle name="Normal 4 4 3 2 2 3" xfId="34427" xr:uid="{00000000-0005-0000-0000-0000175B0000}"/>
    <cellStyle name="Normal 4 4 3 2 3" xfId="4525" xr:uid="{00000000-0005-0000-0000-0000185B0000}"/>
    <cellStyle name="Normal 4 4 3 2 3 2" xfId="16979" xr:uid="{00000000-0005-0000-0000-0000195B0000}"/>
    <cellStyle name="Normal 4 4 3 2 3 2 2" xfId="41853" xr:uid="{00000000-0005-0000-0000-00001A5B0000}"/>
    <cellStyle name="Normal 4 4 3 2 3 3" xfId="29420" xr:uid="{00000000-0005-0000-0000-00001B5B0000}"/>
    <cellStyle name="Normal 4 4 3 2 4" xfId="14587" xr:uid="{00000000-0005-0000-0000-00001C5B0000}"/>
    <cellStyle name="Normal 4 4 3 2 4 2" xfId="39461" xr:uid="{00000000-0005-0000-0000-00001D5B0000}"/>
    <cellStyle name="Normal 4 4 3 2 5" xfId="27020" xr:uid="{00000000-0005-0000-0000-00001E5B0000}"/>
    <cellStyle name="Normal 4 4 3 3" xfId="5933" xr:uid="{00000000-0005-0000-0000-00001F5B0000}"/>
    <cellStyle name="Normal 4 4 3 3 2" xfId="10948" xr:uid="{00000000-0005-0000-0000-0000205B0000}"/>
    <cellStyle name="Normal 4 4 3 3 2 2" xfId="23391" xr:uid="{00000000-0005-0000-0000-0000215B0000}"/>
    <cellStyle name="Normal 4 4 3 3 2 2 2" xfId="48265" xr:uid="{00000000-0005-0000-0000-0000225B0000}"/>
    <cellStyle name="Normal 4 4 3 3 2 3" xfId="35832" xr:uid="{00000000-0005-0000-0000-0000235B0000}"/>
    <cellStyle name="Normal 4 4 3 3 3" xfId="18384" xr:uid="{00000000-0005-0000-0000-0000245B0000}"/>
    <cellStyle name="Normal 4 4 3 3 3 2" xfId="43258" xr:uid="{00000000-0005-0000-0000-0000255B0000}"/>
    <cellStyle name="Normal 4 4 3 3 4" xfId="30825" xr:uid="{00000000-0005-0000-0000-0000265B0000}"/>
    <cellStyle name="Normal 4 4 3 4" xfId="8659" xr:uid="{00000000-0005-0000-0000-0000275B0000}"/>
    <cellStyle name="Normal 4 4 3 4 2" xfId="21103" xr:uid="{00000000-0005-0000-0000-0000285B0000}"/>
    <cellStyle name="Normal 4 4 3 4 2 2" xfId="45977" xr:uid="{00000000-0005-0000-0000-0000295B0000}"/>
    <cellStyle name="Normal 4 4 3 4 3" xfId="33544" xr:uid="{00000000-0005-0000-0000-00002A5B0000}"/>
    <cellStyle name="Normal 4 4 3 5" xfId="12402" xr:uid="{00000000-0005-0000-0000-00002B5B0000}"/>
    <cellStyle name="Normal 4 4 3 5 2" xfId="24836" xr:uid="{00000000-0005-0000-0000-00002C5B0000}"/>
    <cellStyle name="Normal 4 4 3 5 2 2" xfId="49710" xr:uid="{00000000-0005-0000-0000-00002D5B0000}"/>
    <cellStyle name="Normal 4 4 3 5 3" xfId="37277" xr:uid="{00000000-0005-0000-0000-00002E5B0000}"/>
    <cellStyle name="Normal 4 4 3 6" xfId="7136" xr:uid="{00000000-0005-0000-0000-00002F5B0000}"/>
    <cellStyle name="Normal 4 4 3 6 2" xfId="19585" xr:uid="{00000000-0005-0000-0000-0000305B0000}"/>
    <cellStyle name="Normal 4 4 3 6 2 2" xfId="44459" xr:uid="{00000000-0005-0000-0000-0000315B0000}"/>
    <cellStyle name="Normal 4 4 3 6 3" xfId="32026" xr:uid="{00000000-0005-0000-0000-0000325B0000}"/>
    <cellStyle name="Normal 4 4 3 7" xfId="3590" xr:uid="{00000000-0005-0000-0000-0000335B0000}"/>
    <cellStyle name="Normal 4 4 3 7 2" xfId="16096" xr:uid="{00000000-0005-0000-0000-0000345B0000}"/>
    <cellStyle name="Normal 4 4 3 7 2 2" xfId="40970" xr:uid="{00000000-0005-0000-0000-0000355B0000}"/>
    <cellStyle name="Normal 4 4 3 7 3" xfId="28529" xr:uid="{00000000-0005-0000-0000-0000365B0000}"/>
    <cellStyle name="Normal 4 4 3 8" xfId="13680" xr:uid="{00000000-0005-0000-0000-0000375B0000}"/>
    <cellStyle name="Normal 4 4 3 8 2" xfId="38554" xr:uid="{00000000-0005-0000-0000-0000385B0000}"/>
    <cellStyle name="Normal 4 4 3 9" xfId="26113" xr:uid="{00000000-0005-0000-0000-0000395B0000}"/>
    <cellStyle name="Normal 4 4 4" xfId="2438" xr:uid="{00000000-0005-0000-0000-00003A5B0000}"/>
    <cellStyle name="Normal 4 4 4 2" xfId="5062" xr:uid="{00000000-0005-0000-0000-00003B5B0000}"/>
    <cellStyle name="Normal 4 4 4 2 2" xfId="10079" xr:uid="{00000000-0005-0000-0000-00003C5B0000}"/>
    <cellStyle name="Normal 4 4 4 2 2 2" xfId="22522" xr:uid="{00000000-0005-0000-0000-00003D5B0000}"/>
    <cellStyle name="Normal 4 4 4 2 2 2 2" xfId="47396" xr:uid="{00000000-0005-0000-0000-00003E5B0000}"/>
    <cellStyle name="Normal 4 4 4 2 2 3" xfId="34963" xr:uid="{00000000-0005-0000-0000-00003F5B0000}"/>
    <cellStyle name="Normal 4 4 4 2 3" xfId="17515" xr:uid="{00000000-0005-0000-0000-0000405B0000}"/>
    <cellStyle name="Normal 4 4 4 2 3 2" xfId="42389" xr:uid="{00000000-0005-0000-0000-0000415B0000}"/>
    <cellStyle name="Normal 4 4 4 2 4" xfId="29956" xr:uid="{00000000-0005-0000-0000-0000425B0000}"/>
    <cellStyle name="Normal 4 4 4 3" xfId="6460" xr:uid="{00000000-0005-0000-0000-0000435B0000}"/>
    <cellStyle name="Normal 4 4 4 3 2" xfId="11475" xr:uid="{00000000-0005-0000-0000-0000445B0000}"/>
    <cellStyle name="Normal 4 4 4 3 2 2" xfId="23918" xr:uid="{00000000-0005-0000-0000-0000455B0000}"/>
    <cellStyle name="Normal 4 4 4 3 2 2 2" xfId="48792" xr:uid="{00000000-0005-0000-0000-0000465B0000}"/>
    <cellStyle name="Normal 4 4 4 3 2 3" xfId="36359" xr:uid="{00000000-0005-0000-0000-0000475B0000}"/>
    <cellStyle name="Normal 4 4 4 3 3" xfId="18911" xr:uid="{00000000-0005-0000-0000-0000485B0000}"/>
    <cellStyle name="Normal 4 4 4 3 3 2" xfId="43785" xr:uid="{00000000-0005-0000-0000-0000495B0000}"/>
    <cellStyle name="Normal 4 4 4 3 4" xfId="31352" xr:uid="{00000000-0005-0000-0000-00004A5B0000}"/>
    <cellStyle name="Normal 4 4 4 4" xfId="8167" xr:uid="{00000000-0005-0000-0000-00004B5B0000}"/>
    <cellStyle name="Normal 4 4 4 4 2" xfId="20613" xr:uid="{00000000-0005-0000-0000-00004C5B0000}"/>
    <cellStyle name="Normal 4 4 4 4 2 2" xfId="45487" xr:uid="{00000000-0005-0000-0000-00004D5B0000}"/>
    <cellStyle name="Normal 4 4 4 4 3" xfId="33054" xr:uid="{00000000-0005-0000-0000-00004E5B0000}"/>
    <cellStyle name="Normal 4 4 4 5" xfId="12929" xr:uid="{00000000-0005-0000-0000-00004F5B0000}"/>
    <cellStyle name="Normal 4 4 4 5 2" xfId="25363" xr:uid="{00000000-0005-0000-0000-0000505B0000}"/>
    <cellStyle name="Normal 4 4 4 5 2 2" xfId="50237" xr:uid="{00000000-0005-0000-0000-0000515B0000}"/>
    <cellStyle name="Normal 4 4 4 5 3" xfId="37804" xr:uid="{00000000-0005-0000-0000-0000525B0000}"/>
    <cellStyle name="Normal 4 4 4 6" xfId="7673" xr:uid="{00000000-0005-0000-0000-0000535B0000}"/>
    <cellStyle name="Normal 4 4 4 6 2" xfId="20121" xr:uid="{00000000-0005-0000-0000-0000545B0000}"/>
    <cellStyle name="Normal 4 4 4 6 2 2" xfId="44995" xr:uid="{00000000-0005-0000-0000-0000555B0000}"/>
    <cellStyle name="Normal 4 4 4 6 3" xfId="32562" xr:uid="{00000000-0005-0000-0000-0000565B0000}"/>
    <cellStyle name="Normal 4 4 4 7" xfId="3097" xr:uid="{00000000-0005-0000-0000-0000575B0000}"/>
    <cellStyle name="Normal 4 4 4 7 2" xfId="15606" xr:uid="{00000000-0005-0000-0000-0000585B0000}"/>
    <cellStyle name="Normal 4 4 4 7 2 2" xfId="40480" xr:uid="{00000000-0005-0000-0000-0000595B0000}"/>
    <cellStyle name="Normal 4 4 4 7 3" xfId="28039" xr:uid="{00000000-0005-0000-0000-00005A5B0000}"/>
    <cellStyle name="Normal 4 4 4 8" xfId="15114" xr:uid="{00000000-0005-0000-0000-00005B5B0000}"/>
    <cellStyle name="Normal 4 4 4 8 2" xfId="39988" xr:uid="{00000000-0005-0000-0000-00005C5B0000}"/>
    <cellStyle name="Normal 4 4 4 9" xfId="27547" xr:uid="{00000000-0005-0000-0000-00005D5B0000}"/>
    <cellStyle name="Normal 4 4 5" xfId="1271" xr:uid="{00000000-0005-0000-0000-00005E5B0000}"/>
    <cellStyle name="Normal 4 4 5 2" xfId="9053" xr:uid="{00000000-0005-0000-0000-00005F5B0000}"/>
    <cellStyle name="Normal 4 4 5 2 2" xfId="21496" xr:uid="{00000000-0005-0000-0000-0000605B0000}"/>
    <cellStyle name="Normal 4 4 5 2 2 2" xfId="46370" xr:uid="{00000000-0005-0000-0000-0000615B0000}"/>
    <cellStyle name="Normal 4 4 5 2 3" xfId="33937" xr:uid="{00000000-0005-0000-0000-0000625B0000}"/>
    <cellStyle name="Normal 4 4 5 3" xfId="4035" xr:uid="{00000000-0005-0000-0000-0000635B0000}"/>
    <cellStyle name="Normal 4 4 5 3 2" xfId="16489" xr:uid="{00000000-0005-0000-0000-0000645B0000}"/>
    <cellStyle name="Normal 4 4 5 3 2 2" xfId="41363" xr:uid="{00000000-0005-0000-0000-0000655B0000}"/>
    <cellStyle name="Normal 4 4 5 3 3" xfId="28930" xr:uid="{00000000-0005-0000-0000-0000665B0000}"/>
    <cellStyle name="Normal 4 4 5 4" xfId="14071" xr:uid="{00000000-0005-0000-0000-0000675B0000}"/>
    <cellStyle name="Normal 4 4 5 4 2" xfId="38945" xr:uid="{00000000-0005-0000-0000-0000685B0000}"/>
    <cellStyle name="Normal 4 4 5 5" xfId="26504" xr:uid="{00000000-0005-0000-0000-0000695B0000}"/>
    <cellStyle name="Normal 4 4 6" xfId="5416" xr:uid="{00000000-0005-0000-0000-00006A5B0000}"/>
    <cellStyle name="Normal 4 4 6 2" xfId="10432" xr:uid="{00000000-0005-0000-0000-00006B5B0000}"/>
    <cellStyle name="Normal 4 4 6 2 2" xfId="22875" xr:uid="{00000000-0005-0000-0000-00006C5B0000}"/>
    <cellStyle name="Normal 4 4 6 2 2 2" xfId="47749" xr:uid="{00000000-0005-0000-0000-00006D5B0000}"/>
    <cellStyle name="Normal 4 4 6 2 3" xfId="35316" xr:uid="{00000000-0005-0000-0000-00006E5B0000}"/>
    <cellStyle name="Normal 4 4 6 3" xfId="17868" xr:uid="{00000000-0005-0000-0000-00006F5B0000}"/>
    <cellStyle name="Normal 4 4 6 3 2" xfId="42742" xr:uid="{00000000-0005-0000-0000-0000705B0000}"/>
    <cellStyle name="Normal 4 4 6 4" xfId="30309" xr:uid="{00000000-0005-0000-0000-0000715B0000}"/>
    <cellStyle name="Normal 4 4 7" xfId="7993" xr:uid="{00000000-0005-0000-0000-0000725B0000}"/>
    <cellStyle name="Normal 4 4 7 2" xfId="20439" xr:uid="{00000000-0005-0000-0000-0000735B0000}"/>
    <cellStyle name="Normal 4 4 7 2 2" xfId="45313" xr:uid="{00000000-0005-0000-0000-0000745B0000}"/>
    <cellStyle name="Normal 4 4 7 3" xfId="32880" xr:uid="{00000000-0005-0000-0000-0000755B0000}"/>
    <cellStyle name="Normal 4 4 8" xfId="11886" xr:uid="{00000000-0005-0000-0000-0000765B0000}"/>
    <cellStyle name="Normal 4 4 8 2" xfId="24320" xr:uid="{00000000-0005-0000-0000-0000775B0000}"/>
    <cellStyle name="Normal 4 4 8 2 2" xfId="49194" xr:uid="{00000000-0005-0000-0000-0000785B0000}"/>
    <cellStyle name="Normal 4 4 8 3" xfId="36761" xr:uid="{00000000-0005-0000-0000-0000795B0000}"/>
    <cellStyle name="Normal 4 4 9" xfId="6646" xr:uid="{00000000-0005-0000-0000-00007A5B0000}"/>
    <cellStyle name="Normal 4 4 9 2" xfId="19095" xr:uid="{00000000-0005-0000-0000-00007B5B0000}"/>
    <cellStyle name="Normal 4 4 9 2 2" xfId="43969" xr:uid="{00000000-0005-0000-0000-00007C5B0000}"/>
    <cellStyle name="Normal 4 4 9 3" xfId="31536" xr:uid="{00000000-0005-0000-0000-00007D5B0000}"/>
    <cellStyle name="Normal 4 4_Degree data" xfId="2009" xr:uid="{00000000-0005-0000-0000-00007E5B0000}"/>
    <cellStyle name="Normal 40" xfId="32" xr:uid="{00000000-0005-0000-0000-00007F5B0000}"/>
    <cellStyle name="Normal 41" xfId="33" xr:uid="{00000000-0005-0000-0000-0000805B0000}"/>
    <cellStyle name="Normal 42" xfId="34" xr:uid="{00000000-0005-0000-0000-0000815B0000}"/>
    <cellStyle name="Normal 43" xfId="35" xr:uid="{00000000-0005-0000-0000-0000825B0000}"/>
    <cellStyle name="Normal 44" xfId="36" xr:uid="{00000000-0005-0000-0000-0000835B0000}"/>
    <cellStyle name="Normal 45" xfId="37" xr:uid="{00000000-0005-0000-0000-0000845B0000}"/>
    <cellStyle name="Normal 46" xfId="38" xr:uid="{00000000-0005-0000-0000-0000855B0000}"/>
    <cellStyle name="Normal 47" xfId="39" xr:uid="{00000000-0005-0000-0000-0000865B0000}"/>
    <cellStyle name="Normal 48" xfId="40" xr:uid="{00000000-0005-0000-0000-0000875B0000}"/>
    <cellStyle name="Normal 49" xfId="49" xr:uid="{00000000-0005-0000-0000-0000885B0000}"/>
    <cellStyle name="Normal 5" xfId="57" xr:uid="{00000000-0005-0000-0000-0000895B0000}"/>
    <cellStyle name="Normal 5 10" xfId="1788" xr:uid="{00000000-0005-0000-0000-00008A5B0000}"/>
    <cellStyle name="Normal 5 10 2" xfId="4722" xr:uid="{00000000-0005-0000-0000-00008B5B0000}"/>
    <cellStyle name="Normal 5 10 2 2" xfId="9739" xr:uid="{00000000-0005-0000-0000-00008C5B0000}"/>
    <cellStyle name="Normal 5 10 2 2 2" xfId="22182" xr:uid="{00000000-0005-0000-0000-00008D5B0000}"/>
    <cellStyle name="Normal 5 10 2 2 2 2" xfId="47056" xr:uid="{00000000-0005-0000-0000-00008E5B0000}"/>
    <cellStyle name="Normal 5 10 2 2 3" xfId="34623" xr:uid="{00000000-0005-0000-0000-00008F5B0000}"/>
    <cellStyle name="Normal 5 10 2 3" xfId="17175" xr:uid="{00000000-0005-0000-0000-0000905B0000}"/>
    <cellStyle name="Normal 5 10 2 3 2" xfId="42049" xr:uid="{00000000-0005-0000-0000-0000915B0000}"/>
    <cellStyle name="Normal 5 10 2 4" xfId="29616" xr:uid="{00000000-0005-0000-0000-0000925B0000}"/>
    <cellStyle name="Normal 5 10 3" xfId="5934" xr:uid="{00000000-0005-0000-0000-0000935B0000}"/>
    <cellStyle name="Normal 5 10 3 2" xfId="10949" xr:uid="{00000000-0005-0000-0000-0000945B0000}"/>
    <cellStyle name="Normal 5 10 3 2 2" xfId="23392" xr:uid="{00000000-0005-0000-0000-0000955B0000}"/>
    <cellStyle name="Normal 5 10 3 2 2 2" xfId="48266" xr:uid="{00000000-0005-0000-0000-0000965B0000}"/>
    <cellStyle name="Normal 5 10 3 2 3" xfId="35833" xr:uid="{00000000-0005-0000-0000-0000975B0000}"/>
    <cellStyle name="Normal 5 10 3 3" xfId="18385" xr:uid="{00000000-0005-0000-0000-0000985B0000}"/>
    <cellStyle name="Normal 5 10 3 3 2" xfId="43259" xr:uid="{00000000-0005-0000-0000-0000995B0000}"/>
    <cellStyle name="Normal 5 10 3 4" xfId="30826" xr:uid="{00000000-0005-0000-0000-00009A5B0000}"/>
    <cellStyle name="Normal 5 10 4" xfId="8859" xr:uid="{00000000-0005-0000-0000-00009B5B0000}"/>
    <cellStyle name="Normal 5 10 4 2" xfId="21302" xr:uid="{00000000-0005-0000-0000-00009C5B0000}"/>
    <cellStyle name="Normal 5 10 4 2 2" xfId="46176" xr:uid="{00000000-0005-0000-0000-00009D5B0000}"/>
    <cellStyle name="Normal 5 10 4 3" xfId="33743" xr:uid="{00000000-0005-0000-0000-00009E5B0000}"/>
    <cellStyle name="Normal 5 10 5" xfId="12403" xr:uid="{00000000-0005-0000-0000-00009F5B0000}"/>
    <cellStyle name="Normal 5 10 5 2" xfId="24837" xr:uid="{00000000-0005-0000-0000-0000A05B0000}"/>
    <cellStyle name="Normal 5 10 5 2 2" xfId="49711" xr:uid="{00000000-0005-0000-0000-0000A15B0000}"/>
    <cellStyle name="Normal 5 10 5 3" xfId="37278" xr:uid="{00000000-0005-0000-0000-0000A25B0000}"/>
    <cellStyle name="Normal 5 10 6" xfId="7333" xr:uid="{00000000-0005-0000-0000-0000A35B0000}"/>
    <cellStyle name="Normal 5 10 6 2" xfId="19781" xr:uid="{00000000-0005-0000-0000-0000A45B0000}"/>
    <cellStyle name="Normal 5 10 6 2 2" xfId="44655" xr:uid="{00000000-0005-0000-0000-0000A55B0000}"/>
    <cellStyle name="Normal 5 10 6 3" xfId="32222" xr:uid="{00000000-0005-0000-0000-0000A65B0000}"/>
    <cellStyle name="Normal 5 10 7" xfId="3841" xr:uid="{00000000-0005-0000-0000-0000A75B0000}"/>
    <cellStyle name="Normal 5 10 7 2" xfId="16295" xr:uid="{00000000-0005-0000-0000-0000A85B0000}"/>
    <cellStyle name="Normal 5 10 7 2 2" xfId="41169" xr:uid="{00000000-0005-0000-0000-0000A95B0000}"/>
    <cellStyle name="Normal 5 10 7 3" xfId="28736" xr:uid="{00000000-0005-0000-0000-0000AA5B0000}"/>
    <cellStyle name="Normal 5 10 8" xfId="14588" xr:uid="{00000000-0005-0000-0000-0000AB5B0000}"/>
    <cellStyle name="Normal 5 10 8 2" xfId="39462" xr:uid="{00000000-0005-0000-0000-0000AC5B0000}"/>
    <cellStyle name="Normal 5 10 9" xfId="27021" xr:uid="{00000000-0005-0000-0000-0000AD5B0000}"/>
    <cellStyle name="Normal 5 11" xfId="2027" xr:uid="{00000000-0005-0000-0000-0000AE5B0000}"/>
    <cellStyle name="Normal 5 11 2" xfId="6120" xr:uid="{00000000-0005-0000-0000-0000AF5B0000}"/>
    <cellStyle name="Normal 5 11 2 2" xfId="11135" xr:uid="{00000000-0005-0000-0000-0000B05B0000}"/>
    <cellStyle name="Normal 5 11 2 2 2" xfId="23578" xr:uid="{00000000-0005-0000-0000-0000B15B0000}"/>
    <cellStyle name="Normal 5 11 2 2 2 2" xfId="48452" xr:uid="{00000000-0005-0000-0000-0000B25B0000}"/>
    <cellStyle name="Normal 5 11 2 2 3" xfId="36019" xr:uid="{00000000-0005-0000-0000-0000B35B0000}"/>
    <cellStyle name="Normal 5 11 2 3" xfId="18571" xr:uid="{00000000-0005-0000-0000-0000B45B0000}"/>
    <cellStyle name="Normal 5 11 2 3 2" xfId="43445" xr:uid="{00000000-0005-0000-0000-0000B55B0000}"/>
    <cellStyle name="Normal 5 11 2 4" xfId="31012" xr:uid="{00000000-0005-0000-0000-0000B65B0000}"/>
    <cellStyle name="Normal 5 11 3" xfId="12589" xr:uid="{00000000-0005-0000-0000-0000B75B0000}"/>
    <cellStyle name="Normal 5 11 3 2" xfId="25023" xr:uid="{00000000-0005-0000-0000-0000B85B0000}"/>
    <cellStyle name="Normal 5 11 3 2 2" xfId="49897" xr:uid="{00000000-0005-0000-0000-0000B95B0000}"/>
    <cellStyle name="Normal 5 11 3 3" xfId="37464" xr:uid="{00000000-0005-0000-0000-0000BA5B0000}"/>
    <cellStyle name="Normal 5 11 4" xfId="10085" xr:uid="{00000000-0005-0000-0000-0000BB5B0000}"/>
    <cellStyle name="Normal 5 11 4 2" xfId="22528" xr:uid="{00000000-0005-0000-0000-0000BC5B0000}"/>
    <cellStyle name="Normal 5 11 4 2 2" xfId="47402" xr:uid="{00000000-0005-0000-0000-0000BD5B0000}"/>
    <cellStyle name="Normal 5 11 4 3" xfId="34969" xr:uid="{00000000-0005-0000-0000-0000BE5B0000}"/>
    <cellStyle name="Normal 5 11 5" xfId="5068" xr:uid="{00000000-0005-0000-0000-0000BF5B0000}"/>
    <cellStyle name="Normal 5 11 5 2" xfId="17521" xr:uid="{00000000-0005-0000-0000-0000C05B0000}"/>
    <cellStyle name="Normal 5 11 5 2 2" xfId="42395" xr:uid="{00000000-0005-0000-0000-0000C15B0000}"/>
    <cellStyle name="Normal 5 11 5 3" xfId="29962" xr:uid="{00000000-0005-0000-0000-0000C25B0000}"/>
    <cellStyle name="Normal 5 11 6" xfId="14774" xr:uid="{00000000-0005-0000-0000-0000C35B0000}"/>
    <cellStyle name="Normal 5 11 6 2" xfId="39648" xr:uid="{00000000-0005-0000-0000-0000C45B0000}"/>
    <cellStyle name="Normal 5 11 7" xfId="27207" xr:uid="{00000000-0005-0000-0000-0000C55B0000}"/>
    <cellStyle name="Normal 5 12" xfId="931" xr:uid="{00000000-0005-0000-0000-0000C65B0000}"/>
    <cellStyle name="Normal 5 12 2" xfId="11546" xr:uid="{00000000-0005-0000-0000-0000C75B0000}"/>
    <cellStyle name="Normal 5 12 2 2" xfId="23980" xr:uid="{00000000-0005-0000-0000-0000C85B0000}"/>
    <cellStyle name="Normal 5 12 2 2 2" xfId="48854" xr:uid="{00000000-0005-0000-0000-0000C95B0000}"/>
    <cellStyle name="Normal 5 12 2 3" xfId="36421" xr:uid="{00000000-0005-0000-0000-0000CA5B0000}"/>
    <cellStyle name="Normal 5 12 3" xfId="10089" xr:uid="{00000000-0005-0000-0000-0000CB5B0000}"/>
    <cellStyle name="Normal 5 12 3 2" xfId="22532" xr:uid="{00000000-0005-0000-0000-0000CC5B0000}"/>
    <cellStyle name="Normal 5 12 3 2 2" xfId="47406" xr:uid="{00000000-0005-0000-0000-0000CD5B0000}"/>
    <cellStyle name="Normal 5 12 3 3" xfId="34973" xr:uid="{00000000-0005-0000-0000-0000CE5B0000}"/>
    <cellStyle name="Normal 5 12 4" xfId="5073" xr:uid="{00000000-0005-0000-0000-0000CF5B0000}"/>
    <cellStyle name="Normal 5 12 4 2" xfId="17525" xr:uid="{00000000-0005-0000-0000-0000D05B0000}"/>
    <cellStyle name="Normal 5 12 4 2 2" xfId="42399" xr:uid="{00000000-0005-0000-0000-0000D15B0000}"/>
    <cellStyle name="Normal 5 12 4 3" xfId="29966" xr:uid="{00000000-0005-0000-0000-0000D25B0000}"/>
    <cellStyle name="Normal 5 12 5" xfId="13731" xr:uid="{00000000-0005-0000-0000-0000D35B0000}"/>
    <cellStyle name="Normal 5 12 5 2" xfId="38605" xr:uid="{00000000-0005-0000-0000-0000D45B0000}"/>
    <cellStyle name="Normal 5 12 6" xfId="26164" xr:uid="{00000000-0005-0000-0000-0000D55B0000}"/>
    <cellStyle name="Normal 5 13" xfId="887" xr:uid="{00000000-0005-0000-0000-0000D65B0000}"/>
    <cellStyle name="Normal 5 13 2" xfId="7685" xr:uid="{00000000-0005-0000-0000-0000D75B0000}"/>
    <cellStyle name="Normal 5 13 2 2" xfId="20131" xr:uid="{00000000-0005-0000-0000-0000D85B0000}"/>
    <cellStyle name="Normal 5 13 2 2 2" xfId="45005" xr:uid="{00000000-0005-0000-0000-0000D95B0000}"/>
    <cellStyle name="Normal 5 13 2 3" xfId="32572" xr:uid="{00000000-0005-0000-0000-0000DA5B0000}"/>
    <cellStyle name="Normal 5 13 3" xfId="13687" xr:uid="{00000000-0005-0000-0000-0000DB5B0000}"/>
    <cellStyle name="Normal 5 13 3 2" xfId="38561" xr:uid="{00000000-0005-0000-0000-0000DC5B0000}"/>
    <cellStyle name="Normal 5 13 4" xfId="26120" xr:uid="{00000000-0005-0000-0000-0000DD5B0000}"/>
    <cellStyle name="Normal 5 14" xfId="11502" xr:uid="{00000000-0005-0000-0000-0000DE5B0000}"/>
    <cellStyle name="Normal 5 14 2" xfId="23936" xr:uid="{00000000-0005-0000-0000-0000DF5B0000}"/>
    <cellStyle name="Normal 5 14 2 2" xfId="48810" xr:uid="{00000000-0005-0000-0000-0000E05B0000}"/>
    <cellStyle name="Normal 5 14 3" xfId="36377" xr:uid="{00000000-0005-0000-0000-0000E15B0000}"/>
    <cellStyle name="Normal 5 15" xfId="2602" xr:uid="{00000000-0005-0000-0000-0000E25B0000}"/>
    <cellStyle name="Normal 5 15 2" xfId="15124" xr:uid="{00000000-0005-0000-0000-0000E35B0000}"/>
    <cellStyle name="Normal 5 15 2 2" xfId="39998" xr:uid="{00000000-0005-0000-0000-0000E45B0000}"/>
    <cellStyle name="Normal 5 15 3" xfId="27557" xr:uid="{00000000-0005-0000-0000-0000E55B0000}"/>
    <cellStyle name="Normal 5 16" xfId="12939" xr:uid="{00000000-0005-0000-0000-0000E65B0000}"/>
    <cellStyle name="Normal 5 16 2" xfId="37813" xr:uid="{00000000-0005-0000-0000-0000E75B0000}"/>
    <cellStyle name="Normal 5 17" xfId="25372" xr:uid="{00000000-0005-0000-0000-0000E85B0000}"/>
    <cellStyle name="Normal 5 2" xfId="99" xr:uid="{00000000-0005-0000-0000-0000E95B0000}"/>
    <cellStyle name="Normal 5 2 10" xfId="11506" xr:uid="{00000000-0005-0000-0000-0000EA5B0000}"/>
    <cellStyle name="Normal 5 2 10 2" xfId="23940" xr:uid="{00000000-0005-0000-0000-0000EB5B0000}"/>
    <cellStyle name="Normal 5 2 10 2 2" xfId="48814" xr:uid="{00000000-0005-0000-0000-0000EC5B0000}"/>
    <cellStyle name="Normal 5 2 10 3" xfId="36381" xr:uid="{00000000-0005-0000-0000-0000ED5B0000}"/>
    <cellStyle name="Normal 5 2 11" xfId="6490" xr:uid="{00000000-0005-0000-0000-0000EE5B0000}"/>
    <cellStyle name="Normal 5 2 11 2" xfId="18939" xr:uid="{00000000-0005-0000-0000-0000EF5B0000}"/>
    <cellStyle name="Normal 5 2 11 2 2" xfId="43813" xr:uid="{00000000-0005-0000-0000-0000F05B0000}"/>
    <cellStyle name="Normal 5 2 11 3" xfId="31380" xr:uid="{00000000-0005-0000-0000-0000F15B0000}"/>
    <cellStyle name="Normal 5 2 2" xfId="130" xr:uid="{00000000-0005-0000-0000-0000F25B0000}"/>
    <cellStyle name="Normal 5 2 2 10" xfId="11537" xr:uid="{00000000-0005-0000-0000-0000F35B0000}"/>
    <cellStyle name="Normal 5 2 2 10 2" xfId="23971" xr:uid="{00000000-0005-0000-0000-0000F45B0000}"/>
    <cellStyle name="Normal 5 2 2 10 2 2" xfId="48845" xr:uid="{00000000-0005-0000-0000-0000F55B0000}"/>
    <cellStyle name="Normal 5 2 2 10 3" xfId="36412" xr:uid="{00000000-0005-0000-0000-0000F65B0000}"/>
    <cellStyle name="Normal 5 2 2 11" xfId="2640" xr:uid="{00000000-0005-0000-0000-0000F75B0000}"/>
    <cellStyle name="Normal 5 2 2 11 2" xfId="15158" xr:uid="{00000000-0005-0000-0000-0000F85B0000}"/>
    <cellStyle name="Normal 5 2 2 11 2 2" xfId="40032" xr:uid="{00000000-0005-0000-0000-0000F95B0000}"/>
    <cellStyle name="Normal 5 2 2 11 3" xfId="27591" xr:uid="{00000000-0005-0000-0000-0000FA5B0000}"/>
    <cellStyle name="Normal 5 2 2 12" xfId="12960" xr:uid="{00000000-0005-0000-0000-0000FB5B0000}"/>
    <cellStyle name="Normal 5 2 2 12 2" xfId="37834" xr:uid="{00000000-0005-0000-0000-0000FC5B0000}"/>
    <cellStyle name="Normal 5 2 2 13" xfId="25393" xr:uid="{00000000-0005-0000-0000-0000FD5B0000}"/>
    <cellStyle name="Normal 5 2 2 2" xfId="154" xr:uid="{00000000-0005-0000-0000-0000FE5B0000}"/>
    <cellStyle name="Normal 5 2 2 2 10" xfId="11495" xr:uid="{00000000-0005-0000-0000-0000FF5B0000}"/>
    <cellStyle name="Normal 5 2 2 2 11" xfId="6529" xr:uid="{00000000-0005-0000-0000-0000005C0000}"/>
    <cellStyle name="Normal 5 2 2 2 11 2" xfId="18978" xr:uid="{00000000-0005-0000-0000-0000015C0000}"/>
    <cellStyle name="Normal 5 2 2 2 11 2 2" xfId="43852" xr:uid="{00000000-0005-0000-0000-0000025C0000}"/>
    <cellStyle name="Normal 5 2 2 2 11 3" xfId="31419" xr:uid="{00000000-0005-0000-0000-0000035C0000}"/>
    <cellStyle name="Normal 5 2 2 2 12" xfId="2629" xr:uid="{00000000-0005-0000-0000-0000045C0000}"/>
    <cellStyle name="Normal 5 2 2 2 13" xfId="12984" xr:uid="{00000000-0005-0000-0000-0000055C0000}"/>
    <cellStyle name="Normal 5 2 2 2 13 2" xfId="37858" xr:uid="{00000000-0005-0000-0000-0000065C0000}"/>
    <cellStyle name="Normal 5 2 2 2 14" xfId="25417" xr:uid="{00000000-0005-0000-0000-0000075C0000}"/>
    <cellStyle name="Normal 5 2 2 2 2" xfId="298" xr:uid="{00000000-0005-0000-0000-0000085C0000}"/>
    <cellStyle name="Normal 5 2 2 2 2 10" xfId="6633" xr:uid="{00000000-0005-0000-0000-0000095C0000}"/>
    <cellStyle name="Normal 5 2 2 2 2 10 2" xfId="19082" xr:uid="{00000000-0005-0000-0000-00000A5C0000}"/>
    <cellStyle name="Normal 5 2 2 2 2 10 2 2" xfId="43956" xr:uid="{00000000-0005-0000-0000-00000B5C0000}"/>
    <cellStyle name="Normal 5 2 2 2 2 10 3" xfId="31523" xr:uid="{00000000-0005-0000-0000-00000C5C0000}"/>
    <cellStyle name="Normal 5 2 2 2 2 11" xfId="2697" xr:uid="{00000000-0005-0000-0000-00000D5C0000}"/>
    <cellStyle name="Normal 5 2 2 2 2 11 2" xfId="15215" xr:uid="{00000000-0005-0000-0000-00000E5C0000}"/>
    <cellStyle name="Normal 5 2 2 2 2 11 2 2" xfId="40089" xr:uid="{00000000-0005-0000-0000-00000F5C0000}"/>
    <cellStyle name="Normal 5 2 2 2 2 11 3" xfId="27648" xr:uid="{00000000-0005-0000-0000-0000105C0000}"/>
    <cellStyle name="Normal 5 2 2 2 2 12" xfId="13116" xr:uid="{00000000-0005-0000-0000-0000115C0000}"/>
    <cellStyle name="Normal 5 2 2 2 2 12 2" xfId="37990" xr:uid="{00000000-0005-0000-0000-0000125C0000}"/>
    <cellStyle name="Normal 5 2 2 2 2 13" xfId="25549" xr:uid="{00000000-0005-0000-0000-0000135C0000}"/>
    <cellStyle name="Normal 5 2 2 2 2 2" xfId="507" xr:uid="{00000000-0005-0000-0000-0000145C0000}"/>
    <cellStyle name="Normal 5 2 2 2 2 2 10" xfId="13320" xr:uid="{00000000-0005-0000-0000-0000155C0000}"/>
    <cellStyle name="Normal 5 2 2 2 2 2 10 2" xfId="38194" xr:uid="{00000000-0005-0000-0000-0000165C0000}"/>
    <cellStyle name="Normal 5 2 2 2 2 2 11" xfId="25753" xr:uid="{00000000-0005-0000-0000-0000175C0000}"/>
    <cellStyle name="Normal 5 2 2 2 2 2 2" xfId="866" xr:uid="{00000000-0005-0000-0000-0000185C0000}"/>
    <cellStyle name="Normal 5 2 2 2 2 2 2 2" xfId="1443" xr:uid="{00000000-0005-0000-0000-0000195C0000}"/>
    <cellStyle name="Normal 5 2 2 2 2 2 2 2 2" xfId="9547" xr:uid="{00000000-0005-0000-0000-00001A5C0000}"/>
    <cellStyle name="Normal 5 2 2 2 2 2 2 2 2 2" xfId="21990" xr:uid="{00000000-0005-0000-0000-00001B5C0000}"/>
    <cellStyle name="Normal 5 2 2 2 2 2 2 2 2 2 2" xfId="46864" xr:uid="{00000000-0005-0000-0000-00001C5C0000}"/>
    <cellStyle name="Normal 5 2 2 2 2 2 2 2 2 3" xfId="34431" xr:uid="{00000000-0005-0000-0000-00001D5C0000}"/>
    <cellStyle name="Normal 5 2 2 2 2 2 2 2 3" xfId="4529" xr:uid="{00000000-0005-0000-0000-00001E5C0000}"/>
    <cellStyle name="Normal 5 2 2 2 2 2 2 2 3 2" xfId="16983" xr:uid="{00000000-0005-0000-0000-00001F5C0000}"/>
    <cellStyle name="Normal 5 2 2 2 2 2 2 2 3 2 2" xfId="41857" xr:uid="{00000000-0005-0000-0000-0000205C0000}"/>
    <cellStyle name="Normal 5 2 2 2 2 2 2 2 3 3" xfId="29424" xr:uid="{00000000-0005-0000-0000-0000215C0000}"/>
    <cellStyle name="Normal 5 2 2 2 2 2 2 2 4" xfId="14243" xr:uid="{00000000-0005-0000-0000-0000225C0000}"/>
    <cellStyle name="Normal 5 2 2 2 2 2 2 2 4 2" xfId="39117" xr:uid="{00000000-0005-0000-0000-0000235C0000}"/>
    <cellStyle name="Normal 5 2 2 2 2 2 2 2 5" xfId="26676" xr:uid="{00000000-0005-0000-0000-0000245C0000}"/>
    <cellStyle name="Normal 5 2 2 2 2 2 2 3" xfId="5588" xr:uid="{00000000-0005-0000-0000-0000255C0000}"/>
    <cellStyle name="Normal 5 2 2 2 2 2 2 3 2" xfId="10604" xr:uid="{00000000-0005-0000-0000-0000265C0000}"/>
    <cellStyle name="Normal 5 2 2 2 2 2 2 3 2 2" xfId="23047" xr:uid="{00000000-0005-0000-0000-0000275C0000}"/>
    <cellStyle name="Normal 5 2 2 2 2 2 2 3 2 2 2" xfId="47921" xr:uid="{00000000-0005-0000-0000-0000285C0000}"/>
    <cellStyle name="Normal 5 2 2 2 2 2 2 3 2 3" xfId="35488" xr:uid="{00000000-0005-0000-0000-0000295C0000}"/>
    <cellStyle name="Normal 5 2 2 2 2 2 2 3 3" xfId="18040" xr:uid="{00000000-0005-0000-0000-00002A5C0000}"/>
    <cellStyle name="Normal 5 2 2 2 2 2 2 3 3 2" xfId="42914" xr:uid="{00000000-0005-0000-0000-00002B5C0000}"/>
    <cellStyle name="Normal 5 2 2 2 2 2 2 3 4" xfId="30481" xr:uid="{00000000-0005-0000-0000-00002C5C0000}"/>
    <cellStyle name="Normal 5 2 2 2 2 2 2 4" xfId="8663" xr:uid="{00000000-0005-0000-0000-00002D5C0000}"/>
    <cellStyle name="Normal 5 2 2 2 2 2 2 4 2" xfId="21107" xr:uid="{00000000-0005-0000-0000-00002E5C0000}"/>
    <cellStyle name="Normal 5 2 2 2 2 2 2 4 2 2" xfId="45981" xr:uid="{00000000-0005-0000-0000-00002F5C0000}"/>
    <cellStyle name="Normal 5 2 2 2 2 2 2 4 3" xfId="33548" xr:uid="{00000000-0005-0000-0000-0000305C0000}"/>
    <cellStyle name="Normal 5 2 2 2 2 2 2 5" xfId="12058" xr:uid="{00000000-0005-0000-0000-0000315C0000}"/>
    <cellStyle name="Normal 5 2 2 2 2 2 2 5 2" xfId="24492" xr:uid="{00000000-0005-0000-0000-0000325C0000}"/>
    <cellStyle name="Normal 5 2 2 2 2 2 2 5 2 2" xfId="49366" xr:uid="{00000000-0005-0000-0000-0000335C0000}"/>
    <cellStyle name="Normal 5 2 2 2 2 2 2 5 3" xfId="36933" xr:uid="{00000000-0005-0000-0000-0000345C0000}"/>
    <cellStyle name="Normal 5 2 2 2 2 2 2 6" xfId="7140" xr:uid="{00000000-0005-0000-0000-0000355C0000}"/>
    <cellStyle name="Normal 5 2 2 2 2 2 2 6 2" xfId="19589" xr:uid="{00000000-0005-0000-0000-0000365C0000}"/>
    <cellStyle name="Normal 5 2 2 2 2 2 2 6 2 2" xfId="44463" xr:uid="{00000000-0005-0000-0000-0000375C0000}"/>
    <cellStyle name="Normal 5 2 2 2 2 2 2 6 3" xfId="32030" xr:uid="{00000000-0005-0000-0000-0000385C0000}"/>
    <cellStyle name="Normal 5 2 2 2 2 2 2 7" xfId="3594" xr:uid="{00000000-0005-0000-0000-0000395C0000}"/>
    <cellStyle name="Normal 5 2 2 2 2 2 2 7 2" xfId="16100" xr:uid="{00000000-0005-0000-0000-00003A5C0000}"/>
    <cellStyle name="Normal 5 2 2 2 2 2 2 7 2 2" xfId="40974" xr:uid="{00000000-0005-0000-0000-00003B5C0000}"/>
    <cellStyle name="Normal 5 2 2 2 2 2 2 7 3" xfId="28533" xr:uid="{00000000-0005-0000-0000-00003C5C0000}"/>
    <cellStyle name="Normal 5 2 2 2 2 2 2 8" xfId="13667" xr:uid="{00000000-0005-0000-0000-00003D5C0000}"/>
    <cellStyle name="Normal 5 2 2 2 2 2 2 8 2" xfId="38541" xr:uid="{00000000-0005-0000-0000-00003E5C0000}"/>
    <cellStyle name="Normal 5 2 2 2 2 2 2 9" xfId="26100" xr:uid="{00000000-0005-0000-0000-00003F5C0000}"/>
    <cellStyle name="Normal 5 2 2 2 2 2 3" xfId="1791" xr:uid="{00000000-0005-0000-0000-0000405C0000}"/>
    <cellStyle name="Normal 5 2 2 2 2 2 3 2" xfId="5049" xr:uid="{00000000-0005-0000-0000-0000415C0000}"/>
    <cellStyle name="Normal 5 2 2 2 2 2 3 2 2" xfId="10066" xr:uid="{00000000-0005-0000-0000-0000425C0000}"/>
    <cellStyle name="Normal 5 2 2 2 2 2 3 2 2 2" xfId="22509" xr:uid="{00000000-0005-0000-0000-0000435C0000}"/>
    <cellStyle name="Normal 5 2 2 2 2 2 3 2 2 2 2" xfId="47383" xr:uid="{00000000-0005-0000-0000-0000445C0000}"/>
    <cellStyle name="Normal 5 2 2 2 2 2 3 2 2 3" xfId="34950" xr:uid="{00000000-0005-0000-0000-0000455C0000}"/>
    <cellStyle name="Normal 5 2 2 2 2 2 3 2 3" xfId="17502" xr:uid="{00000000-0005-0000-0000-0000465C0000}"/>
    <cellStyle name="Normal 5 2 2 2 2 2 3 2 3 2" xfId="42376" xr:uid="{00000000-0005-0000-0000-0000475C0000}"/>
    <cellStyle name="Normal 5 2 2 2 2 2 3 2 4" xfId="29943" xr:uid="{00000000-0005-0000-0000-0000485C0000}"/>
    <cellStyle name="Normal 5 2 2 2 2 2 3 3" xfId="5937" xr:uid="{00000000-0005-0000-0000-0000495C0000}"/>
    <cellStyle name="Normal 5 2 2 2 2 2 3 3 2" xfId="10952" xr:uid="{00000000-0005-0000-0000-00004A5C0000}"/>
    <cellStyle name="Normal 5 2 2 2 2 2 3 3 2 2" xfId="23395" xr:uid="{00000000-0005-0000-0000-00004B5C0000}"/>
    <cellStyle name="Normal 5 2 2 2 2 2 3 3 2 2 2" xfId="48269" xr:uid="{00000000-0005-0000-0000-00004C5C0000}"/>
    <cellStyle name="Normal 5 2 2 2 2 2 3 3 2 3" xfId="35836" xr:uid="{00000000-0005-0000-0000-00004D5C0000}"/>
    <cellStyle name="Normal 5 2 2 2 2 2 3 3 3" xfId="18388" xr:uid="{00000000-0005-0000-0000-00004E5C0000}"/>
    <cellStyle name="Normal 5 2 2 2 2 2 3 3 3 2" xfId="43262" xr:uid="{00000000-0005-0000-0000-00004F5C0000}"/>
    <cellStyle name="Normal 5 2 2 2 2 2 3 3 4" xfId="30829" xr:uid="{00000000-0005-0000-0000-0000505C0000}"/>
    <cellStyle name="Normal 5 2 2 2 2 2 3 4" xfId="8473" xr:uid="{00000000-0005-0000-0000-0000515C0000}"/>
    <cellStyle name="Normal 5 2 2 2 2 2 3 4 2" xfId="20917" xr:uid="{00000000-0005-0000-0000-0000525C0000}"/>
    <cellStyle name="Normal 5 2 2 2 2 2 3 4 2 2" xfId="45791" xr:uid="{00000000-0005-0000-0000-0000535C0000}"/>
    <cellStyle name="Normal 5 2 2 2 2 2 3 4 3" xfId="33358" xr:uid="{00000000-0005-0000-0000-0000545C0000}"/>
    <cellStyle name="Normal 5 2 2 2 2 2 3 5" xfId="12406" xr:uid="{00000000-0005-0000-0000-0000555C0000}"/>
    <cellStyle name="Normal 5 2 2 2 2 2 3 5 2" xfId="24840" xr:uid="{00000000-0005-0000-0000-0000565C0000}"/>
    <cellStyle name="Normal 5 2 2 2 2 2 3 5 2 2" xfId="49714" xr:uid="{00000000-0005-0000-0000-0000575C0000}"/>
    <cellStyle name="Normal 5 2 2 2 2 2 3 5 3" xfId="37281" xr:uid="{00000000-0005-0000-0000-0000585C0000}"/>
    <cellStyle name="Normal 5 2 2 2 2 2 3 6" xfId="7660" xr:uid="{00000000-0005-0000-0000-0000595C0000}"/>
    <cellStyle name="Normal 5 2 2 2 2 2 3 6 2" xfId="20108" xr:uid="{00000000-0005-0000-0000-00005A5C0000}"/>
    <cellStyle name="Normal 5 2 2 2 2 2 3 6 2 2" xfId="44982" xr:uid="{00000000-0005-0000-0000-00005B5C0000}"/>
    <cellStyle name="Normal 5 2 2 2 2 2 3 6 3" xfId="32549" xr:uid="{00000000-0005-0000-0000-00005C5C0000}"/>
    <cellStyle name="Normal 5 2 2 2 2 2 3 7" xfId="3404" xr:uid="{00000000-0005-0000-0000-00005D5C0000}"/>
    <cellStyle name="Normal 5 2 2 2 2 2 3 7 2" xfId="15910" xr:uid="{00000000-0005-0000-0000-00005E5C0000}"/>
    <cellStyle name="Normal 5 2 2 2 2 2 3 7 2 2" xfId="40784" xr:uid="{00000000-0005-0000-0000-00005F5C0000}"/>
    <cellStyle name="Normal 5 2 2 2 2 2 3 7 3" xfId="28343" xr:uid="{00000000-0005-0000-0000-0000605C0000}"/>
    <cellStyle name="Normal 5 2 2 2 2 2 3 8" xfId="14591" xr:uid="{00000000-0005-0000-0000-0000615C0000}"/>
    <cellStyle name="Normal 5 2 2 2 2 2 3 8 2" xfId="39465" xr:uid="{00000000-0005-0000-0000-0000625C0000}"/>
    <cellStyle name="Normal 5 2 2 2 2 2 3 9" xfId="27024" xr:uid="{00000000-0005-0000-0000-0000635C0000}"/>
    <cellStyle name="Normal 5 2 2 2 2 2 4" xfId="2425" xr:uid="{00000000-0005-0000-0000-0000645C0000}"/>
    <cellStyle name="Normal 5 2 2 2 2 2 4 2" xfId="6447" xr:uid="{00000000-0005-0000-0000-0000655C0000}"/>
    <cellStyle name="Normal 5 2 2 2 2 2 4 2 2" xfId="11462" xr:uid="{00000000-0005-0000-0000-0000665C0000}"/>
    <cellStyle name="Normal 5 2 2 2 2 2 4 2 2 2" xfId="23905" xr:uid="{00000000-0005-0000-0000-0000675C0000}"/>
    <cellStyle name="Normal 5 2 2 2 2 2 4 2 2 2 2" xfId="48779" xr:uid="{00000000-0005-0000-0000-0000685C0000}"/>
    <cellStyle name="Normal 5 2 2 2 2 2 4 2 2 3" xfId="36346" xr:uid="{00000000-0005-0000-0000-0000695C0000}"/>
    <cellStyle name="Normal 5 2 2 2 2 2 4 2 3" xfId="18898" xr:uid="{00000000-0005-0000-0000-00006A5C0000}"/>
    <cellStyle name="Normal 5 2 2 2 2 2 4 2 3 2" xfId="43772" xr:uid="{00000000-0005-0000-0000-00006B5C0000}"/>
    <cellStyle name="Normal 5 2 2 2 2 2 4 2 4" xfId="31339" xr:uid="{00000000-0005-0000-0000-00006C5C0000}"/>
    <cellStyle name="Normal 5 2 2 2 2 2 4 3" xfId="12916" xr:uid="{00000000-0005-0000-0000-00006D5C0000}"/>
    <cellStyle name="Normal 5 2 2 2 2 2 4 3 2" xfId="25350" xr:uid="{00000000-0005-0000-0000-00006E5C0000}"/>
    <cellStyle name="Normal 5 2 2 2 2 2 4 3 2 2" xfId="50224" xr:uid="{00000000-0005-0000-0000-00006F5C0000}"/>
    <cellStyle name="Normal 5 2 2 2 2 2 4 3 3" xfId="37791" xr:uid="{00000000-0005-0000-0000-0000705C0000}"/>
    <cellStyle name="Normal 5 2 2 2 2 2 4 4" xfId="9357" xr:uid="{00000000-0005-0000-0000-0000715C0000}"/>
    <cellStyle name="Normal 5 2 2 2 2 2 4 4 2" xfId="21800" xr:uid="{00000000-0005-0000-0000-0000725C0000}"/>
    <cellStyle name="Normal 5 2 2 2 2 2 4 4 2 2" xfId="46674" xr:uid="{00000000-0005-0000-0000-0000735C0000}"/>
    <cellStyle name="Normal 5 2 2 2 2 2 4 4 3" xfId="34241" xr:uid="{00000000-0005-0000-0000-0000745C0000}"/>
    <cellStyle name="Normal 5 2 2 2 2 2 4 5" xfId="4339" xr:uid="{00000000-0005-0000-0000-0000755C0000}"/>
    <cellStyle name="Normal 5 2 2 2 2 2 4 5 2" xfId="16793" xr:uid="{00000000-0005-0000-0000-0000765C0000}"/>
    <cellStyle name="Normal 5 2 2 2 2 2 4 5 2 2" xfId="41667" xr:uid="{00000000-0005-0000-0000-0000775C0000}"/>
    <cellStyle name="Normal 5 2 2 2 2 2 4 5 3" xfId="29234" xr:uid="{00000000-0005-0000-0000-0000785C0000}"/>
    <cellStyle name="Normal 5 2 2 2 2 2 4 6" xfId="15101" xr:uid="{00000000-0005-0000-0000-0000795C0000}"/>
    <cellStyle name="Normal 5 2 2 2 2 2 4 6 2" xfId="39975" xr:uid="{00000000-0005-0000-0000-00007A5C0000}"/>
    <cellStyle name="Normal 5 2 2 2 2 2 4 7" xfId="27534" xr:uid="{00000000-0005-0000-0000-00007B5C0000}"/>
    <cellStyle name="Normal 5 2 2 2 2 2 5" xfId="1258" xr:uid="{00000000-0005-0000-0000-00007C5C0000}"/>
    <cellStyle name="Normal 5 2 2 2 2 2 5 2" xfId="10419" xr:uid="{00000000-0005-0000-0000-00007D5C0000}"/>
    <cellStyle name="Normal 5 2 2 2 2 2 5 2 2" xfId="22862" xr:uid="{00000000-0005-0000-0000-00007E5C0000}"/>
    <cellStyle name="Normal 5 2 2 2 2 2 5 2 2 2" xfId="47736" xr:uid="{00000000-0005-0000-0000-00007F5C0000}"/>
    <cellStyle name="Normal 5 2 2 2 2 2 5 2 3" xfId="35303" xr:uid="{00000000-0005-0000-0000-0000805C0000}"/>
    <cellStyle name="Normal 5 2 2 2 2 2 5 3" xfId="5403" xr:uid="{00000000-0005-0000-0000-0000815C0000}"/>
    <cellStyle name="Normal 5 2 2 2 2 2 5 3 2" xfId="17855" xr:uid="{00000000-0005-0000-0000-0000825C0000}"/>
    <cellStyle name="Normal 5 2 2 2 2 2 5 3 2 2" xfId="42729" xr:uid="{00000000-0005-0000-0000-0000835C0000}"/>
    <cellStyle name="Normal 5 2 2 2 2 2 5 3 3" xfId="30296" xr:uid="{00000000-0005-0000-0000-0000845C0000}"/>
    <cellStyle name="Normal 5 2 2 2 2 2 5 4" xfId="14058" xr:uid="{00000000-0005-0000-0000-0000855C0000}"/>
    <cellStyle name="Normal 5 2 2 2 2 2 5 4 2" xfId="38932" xr:uid="{00000000-0005-0000-0000-0000865C0000}"/>
    <cellStyle name="Normal 5 2 2 2 2 2 5 5" xfId="26491" xr:uid="{00000000-0005-0000-0000-0000875C0000}"/>
    <cellStyle name="Normal 5 2 2 2 2 2 6" xfId="7980" xr:uid="{00000000-0005-0000-0000-0000885C0000}"/>
    <cellStyle name="Normal 5 2 2 2 2 2 6 2" xfId="20426" xr:uid="{00000000-0005-0000-0000-0000895C0000}"/>
    <cellStyle name="Normal 5 2 2 2 2 2 6 2 2" xfId="45300" xr:uid="{00000000-0005-0000-0000-00008A5C0000}"/>
    <cellStyle name="Normal 5 2 2 2 2 2 6 3" xfId="32867" xr:uid="{00000000-0005-0000-0000-00008B5C0000}"/>
    <cellStyle name="Normal 5 2 2 2 2 2 7" xfId="11873" xr:uid="{00000000-0005-0000-0000-00008C5C0000}"/>
    <cellStyle name="Normal 5 2 2 2 2 2 7 2" xfId="24307" xr:uid="{00000000-0005-0000-0000-00008D5C0000}"/>
    <cellStyle name="Normal 5 2 2 2 2 2 7 2 2" xfId="49181" xr:uid="{00000000-0005-0000-0000-00008E5C0000}"/>
    <cellStyle name="Normal 5 2 2 2 2 2 7 3" xfId="36748" xr:uid="{00000000-0005-0000-0000-00008F5C0000}"/>
    <cellStyle name="Normal 5 2 2 2 2 2 8" xfId="6950" xr:uid="{00000000-0005-0000-0000-0000905C0000}"/>
    <cellStyle name="Normal 5 2 2 2 2 2 8 2" xfId="19399" xr:uid="{00000000-0005-0000-0000-0000915C0000}"/>
    <cellStyle name="Normal 5 2 2 2 2 2 8 2 2" xfId="44273" xr:uid="{00000000-0005-0000-0000-0000925C0000}"/>
    <cellStyle name="Normal 5 2 2 2 2 2 8 3" xfId="31840" xr:uid="{00000000-0005-0000-0000-0000935C0000}"/>
    <cellStyle name="Normal 5 2 2 2 2 2 9" xfId="2901" xr:uid="{00000000-0005-0000-0000-0000945C0000}"/>
    <cellStyle name="Normal 5 2 2 2 2 2 9 2" xfId="15419" xr:uid="{00000000-0005-0000-0000-0000955C0000}"/>
    <cellStyle name="Normal 5 2 2 2 2 2 9 2 2" xfId="40293" xr:uid="{00000000-0005-0000-0000-0000965C0000}"/>
    <cellStyle name="Normal 5 2 2 2 2 2 9 3" xfId="27852" xr:uid="{00000000-0005-0000-0000-0000975C0000}"/>
    <cellStyle name="Normal 5 2 2 2 2 2_Degree data" xfId="2006" xr:uid="{00000000-0005-0000-0000-0000985C0000}"/>
    <cellStyle name="Normal 5 2 2 2 2 3" xfId="659" xr:uid="{00000000-0005-0000-0000-0000995C0000}"/>
    <cellStyle name="Normal 5 2 2 2 2 3 2" xfId="1442" xr:uid="{00000000-0005-0000-0000-00009A5C0000}"/>
    <cellStyle name="Normal 5 2 2 2 2 3 2 2" xfId="9153" xr:uid="{00000000-0005-0000-0000-00009B5C0000}"/>
    <cellStyle name="Normal 5 2 2 2 2 3 2 2 2" xfId="21596" xr:uid="{00000000-0005-0000-0000-00009C5C0000}"/>
    <cellStyle name="Normal 5 2 2 2 2 3 2 2 2 2" xfId="46470" xr:uid="{00000000-0005-0000-0000-00009D5C0000}"/>
    <cellStyle name="Normal 5 2 2 2 2 3 2 2 3" xfId="34037" xr:uid="{00000000-0005-0000-0000-00009E5C0000}"/>
    <cellStyle name="Normal 5 2 2 2 2 3 2 3" xfId="4135" xr:uid="{00000000-0005-0000-0000-00009F5C0000}"/>
    <cellStyle name="Normal 5 2 2 2 2 3 2 3 2" xfId="16589" xr:uid="{00000000-0005-0000-0000-0000A05C0000}"/>
    <cellStyle name="Normal 5 2 2 2 2 3 2 3 2 2" xfId="41463" xr:uid="{00000000-0005-0000-0000-0000A15C0000}"/>
    <cellStyle name="Normal 5 2 2 2 2 3 2 3 3" xfId="29030" xr:uid="{00000000-0005-0000-0000-0000A25C0000}"/>
    <cellStyle name="Normal 5 2 2 2 2 3 2 4" xfId="14242" xr:uid="{00000000-0005-0000-0000-0000A35C0000}"/>
    <cellStyle name="Normal 5 2 2 2 2 3 2 4 2" xfId="39116" xr:uid="{00000000-0005-0000-0000-0000A45C0000}"/>
    <cellStyle name="Normal 5 2 2 2 2 3 2 5" xfId="26675" xr:uid="{00000000-0005-0000-0000-0000A55C0000}"/>
    <cellStyle name="Normal 5 2 2 2 2 3 3" xfId="5587" xr:uid="{00000000-0005-0000-0000-0000A65C0000}"/>
    <cellStyle name="Normal 5 2 2 2 2 3 3 2" xfId="10603" xr:uid="{00000000-0005-0000-0000-0000A75C0000}"/>
    <cellStyle name="Normal 5 2 2 2 2 3 3 2 2" xfId="23046" xr:uid="{00000000-0005-0000-0000-0000A85C0000}"/>
    <cellStyle name="Normal 5 2 2 2 2 3 3 2 2 2" xfId="47920" xr:uid="{00000000-0005-0000-0000-0000A95C0000}"/>
    <cellStyle name="Normal 5 2 2 2 2 3 3 2 3" xfId="35487" xr:uid="{00000000-0005-0000-0000-0000AA5C0000}"/>
    <cellStyle name="Normal 5 2 2 2 2 3 3 3" xfId="18039" xr:uid="{00000000-0005-0000-0000-0000AB5C0000}"/>
    <cellStyle name="Normal 5 2 2 2 2 3 3 3 2" xfId="42913" xr:uid="{00000000-0005-0000-0000-0000AC5C0000}"/>
    <cellStyle name="Normal 5 2 2 2 2 3 3 4" xfId="30480" xr:uid="{00000000-0005-0000-0000-0000AD5C0000}"/>
    <cellStyle name="Normal 5 2 2 2 2 3 4" xfId="8269" xr:uid="{00000000-0005-0000-0000-0000AE5C0000}"/>
    <cellStyle name="Normal 5 2 2 2 2 3 4 2" xfId="20713" xr:uid="{00000000-0005-0000-0000-0000AF5C0000}"/>
    <cellStyle name="Normal 5 2 2 2 2 3 4 2 2" xfId="45587" xr:uid="{00000000-0005-0000-0000-0000B05C0000}"/>
    <cellStyle name="Normal 5 2 2 2 2 3 4 3" xfId="33154" xr:uid="{00000000-0005-0000-0000-0000B15C0000}"/>
    <cellStyle name="Normal 5 2 2 2 2 3 5" xfId="12057" xr:uid="{00000000-0005-0000-0000-0000B25C0000}"/>
    <cellStyle name="Normal 5 2 2 2 2 3 5 2" xfId="24491" xr:uid="{00000000-0005-0000-0000-0000B35C0000}"/>
    <cellStyle name="Normal 5 2 2 2 2 3 5 2 2" xfId="49365" xr:uid="{00000000-0005-0000-0000-0000B45C0000}"/>
    <cellStyle name="Normal 5 2 2 2 2 3 5 3" xfId="36932" xr:uid="{00000000-0005-0000-0000-0000B55C0000}"/>
    <cellStyle name="Normal 5 2 2 2 2 3 6" xfId="6746" xr:uid="{00000000-0005-0000-0000-0000B65C0000}"/>
    <cellStyle name="Normal 5 2 2 2 2 3 6 2" xfId="19195" xr:uid="{00000000-0005-0000-0000-0000B75C0000}"/>
    <cellStyle name="Normal 5 2 2 2 2 3 6 2 2" xfId="44069" xr:uid="{00000000-0005-0000-0000-0000B85C0000}"/>
    <cellStyle name="Normal 5 2 2 2 2 3 6 3" xfId="31636" xr:uid="{00000000-0005-0000-0000-0000B95C0000}"/>
    <cellStyle name="Normal 5 2 2 2 2 3 7" xfId="3200" xr:uid="{00000000-0005-0000-0000-0000BA5C0000}"/>
    <cellStyle name="Normal 5 2 2 2 2 3 7 2" xfId="15706" xr:uid="{00000000-0005-0000-0000-0000BB5C0000}"/>
    <cellStyle name="Normal 5 2 2 2 2 3 7 2 2" xfId="40580" xr:uid="{00000000-0005-0000-0000-0000BC5C0000}"/>
    <cellStyle name="Normal 5 2 2 2 2 3 7 3" xfId="28139" xr:uid="{00000000-0005-0000-0000-0000BD5C0000}"/>
    <cellStyle name="Normal 5 2 2 2 2 3 8" xfId="13463" xr:uid="{00000000-0005-0000-0000-0000BE5C0000}"/>
    <cellStyle name="Normal 5 2 2 2 2 3 8 2" xfId="38337" xr:uid="{00000000-0005-0000-0000-0000BF5C0000}"/>
    <cellStyle name="Normal 5 2 2 2 2 3 9" xfId="25896" xr:uid="{00000000-0005-0000-0000-0000C05C0000}"/>
    <cellStyle name="Normal 5 2 2 2 2 4" xfId="1790" xr:uid="{00000000-0005-0000-0000-0000C15C0000}"/>
    <cellStyle name="Normal 5 2 2 2 2 4 2" xfId="4528" xr:uid="{00000000-0005-0000-0000-0000C25C0000}"/>
    <cellStyle name="Normal 5 2 2 2 2 4 2 2" xfId="9546" xr:uid="{00000000-0005-0000-0000-0000C35C0000}"/>
    <cellStyle name="Normal 5 2 2 2 2 4 2 2 2" xfId="21989" xr:uid="{00000000-0005-0000-0000-0000C45C0000}"/>
    <cellStyle name="Normal 5 2 2 2 2 4 2 2 2 2" xfId="46863" xr:uid="{00000000-0005-0000-0000-0000C55C0000}"/>
    <cellStyle name="Normal 5 2 2 2 2 4 2 2 3" xfId="34430" xr:uid="{00000000-0005-0000-0000-0000C65C0000}"/>
    <cellStyle name="Normal 5 2 2 2 2 4 2 3" xfId="16982" xr:uid="{00000000-0005-0000-0000-0000C75C0000}"/>
    <cellStyle name="Normal 5 2 2 2 2 4 2 3 2" xfId="41856" xr:uid="{00000000-0005-0000-0000-0000C85C0000}"/>
    <cellStyle name="Normal 5 2 2 2 2 4 2 4" xfId="29423" xr:uid="{00000000-0005-0000-0000-0000C95C0000}"/>
    <cellStyle name="Normal 5 2 2 2 2 4 3" xfId="5936" xr:uid="{00000000-0005-0000-0000-0000CA5C0000}"/>
    <cellStyle name="Normal 5 2 2 2 2 4 3 2" xfId="10951" xr:uid="{00000000-0005-0000-0000-0000CB5C0000}"/>
    <cellStyle name="Normal 5 2 2 2 2 4 3 2 2" xfId="23394" xr:uid="{00000000-0005-0000-0000-0000CC5C0000}"/>
    <cellStyle name="Normal 5 2 2 2 2 4 3 2 2 2" xfId="48268" xr:uid="{00000000-0005-0000-0000-0000CD5C0000}"/>
    <cellStyle name="Normal 5 2 2 2 2 4 3 2 3" xfId="35835" xr:uid="{00000000-0005-0000-0000-0000CE5C0000}"/>
    <cellStyle name="Normal 5 2 2 2 2 4 3 3" xfId="18387" xr:uid="{00000000-0005-0000-0000-0000CF5C0000}"/>
    <cellStyle name="Normal 5 2 2 2 2 4 3 3 2" xfId="43261" xr:uid="{00000000-0005-0000-0000-0000D05C0000}"/>
    <cellStyle name="Normal 5 2 2 2 2 4 3 4" xfId="30828" xr:uid="{00000000-0005-0000-0000-0000D15C0000}"/>
    <cellStyle name="Normal 5 2 2 2 2 4 4" xfId="8662" xr:uid="{00000000-0005-0000-0000-0000D25C0000}"/>
    <cellStyle name="Normal 5 2 2 2 2 4 4 2" xfId="21106" xr:uid="{00000000-0005-0000-0000-0000D35C0000}"/>
    <cellStyle name="Normal 5 2 2 2 2 4 4 2 2" xfId="45980" xr:uid="{00000000-0005-0000-0000-0000D45C0000}"/>
    <cellStyle name="Normal 5 2 2 2 2 4 4 3" xfId="33547" xr:uid="{00000000-0005-0000-0000-0000D55C0000}"/>
    <cellStyle name="Normal 5 2 2 2 2 4 5" xfId="12405" xr:uid="{00000000-0005-0000-0000-0000D65C0000}"/>
    <cellStyle name="Normal 5 2 2 2 2 4 5 2" xfId="24839" xr:uid="{00000000-0005-0000-0000-0000D75C0000}"/>
    <cellStyle name="Normal 5 2 2 2 2 4 5 2 2" xfId="49713" xr:uid="{00000000-0005-0000-0000-0000D85C0000}"/>
    <cellStyle name="Normal 5 2 2 2 2 4 5 3" xfId="37280" xr:uid="{00000000-0005-0000-0000-0000D95C0000}"/>
    <cellStyle name="Normal 5 2 2 2 2 4 6" xfId="7139" xr:uid="{00000000-0005-0000-0000-0000DA5C0000}"/>
    <cellStyle name="Normal 5 2 2 2 2 4 6 2" xfId="19588" xr:uid="{00000000-0005-0000-0000-0000DB5C0000}"/>
    <cellStyle name="Normal 5 2 2 2 2 4 6 2 2" xfId="44462" xr:uid="{00000000-0005-0000-0000-0000DC5C0000}"/>
    <cellStyle name="Normal 5 2 2 2 2 4 6 3" xfId="32029" xr:uid="{00000000-0005-0000-0000-0000DD5C0000}"/>
    <cellStyle name="Normal 5 2 2 2 2 4 7" xfId="3593" xr:uid="{00000000-0005-0000-0000-0000DE5C0000}"/>
    <cellStyle name="Normal 5 2 2 2 2 4 7 2" xfId="16099" xr:uid="{00000000-0005-0000-0000-0000DF5C0000}"/>
    <cellStyle name="Normal 5 2 2 2 2 4 7 2 2" xfId="40973" xr:uid="{00000000-0005-0000-0000-0000E05C0000}"/>
    <cellStyle name="Normal 5 2 2 2 2 4 7 3" xfId="28532" xr:uid="{00000000-0005-0000-0000-0000E15C0000}"/>
    <cellStyle name="Normal 5 2 2 2 2 4 8" xfId="14590" xr:uid="{00000000-0005-0000-0000-0000E25C0000}"/>
    <cellStyle name="Normal 5 2 2 2 2 4 8 2" xfId="39464" xr:uid="{00000000-0005-0000-0000-0000E35C0000}"/>
    <cellStyle name="Normal 5 2 2 2 2 4 9" xfId="27023" xr:uid="{00000000-0005-0000-0000-0000E45C0000}"/>
    <cellStyle name="Normal 5 2 2 2 2 5" xfId="2216" xr:uid="{00000000-0005-0000-0000-0000E55C0000}"/>
    <cellStyle name="Normal 5 2 2 2 2 5 2" xfId="4845" xr:uid="{00000000-0005-0000-0000-0000E65C0000}"/>
    <cellStyle name="Normal 5 2 2 2 2 5 2 2" xfId="9862" xr:uid="{00000000-0005-0000-0000-0000E75C0000}"/>
    <cellStyle name="Normal 5 2 2 2 2 5 2 2 2" xfId="22305" xr:uid="{00000000-0005-0000-0000-0000E85C0000}"/>
    <cellStyle name="Normal 5 2 2 2 2 5 2 2 2 2" xfId="47179" xr:uid="{00000000-0005-0000-0000-0000E95C0000}"/>
    <cellStyle name="Normal 5 2 2 2 2 5 2 2 3" xfId="34746" xr:uid="{00000000-0005-0000-0000-0000EA5C0000}"/>
    <cellStyle name="Normal 5 2 2 2 2 5 2 3" xfId="17298" xr:uid="{00000000-0005-0000-0000-0000EB5C0000}"/>
    <cellStyle name="Normal 5 2 2 2 2 5 2 3 2" xfId="42172" xr:uid="{00000000-0005-0000-0000-0000EC5C0000}"/>
    <cellStyle name="Normal 5 2 2 2 2 5 2 4" xfId="29739" xr:uid="{00000000-0005-0000-0000-0000ED5C0000}"/>
    <cellStyle name="Normal 5 2 2 2 2 5 3" xfId="6243" xr:uid="{00000000-0005-0000-0000-0000EE5C0000}"/>
    <cellStyle name="Normal 5 2 2 2 2 5 3 2" xfId="11258" xr:uid="{00000000-0005-0000-0000-0000EF5C0000}"/>
    <cellStyle name="Normal 5 2 2 2 2 5 3 2 2" xfId="23701" xr:uid="{00000000-0005-0000-0000-0000F05C0000}"/>
    <cellStyle name="Normal 5 2 2 2 2 5 3 2 2 2" xfId="48575" xr:uid="{00000000-0005-0000-0000-0000F15C0000}"/>
    <cellStyle name="Normal 5 2 2 2 2 5 3 2 3" xfId="36142" xr:uid="{00000000-0005-0000-0000-0000F25C0000}"/>
    <cellStyle name="Normal 5 2 2 2 2 5 3 3" xfId="18694" xr:uid="{00000000-0005-0000-0000-0000F35C0000}"/>
    <cellStyle name="Normal 5 2 2 2 2 5 3 3 2" xfId="43568" xr:uid="{00000000-0005-0000-0000-0000F45C0000}"/>
    <cellStyle name="Normal 5 2 2 2 2 5 3 4" xfId="31135" xr:uid="{00000000-0005-0000-0000-0000F55C0000}"/>
    <cellStyle name="Normal 5 2 2 2 2 5 4" xfId="8154" xr:uid="{00000000-0005-0000-0000-0000F65C0000}"/>
    <cellStyle name="Normal 5 2 2 2 2 5 4 2" xfId="20600" xr:uid="{00000000-0005-0000-0000-0000F75C0000}"/>
    <cellStyle name="Normal 5 2 2 2 2 5 4 2 2" xfId="45474" xr:uid="{00000000-0005-0000-0000-0000F85C0000}"/>
    <cellStyle name="Normal 5 2 2 2 2 5 4 3" xfId="33041" xr:uid="{00000000-0005-0000-0000-0000F95C0000}"/>
    <cellStyle name="Normal 5 2 2 2 2 5 5" xfId="12712" xr:uid="{00000000-0005-0000-0000-0000FA5C0000}"/>
    <cellStyle name="Normal 5 2 2 2 2 5 5 2" xfId="25146" xr:uid="{00000000-0005-0000-0000-0000FB5C0000}"/>
    <cellStyle name="Normal 5 2 2 2 2 5 5 2 2" xfId="50020" xr:uid="{00000000-0005-0000-0000-0000FC5C0000}"/>
    <cellStyle name="Normal 5 2 2 2 2 5 5 3" xfId="37587" xr:uid="{00000000-0005-0000-0000-0000FD5C0000}"/>
    <cellStyle name="Normal 5 2 2 2 2 5 6" xfId="7456" xr:uid="{00000000-0005-0000-0000-0000FE5C0000}"/>
    <cellStyle name="Normal 5 2 2 2 2 5 6 2" xfId="19904" xr:uid="{00000000-0005-0000-0000-0000FF5C0000}"/>
    <cellStyle name="Normal 5 2 2 2 2 5 6 2 2" xfId="44778" xr:uid="{00000000-0005-0000-0000-0000005D0000}"/>
    <cellStyle name="Normal 5 2 2 2 2 5 6 3" xfId="32345" xr:uid="{00000000-0005-0000-0000-0000015D0000}"/>
    <cellStyle name="Normal 5 2 2 2 2 5 7" xfId="3084" xr:uid="{00000000-0005-0000-0000-0000025D0000}"/>
    <cellStyle name="Normal 5 2 2 2 2 5 7 2" xfId="15593" xr:uid="{00000000-0005-0000-0000-0000035D0000}"/>
    <cellStyle name="Normal 5 2 2 2 2 5 7 2 2" xfId="40467" xr:uid="{00000000-0005-0000-0000-0000045D0000}"/>
    <cellStyle name="Normal 5 2 2 2 2 5 7 3" xfId="28026" xr:uid="{00000000-0005-0000-0000-0000055D0000}"/>
    <cellStyle name="Normal 5 2 2 2 2 5 8" xfId="14897" xr:uid="{00000000-0005-0000-0000-0000065D0000}"/>
    <cellStyle name="Normal 5 2 2 2 2 5 8 2" xfId="39771" xr:uid="{00000000-0005-0000-0000-0000075D0000}"/>
    <cellStyle name="Normal 5 2 2 2 2 5 9" xfId="27330" xr:uid="{00000000-0005-0000-0000-0000085D0000}"/>
    <cellStyle name="Normal 5 2 2 2 2 6" xfId="1054" xr:uid="{00000000-0005-0000-0000-0000095D0000}"/>
    <cellStyle name="Normal 5 2 2 2 2 6 2" xfId="9040" xr:uid="{00000000-0005-0000-0000-00000A5D0000}"/>
    <cellStyle name="Normal 5 2 2 2 2 6 2 2" xfId="21483" xr:uid="{00000000-0005-0000-0000-00000B5D0000}"/>
    <cellStyle name="Normal 5 2 2 2 2 6 2 2 2" xfId="46357" xr:uid="{00000000-0005-0000-0000-00000C5D0000}"/>
    <cellStyle name="Normal 5 2 2 2 2 6 2 3" xfId="33924" xr:uid="{00000000-0005-0000-0000-00000D5D0000}"/>
    <cellStyle name="Normal 5 2 2 2 2 6 3" xfId="4022" xr:uid="{00000000-0005-0000-0000-00000E5D0000}"/>
    <cellStyle name="Normal 5 2 2 2 2 6 3 2" xfId="16476" xr:uid="{00000000-0005-0000-0000-00000F5D0000}"/>
    <cellStyle name="Normal 5 2 2 2 2 6 3 2 2" xfId="41350" xr:uid="{00000000-0005-0000-0000-0000105D0000}"/>
    <cellStyle name="Normal 5 2 2 2 2 6 3 3" xfId="28917" xr:uid="{00000000-0005-0000-0000-0000115D0000}"/>
    <cellStyle name="Normal 5 2 2 2 2 6 4" xfId="13854" xr:uid="{00000000-0005-0000-0000-0000125D0000}"/>
    <cellStyle name="Normal 5 2 2 2 2 6 4 2" xfId="38728" xr:uid="{00000000-0005-0000-0000-0000135D0000}"/>
    <cellStyle name="Normal 5 2 2 2 2 6 5" xfId="26287" xr:uid="{00000000-0005-0000-0000-0000145D0000}"/>
    <cellStyle name="Normal 5 2 2 2 2 7" xfId="5199" xr:uid="{00000000-0005-0000-0000-0000155D0000}"/>
    <cellStyle name="Normal 5 2 2 2 2 7 2" xfId="10215" xr:uid="{00000000-0005-0000-0000-0000165D0000}"/>
    <cellStyle name="Normal 5 2 2 2 2 7 2 2" xfId="22658" xr:uid="{00000000-0005-0000-0000-0000175D0000}"/>
    <cellStyle name="Normal 5 2 2 2 2 7 2 2 2" xfId="47532" xr:uid="{00000000-0005-0000-0000-0000185D0000}"/>
    <cellStyle name="Normal 5 2 2 2 2 7 2 3" xfId="35099" xr:uid="{00000000-0005-0000-0000-0000195D0000}"/>
    <cellStyle name="Normal 5 2 2 2 2 7 3" xfId="17651" xr:uid="{00000000-0005-0000-0000-00001A5D0000}"/>
    <cellStyle name="Normal 5 2 2 2 2 7 3 2" xfId="42525" xr:uid="{00000000-0005-0000-0000-00001B5D0000}"/>
    <cellStyle name="Normal 5 2 2 2 2 7 4" xfId="30092" xr:uid="{00000000-0005-0000-0000-00001C5D0000}"/>
    <cellStyle name="Normal 5 2 2 2 2 8" xfId="7776" xr:uid="{00000000-0005-0000-0000-00001D5D0000}"/>
    <cellStyle name="Normal 5 2 2 2 2 8 2" xfId="20222" xr:uid="{00000000-0005-0000-0000-00001E5D0000}"/>
    <cellStyle name="Normal 5 2 2 2 2 8 2 2" xfId="45096" xr:uid="{00000000-0005-0000-0000-00001F5D0000}"/>
    <cellStyle name="Normal 5 2 2 2 2 8 3" xfId="32663" xr:uid="{00000000-0005-0000-0000-0000205D0000}"/>
    <cellStyle name="Normal 5 2 2 2 2 9" xfId="11669" xr:uid="{00000000-0005-0000-0000-0000215D0000}"/>
    <cellStyle name="Normal 5 2 2 2 2 9 2" xfId="24103" xr:uid="{00000000-0005-0000-0000-0000225D0000}"/>
    <cellStyle name="Normal 5 2 2 2 2 9 2 2" xfId="48977" xr:uid="{00000000-0005-0000-0000-0000235D0000}"/>
    <cellStyle name="Normal 5 2 2 2 2 9 3" xfId="36544" xr:uid="{00000000-0005-0000-0000-0000245D0000}"/>
    <cellStyle name="Normal 5 2 2 2 2_Degree data" xfId="2007" xr:uid="{00000000-0005-0000-0000-0000255D0000}"/>
    <cellStyle name="Normal 5 2 2 2 3" xfId="453" xr:uid="{00000000-0005-0000-0000-0000265D0000}"/>
    <cellStyle name="Normal 5 2 2 2 4" xfId="400" xr:uid="{00000000-0005-0000-0000-0000275D0000}"/>
    <cellStyle name="Normal 5 2 2 2 4 10" xfId="13216" xr:uid="{00000000-0005-0000-0000-0000285D0000}"/>
    <cellStyle name="Normal 5 2 2 2 4 10 2" xfId="38090" xr:uid="{00000000-0005-0000-0000-0000295D0000}"/>
    <cellStyle name="Normal 5 2 2 2 4 11" xfId="25649" xr:uid="{00000000-0005-0000-0000-00002A5D0000}"/>
    <cellStyle name="Normal 5 2 2 2 4 2" xfId="760" xr:uid="{00000000-0005-0000-0000-00002B5D0000}"/>
    <cellStyle name="Normal 5 2 2 2 4 2 2" xfId="1444" xr:uid="{00000000-0005-0000-0000-00002C5D0000}"/>
    <cellStyle name="Normal 5 2 2 2 4 2 2 2" xfId="9548" xr:uid="{00000000-0005-0000-0000-00002D5D0000}"/>
    <cellStyle name="Normal 5 2 2 2 4 2 2 2 2" xfId="21991" xr:uid="{00000000-0005-0000-0000-00002E5D0000}"/>
    <cellStyle name="Normal 5 2 2 2 4 2 2 2 2 2" xfId="46865" xr:uid="{00000000-0005-0000-0000-00002F5D0000}"/>
    <cellStyle name="Normal 5 2 2 2 4 2 2 2 3" xfId="34432" xr:uid="{00000000-0005-0000-0000-0000305D0000}"/>
    <cellStyle name="Normal 5 2 2 2 4 2 2 3" xfId="4530" xr:uid="{00000000-0005-0000-0000-0000315D0000}"/>
    <cellStyle name="Normal 5 2 2 2 4 2 2 3 2" xfId="16984" xr:uid="{00000000-0005-0000-0000-0000325D0000}"/>
    <cellStyle name="Normal 5 2 2 2 4 2 2 3 2 2" xfId="41858" xr:uid="{00000000-0005-0000-0000-0000335D0000}"/>
    <cellStyle name="Normal 5 2 2 2 4 2 2 3 3" xfId="29425" xr:uid="{00000000-0005-0000-0000-0000345D0000}"/>
    <cellStyle name="Normal 5 2 2 2 4 2 2 4" xfId="14244" xr:uid="{00000000-0005-0000-0000-0000355D0000}"/>
    <cellStyle name="Normal 5 2 2 2 4 2 2 4 2" xfId="39118" xr:uid="{00000000-0005-0000-0000-0000365D0000}"/>
    <cellStyle name="Normal 5 2 2 2 4 2 2 5" xfId="26677" xr:uid="{00000000-0005-0000-0000-0000375D0000}"/>
    <cellStyle name="Normal 5 2 2 2 4 2 3" xfId="5589" xr:uid="{00000000-0005-0000-0000-0000385D0000}"/>
    <cellStyle name="Normal 5 2 2 2 4 2 3 2" xfId="10605" xr:uid="{00000000-0005-0000-0000-0000395D0000}"/>
    <cellStyle name="Normal 5 2 2 2 4 2 3 2 2" xfId="23048" xr:uid="{00000000-0005-0000-0000-00003A5D0000}"/>
    <cellStyle name="Normal 5 2 2 2 4 2 3 2 2 2" xfId="47922" xr:uid="{00000000-0005-0000-0000-00003B5D0000}"/>
    <cellStyle name="Normal 5 2 2 2 4 2 3 2 3" xfId="35489" xr:uid="{00000000-0005-0000-0000-00003C5D0000}"/>
    <cellStyle name="Normal 5 2 2 2 4 2 3 3" xfId="18041" xr:uid="{00000000-0005-0000-0000-00003D5D0000}"/>
    <cellStyle name="Normal 5 2 2 2 4 2 3 3 2" xfId="42915" xr:uid="{00000000-0005-0000-0000-00003E5D0000}"/>
    <cellStyle name="Normal 5 2 2 2 4 2 3 4" xfId="30482" xr:uid="{00000000-0005-0000-0000-00003F5D0000}"/>
    <cellStyle name="Normal 5 2 2 2 4 2 4" xfId="8664" xr:uid="{00000000-0005-0000-0000-0000405D0000}"/>
    <cellStyle name="Normal 5 2 2 2 4 2 4 2" xfId="21108" xr:uid="{00000000-0005-0000-0000-0000415D0000}"/>
    <cellStyle name="Normal 5 2 2 2 4 2 4 2 2" xfId="45982" xr:uid="{00000000-0005-0000-0000-0000425D0000}"/>
    <cellStyle name="Normal 5 2 2 2 4 2 4 3" xfId="33549" xr:uid="{00000000-0005-0000-0000-0000435D0000}"/>
    <cellStyle name="Normal 5 2 2 2 4 2 5" xfId="12059" xr:uid="{00000000-0005-0000-0000-0000445D0000}"/>
    <cellStyle name="Normal 5 2 2 2 4 2 5 2" xfId="24493" xr:uid="{00000000-0005-0000-0000-0000455D0000}"/>
    <cellStyle name="Normal 5 2 2 2 4 2 5 2 2" xfId="49367" xr:uid="{00000000-0005-0000-0000-0000465D0000}"/>
    <cellStyle name="Normal 5 2 2 2 4 2 5 3" xfId="36934" xr:uid="{00000000-0005-0000-0000-0000475D0000}"/>
    <cellStyle name="Normal 5 2 2 2 4 2 6" xfId="7141" xr:uid="{00000000-0005-0000-0000-0000485D0000}"/>
    <cellStyle name="Normal 5 2 2 2 4 2 6 2" xfId="19590" xr:uid="{00000000-0005-0000-0000-0000495D0000}"/>
    <cellStyle name="Normal 5 2 2 2 4 2 6 2 2" xfId="44464" xr:uid="{00000000-0005-0000-0000-00004A5D0000}"/>
    <cellStyle name="Normal 5 2 2 2 4 2 6 3" xfId="32031" xr:uid="{00000000-0005-0000-0000-00004B5D0000}"/>
    <cellStyle name="Normal 5 2 2 2 4 2 7" xfId="3595" xr:uid="{00000000-0005-0000-0000-00004C5D0000}"/>
    <cellStyle name="Normal 5 2 2 2 4 2 7 2" xfId="16101" xr:uid="{00000000-0005-0000-0000-00004D5D0000}"/>
    <cellStyle name="Normal 5 2 2 2 4 2 7 2 2" xfId="40975" xr:uid="{00000000-0005-0000-0000-00004E5D0000}"/>
    <cellStyle name="Normal 5 2 2 2 4 2 7 3" xfId="28534" xr:uid="{00000000-0005-0000-0000-00004F5D0000}"/>
    <cellStyle name="Normal 5 2 2 2 4 2 8" xfId="13563" xr:uid="{00000000-0005-0000-0000-0000505D0000}"/>
    <cellStyle name="Normal 5 2 2 2 4 2 8 2" xfId="38437" xr:uid="{00000000-0005-0000-0000-0000515D0000}"/>
    <cellStyle name="Normal 5 2 2 2 4 2 9" xfId="25996" xr:uid="{00000000-0005-0000-0000-0000525D0000}"/>
    <cellStyle name="Normal 5 2 2 2 4 3" xfId="1792" xr:uid="{00000000-0005-0000-0000-0000535D0000}"/>
    <cellStyle name="Normal 5 2 2 2 4 3 2" xfId="4945" xr:uid="{00000000-0005-0000-0000-0000545D0000}"/>
    <cellStyle name="Normal 5 2 2 2 4 3 2 2" xfId="9962" xr:uid="{00000000-0005-0000-0000-0000555D0000}"/>
    <cellStyle name="Normal 5 2 2 2 4 3 2 2 2" xfId="22405" xr:uid="{00000000-0005-0000-0000-0000565D0000}"/>
    <cellStyle name="Normal 5 2 2 2 4 3 2 2 2 2" xfId="47279" xr:uid="{00000000-0005-0000-0000-0000575D0000}"/>
    <cellStyle name="Normal 5 2 2 2 4 3 2 2 3" xfId="34846" xr:uid="{00000000-0005-0000-0000-0000585D0000}"/>
    <cellStyle name="Normal 5 2 2 2 4 3 2 3" xfId="17398" xr:uid="{00000000-0005-0000-0000-0000595D0000}"/>
    <cellStyle name="Normal 5 2 2 2 4 3 2 3 2" xfId="42272" xr:uid="{00000000-0005-0000-0000-00005A5D0000}"/>
    <cellStyle name="Normal 5 2 2 2 4 3 2 4" xfId="29839" xr:uid="{00000000-0005-0000-0000-00005B5D0000}"/>
    <cellStyle name="Normal 5 2 2 2 4 3 3" xfId="5938" xr:uid="{00000000-0005-0000-0000-00005C5D0000}"/>
    <cellStyle name="Normal 5 2 2 2 4 3 3 2" xfId="10953" xr:uid="{00000000-0005-0000-0000-00005D5D0000}"/>
    <cellStyle name="Normal 5 2 2 2 4 3 3 2 2" xfId="23396" xr:uid="{00000000-0005-0000-0000-00005E5D0000}"/>
    <cellStyle name="Normal 5 2 2 2 4 3 3 2 2 2" xfId="48270" xr:uid="{00000000-0005-0000-0000-00005F5D0000}"/>
    <cellStyle name="Normal 5 2 2 2 4 3 3 2 3" xfId="35837" xr:uid="{00000000-0005-0000-0000-0000605D0000}"/>
    <cellStyle name="Normal 5 2 2 2 4 3 3 3" xfId="18389" xr:uid="{00000000-0005-0000-0000-0000615D0000}"/>
    <cellStyle name="Normal 5 2 2 2 4 3 3 3 2" xfId="43263" xr:uid="{00000000-0005-0000-0000-0000625D0000}"/>
    <cellStyle name="Normal 5 2 2 2 4 3 3 4" xfId="30830" xr:uid="{00000000-0005-0000-0000-0000635D0000}"/>
    <cellStyle name="Normal 5 2 2 2 4 3 4" xfId="8369" xr:uid="{00000000-0005-0000-0000-0000645D0000}"/>
    <cellStyle name="Normal 5 2 2 2 4 3 4 2" xfId="20813" xr:uid="{00000000-0005-0000-0000-0000655D0000}"/>
    <cellStyle name="Normal 5 2 2 2 4 3 4 2 2" xfId="45687" xr:uid="{00000000-0005-0000-0000-0000665D0000}"/>
    <cellStyle name="Normal 5 2 2 2 4 3 4 3" xfId="33254" xr:uid="{00000000-0005-0000-0000-0000675D0000}"/>
    <cellStyle name="Normal 5 2 2 2 4 3 5" xfId="12407" xr:uid="{00000000-0005-0000-0000-0000685D0000}"/>
    <cellStyle name="Normal 5 2 2 2 4 3 5 2" xfId="24841" xr:uid="{00000000-0005-0000-0000-0000695D0000}"/>
    <cellStyle name="Normal 5 2 2 2 4 3 5 2 2" xfId="49715" xr:uid="{00000000-0005-0000-0000-00006A5D0000}"/>
    <cellStyle name="Normal 5 2 2 2 4 3 5 3" xfId="37282" xr:uid="{00000000-0005-0000-0000-00006B5D0000}"/>
    <cellStyle name="Normal 5 2 2 2 4 3 6" xfId="7556" xr:uid="{00000000-0005-0000-0000-00006C5D0000}"/>
    <cellStyle name="Normal 5 2 2 2 4 3 6 2" xfId="20004" xr:uid="{00000000-0005-0000-0000-00006D5D0000}"/>
    <cellStyle name="Normal 5 2 2 2 4 3 6 2 2" xfId="44878" xr:uid="{00000000-0005-0000-0000-00006E5D0000}"/>
    <cellStyle name="Normal 5 2 2 2 4 3 6 3" xfId="32445" xr:uid="{00000000-0005-0000-0000-00006F5D0000}"/>
    <cellStyle name="Normal 5 2 2 2 4 3 7" xfId="3300" xr:uid="{00000000-0005-0000-0000-0000705D0000}"/>
    <cellStyle name="Normal 5 2 2 2 4 3 7 2" xfId="15806" xr:uid="{00000000-0005-0000-0000-0000715D0000}"/>
    <cellStyle name="Normal 5 2 2 2 4 3 7 2 2" xfId="40680" xr:uid="{00000000-0005-0000-0000-0000725D0000}"/>
    <cellStyle name="Normal 5 2 2 2 4 3 7 3" xfId="28239" xr:uid="{00000000-0005-0000-0000-0000735D0000}"/>
    <cellStyle name="Normal 5 2 2 2 4 3 8" xfId="14592" xr:uid="{00000000-0005-0000-0000-0000745D0000}"/>
    <cellStyle name="Normal 5 2 2 2 4 3 8 2" xfId="39466" xr:uid="{00000000-0005-0000-0000-0000755D0000}"/>
    <cellStyle name="Normal 5 2 2 2 4 3 9" xfId="27025" xr:uid="{00000000-0005-0000-0000-0000765D0000}"/>
    <cellStyle name="Normal 5 2 2 2 4 4" xfId="2318" xr:uid="{00000000-0005-0000-0000-0000775D0000}"/>
    <cellStyle name="Normal 5 2 2 2 4 4 2" xfId="6343" xr:uid="{00000000-0005-0000-0000-0000785D0000}"/>
    <cellStyle name="Normal 5 2 2 2 4 4 2 2" xfId="11358" xr:uid="{00000000-0005-0000-0000-0000795D0000}"/>
    <cellStyle name="Normal 5 2 2 2 4 4 2 2 2" xfId="23801" xr:uid="{00000000-0005-0000-0000-00007A5D0000}"/>
    <cellStyle name="Normal 5 2 2 2 4 4 2 2 2 2" xfId="48675" xr:uid="{00000000-0005-0000-0000-00007B5D0000}"/>
    <cellStyle name="Normal 5 2 2 2 4 4 2 2 3" xfId="36242" xr:uid="{00000000-0005-0000-0000-00007C5D0000}"/>
    <cellStyle name="Normal 5 2 2 2 4 4 2 3" xfId="18794" xr:uid="{00000000-0005-0000-0000-00007D5D0000}"/>
    <cellStyle name="Normal 5 2 2 2 4 4 2 3 2" xfId="43668" xr:uid="{00000000-0005-0000-0000-00007E5D0000}"/>
    <cellStyle name="Normal 5 2 2 2 4 4 2 4" xfId="31235" xr:uid="{00000000-0005-0000-0000-00007F5D0000}"/>
    <cellStyle name="Normal 5 2 2 2 4 4 3" xfId="12812" xr:uid="{00000000-0005-0000-0000-0000805D0000}"/>
    <cellStyle name="Normal 5 2 2 2 4 4 3 2" xfId="25246" xr:uid="{00000000-0005-0000-0000-0000815D0000}"/>
    <cellStyle name="Normal 5 2 2 2 4 4 3 2 2" xfId="50120" xr:uid="{00000000-0005-0000-0000-0000825D0000}"/>
    <cellStyle name="Normal 5 2 2 2 4 4 3 3" xfId="37687" xr:uid="{00000000-0005-0000-0000-0000835D0000}"/>
    <cellStyle name="Normal 5 2 2 2 4 4 4" xfId="9253" xr:uid="{00000000-0005-0000-0000-0000845D0000}"/>
    <cellStyle name="Normal 5 2 2 2 4 4 4 2" xfId="21696" xr:uid="{00000000-0005-0000-0000-0000855D0000}"/>
    <cellStyle name="Normal 5 2 2 2 4 4 4 2 2" xfId="46570" xr:uid="{00000000-0005-0000-0000-0000865D0000}"/>
    <cellStyle name="Normal 5 2 2 2 4 4 4 3" xfId="34137" xr:uid="{00000000-0005-0000-0000-0000875D0000}"/>
    <cellStyle name="Normal 5 2 2 2 4 4 5" xfId="4235" xr:uid="{00000000-0005-0000-0000-0000885D0000}"/>
    <cellStyle name="Normal 5 2 2 2 4 4 5 2" xfId="16689" xr:uid="{00000000-0005-0000-0000-0000895D0000}"/>
    <cellStyle name="Normal 5 2 2 2 4 4 5 2 2" xfId="41563" xr:uid="{00000000-0005-0000-0000-00008A5D0000}"/>
    <cellStyle name="Normal 5 2 2 2 4 4 5 3" xfId="29130" xr:uid="{00000000-0005-0000-0000-00008B5D0000}"/>
    <cellStyle name="Normal 5 2 2 2 4 4 6" xfId="14997" xr:uid="{00000000-0005-0000-0000-00008C5D0000}"/>
    <cellStyle name="Normal 5 2 2 2 4 4 6 2" xfId="39871" xr:uid="{00000000-0005-0000-0000-00008D5D0000}"/>
    <cellStyle name="Normal 5 2 2 2 4 4 7" xfId="27430" xr:uid="{00000000-0005-0000-0000-00008E5D0000}"/>
    <cellStyle name="Normal 5 2 2 2 4 5" xfId="1154" xr:uid="{00000000-0005-0000-0000-00008F5D0000}"/>
    <cellStyle name="Normal 5 2 2 2 4 5 2" xfId="10315" xr:uid="{00000000-0005-0000-0000-0000905D0000}"/>
    <cellStyle name="Normal 5 2 2 2 4 5 2 2" xfId="22758" xr:uid="{00000000-0005-0000-0000-0000915D0000}"/>
    <cellStyle name="Normal 5 2 2 2 4 5 2 2 2" xfId="47632" xr:uid="{00000000-0005-0000-0000-0000925D0000}"/>
    <cellStyle name="Normal 5 2 2 2 4 5 2 3" xfId="35199" xr:uid="{00000000-0005-0000-0000-0000935D0000}"/>
    <cellStyle name="Normal 5 2 2 2 4 5 3" xfId="5299" xr:uid="{00000000-0005-0000-0000-0000945D0000}"/>
    <cellStyle name="Normal 5 2 2 2 4 5 3 2" xfId="17751" xr:uid="{00000000-0005-0000-0000-0000955D0000}"/>
    <cellStyle name="Normal 5 2 2 2 4 5 3 2 2" xfId="42625" xr:uid="{00000000-0005-0000-0000-0000965D0000}"/>
    <cellStyle name="Normal 5 2 2 2 4 5 3 3" xfId="30192" xr:uid="{00000000-0005-0000-0000-0000975D0000}"/>
    <cellStyle name="Normal 5 2 2 2 4 5 4" xfId="13954" xr:uid="{00000000-0005-0000-0000-0000985D0000}"/>
    <cellStyle name="Normal 5 2 2 2 4 5 4 2" xfId="38828" xr:uid="{00000000-0005-0000-0000-0000995D0000}"/>
    <cellStyle name="Normal 5 2 2 2 4 5 5" xfId="26387" xr:uid="{00000000-0005-0000-0000-00009A5D0000}"/>
    <cellStyle name="Normal 5 2 2 2 4 6" xfId="7876" xr:uid="{00000000-0005-0000-0000-00009B5D0000}"/>
    <cellStyle name="Normal 5 2 2 2 4 6 2" xfId="20322" xr:uid="{00000000-0005-0000-0000-00009C5D0000}"/>
    <cellStyle name="Normal 5 2 2 2 4 6 2 2" xfId="45196" xr:uid="{00000000-0005-0000-0000-00009D5D0000}"/>
    <cellStyle name="Normal 5 2 2 2 4 6 3" xfId="32763" xr:uid="{00000000-0005-0000-0000-00009E5D0000}"/>
    <cellStyle name="Normal 5 2 2 2 4 7" xfId="11769" xr:uid="{00000000-0005-0000-0000-00009F5D0000}"/>
    <cellStyle name="Normal 5 2 2 2 4 7 2" xfId="24203" xr:uid="{00000000-0005-0000-0000-0000A05D0000}"/>
    <cellStyle name="Normal 5 2 2 2 4 7 2 2" xfId="49077" xr:uid="{00000000-0005-0000-0000-0000A15D0000}"/>
    <cellStyle name="Normal 5 2 2 2 4 7 3" xfId="36644" xr:uid="{00000000-0005-0000-0000-0000A25D0000}"/>
    <cellStyle name="Normal 5 2 2 2 4 8" xfId="6846" xr:uid="{00000000-0005-0000-0000-0000A35D0000}"/>
    <cellStyle name="Normal 5 2 2 2 4 8 2" xfId="19295" xr:uid="{00000000-0005-0000-0000-0000A45D0000}"/>
    <cellStyle name="Normal 5 2 2 2 4 8 2 2" xfId="44169" xr:uid="{00000000-0005-0000-0000-0000A55D0000}"/>
    <cellStyle name="Normal 5 2 2 2 4 8 3" xfId="31736" xr:uid="{00000000-0005-0000-0000-0000A65D0000}"/>
    <cellStyle name="Normal 5 2 2 2 4 9" xfId="2797" xr:uid="{00000000-0005-0000-0000-0000A75D0000}"/>
    <cellStyle name="Normal 5 2 2 2 4 9 2" xfId="15315" xr:uid="{00000000-0005-0000-0000-0000A85D0000}"/>
    <cellStyle name="Normal 5 2 2 2 4 9 2 2" xfId="40189" xr:uid="{00000000-0005-0000-0000-0000A95D0000}"/>
    <cellStyle name="Normal 5 2 2 2 4 9 3" xfId="27748" xr:uid="{00000000-0005-0000-0000-0000AA5D0000}"/>
    <cellStyle name="Normal 5 2 2 2 4_Degree data" xfId="2005" xr:uid="{00000000-0005-0000-0000-0000AB5D0000}"/>
    <cellStyle name="Normal 5 2 2 2 5" xfId="221" xr:uid="{00000000-0005-0000-0000-0000AC5D0000}"/>
    <cellStyle name="Normal 5 2 2 2 5 2" xfId="8050" xr:uid="{00000000-0005-0000-0000-0000AD5D0000}"/>
    <cellStyle name="Normal 5 2 2 2 5 2 2" xfId="20496" xr:uid="{00000000-0005-0000-0000-0000AE5D0000}"/>
    <cellStyle name="Normal 5 2 2 2 5 2 2 2" xfId="45370" xr:uid="{00000000-0005-0000-0000-0000AF5D0000}"/>
    <cellStyle name="Normal 5 2 2 2 5 2 3" xfId="32937" xr:uid="{00000000-0005-0000-0000-0000B05D0000}"/>
    <cellStyle name="Normal 5 2 2 2 5 3" xfId="2977" xr:uid="{00000000-0005-0000-0000-0000B15D0000}"/>
    <cellStyle name="Normal 5 2 2 2 5 3 2" xfId="15489" xr:uid="{00000000-0005-0000-0000-0000B25D0000}"/>
    <cellStyle name="Normal 5 2 2 2 5 3 2 2" xfId="40363" xr:uid="{00000000-0005-0000-0000-0000B35D0000}"/>
    <cellStyle name="Normal 5 2 2 2 5 3 3" xfId="27922" xr:uid="{00000000-0005-0000-0000-0000B45D0000}"/>
    <cellStyle name="Normal 5 2 2 2 6" xfId="3918" xr:uid="{00000000-0005-0000-0000-0000B55D0000}"/>
    <cellStyle name="Normal 5 2 2 2 6 2" xfId="8936" xr:uid="{00000000-0005-0000-0000-0000B65D0000}"/>
    <cellStyle name="Normal 5 2 2 2 6 2 2" xfId="21379" xr:uid="{00000000-0005-0000-0000-0000B75D0000}"/>
    <cellStyle name="Normal 5 2 2 2 6 2 2 2" xfId="46253" xr:uid="{00000000-0005-0000-0000-0000B85D0000}"/>
    <cellStyle name="Normal 5 2 2 2 6 2 3" xfId="33820" xr:uid="{00000000-0005-0000-0000-0000B95D0000}"/>
    <cellStyle name="Normal 5 2 2 2 6 3" xfId="16372" xr:uid="{00000000-0005-0000-0000-0000BA5D0000}"/>
    <cellStyle name="Normal 5 2 2 2 6 3 2" xfId="41246" xr:uid="{00000000-0005-0000-0000-0000BB5D0000}"/>
    <cellStyle name="Normal 5 2 2 2 6 4" xfId="28813" xr:uid="{00000000-0005-0000-0000-0000BC5D0000}"/>
    <cellStyle name="Normal 5 2 2 2 7" xfId="7680" xr:uid="{00000000-0005-0000-0000-0000BD5D0000}"/>
    <cellStyle name="Normal 5 2 2 2 8" xfId="11496" xr:uid="{00000000-0005-0000-0000-0000BE5D0000}"/>
    <cellStyle name="Normal 5 2 2 2 9" xfId="11494" xr:uid="{00000000-0005-0000-0000-0000BF5D0000}"/>
    <cellStyle name="Normal 5 2 2 3" xfId="184" xr:uid="{00000000-0005-0000-0000-0000C05D0000}"/>
    <cellStyle name="Normal 5 2 2 3 10" xfId="6572" xr:uid="{00000000-0005-0000-0000-0000C15D0000}"/>
    <cellStyle name="Normal 5 2 2 3 10 2" xfId="19021" xr:uid="{00000000-0005-0000-0000-0000C25D0000}"/>
    <cellStyle name="Normal 5 2 2 3 10 2 2" xfId="43895" xr:uid="{00000000-0005-0000-0000-0000C35D0000}"/>
    <cellStyle name="Normal 5 2 2 3 10 3" xfId="31462" xr:uid="{00000000-0005-0000-0000-0000C45D0000}"/>
    <cellStyle name="Normal 5 2 2 3 11" xfId="2740" xr:uid="{00000000-0005-0000-0000-0000C55D0000}"/>
    <cellStyle name="Normal 5 2 2 3 11 2" xfId="15258" xr:uid="{00000000-0005-0000-0000-0000C65D0000}"/>
    <cellStyle name="Normal 5 2 2 3 11 2 2" xfId="40132" xr:uid="{00000000-0005-0000-0000-0000C75D0000}"/>
    <cellStyle name="Normal 5 2 2 3 11 3" xfId="27691" xr:uid="{00000000-0005-0000-0000-0000C85D0000}"/>
    <cellStyle name="Normal 5 2 2 3 12" xfId="13014" xr:uid="{00000000-0005-0000-0000-0000C95D0000}"/>
    <cellStyle name="Normal 5 2 2 3 12 2" xfId="37888" xr:uid="{00000000-0005-0000-0000-0000CA5D0000}"/>
    <cellStyle name="Normal 5 2 2 3 13" xfId="25447" xr:uid="{00000000-0005-0000-0000-0000CB5D0000}"/>
    <cellStyle name="Normal 5 2 2 3 2" xfId="445" xr:uid="{00000000-0005-0000-0000-0000CC5D0000}"/>
    <cellStyle name="Normal 5 2 2 3 2 10" xfId="13259" xr:uid="{00000000-0005-0000-0000-0000CD5D0000}"/>
    <cellStyle name="Normal 5 2 2 3 2 10 2" xfId="38133" xr:uid="{00000000-0005-0000-0000-0000CE5D0000}"/>
    <cellStyle name="Normal 5 2 2 3 2 11" xfId="25692" xr:uid="{00000000-0005-0000-0000-0000CF5D0000}"/>
    <cellStyle name="Normal 5 2 2 3 2 2" xfId="805" xr:uid="{00000000-0005-0000-0000-0000D05D0000}"/>
    <cellStyle name="Normal 5 2 2 3 2 2 2" xfId="1446" xr:uid="{00000000-0005-0000-0000-0000D15D0000}"/>
    <cellStyle name="Normal 5 2 2 3 2 2 2 2" xfId="9550" xr:uid="{00000000-0005-0000-0000-0000D25D0000}"/>
    <cellStyle name="Normal 5 2 2 3 2 2 2 2 2" xfId="21993" xr:uid="{00000000-0005-0000-0000-0000D35D0000}"/>
    <cellStyle name="Normal 5 2 2 3 2 2 2 2 2 2" xfId="46867" xr:uid="{00000000-0005-0000-0000-0000D45D0000}"/>
    <cellStyle name="Normal 5 2 2 3 2 2 2 2 3" xfId="34434" xr:uid="{00000000-0005-0000-0000-0000D55D0000}"/>
    <cellStyle name="Normal 5 2 2 3 2 2 2 3" xfId="4532" xr:uid="{00000000-0005-0000-0000-0000D65D0000}"/>
    <cellStyle name="Normal 5 2 2 3 2 2 2 3 2" xfId="16986" xr:uid="{00000000-0005-0000-0000-0000D75D0000}"/>
    <cellStyle name="Normal 5 2 2 3 2 2 2 3 2 2" xfId="41860" xr:uid="{00000000-0005-0000-0000-0000D85D0000}"/>
    <cellStyle name="Normal 5 2 2 3 2 2 2 3 3" xfId="29427" xr:uid="{00000000-0005-0000-0000-0000D95D0000}"/>
    <cellStyle name="Normal 5 2 2 3 2 2 2 4" xfId="14246" xr:uid="{00000000-0005-0000-0000-0000DA5D0000}"/>
    <cellStyle name="Normal 5 2 2 3 2 2 2 4 2" xfId="39120" xr:uid="{00000000-0005-0000-0000-0000DB5D0000}"/>
    <cellStyle name="Normal 5 2 2 3 2 2 2 5" xfId="26679" xr:uid="{00000000-0005-0000-0000-0000DC5D0000}"/>
    <cellStyle name="Normal 5 2 2 3 2 2 3" xfId="5591" xr:uid="{00000000-0005-0000-0000-0000DD5D0000}"/>
    <cellStyle name="Normal 5 2 2 3 2 2 3 2" xfId="10607" xr:uid="{00000000-0005-0000-0000-0000DE5D0000}"/>
    <cellStyle name="Normal 5 2 2 3 2 2 3 2 2" xfId="23050" xr:uid="{00000000-0005-0000-0000-0000DF5D0000}"/>
    <cellStyle name="Normal 5 2 2 3 2 2 3 2 2 2" xfId="47924" xr:uid="{00000000-0005-0000-0000-0000E05D0000}"/>
    <cellStyle name="Normal 5 2 2 3 2 2 3 2 3" xfId="35491" xr:uid="{00000000-0005-0000-0000-0000E15D0000}"/>
    <cellStyle name="Normal 5 2 2 3 2 2 3 3" xfId="18043" xr:uid="{00000000-0005-0000-0000-0000E25D0000}"/>
    <cellStyle name="Normal 5 2 2 3 2 2 3 3 2" xfId="42917" xr:uid="{00000000-0005-0000-0000-0000E35D0000}"/>
    <cellStyle name="Normal 5 2 2 3 2 2 3 4" xfId="30484" xr:uid="{00000000-0005-0000-0000-0000E45D0000}"/>
    <cellStyle name="Normal 5 2 2 3 2 2 4" xfId="8666" xr:uid="{00000000-0005-0000-0000-0000E55D0000}"/>
    <cellStyle name="Normal 5 2 2 3 2 2 4 2" xfId="21110" xr:uid="{00000000-0005-0000-0000-0000E65D0000}"/>
    <cellStyle name="Normal 5 2 2 3 2 2 4 2 2" xfId="45984" xr:uid="{00000000-0005-0000-0000-0000E75D0000}"/>
    <cellStyle name="Normal 5 2 2 3 2 2 4 3" xfId="33551" xr:uid="{00000000-0005-0000-0000-0000E85D0000}"/>
    <cellStyle name="Normal 5 2 2 3 2 2 5" xfId="12061" xr:uid="{00000000-0005-0000-0000-0000E95D0000}"/>
    <cellStyle name="Normal 5 2 2 3 2 2 5 2" xfId="24495" xr:uid="{00000000-0005-0000-0000-0000EA5D0000}"/>
    <cellStyle name="Normal 5 2 2 3 2 2 5 2 2" xfId="49369" xr:uid="{00000000-0005-0000-0000-0000EB5D0000}"/>
    <cellStyle name="Normal 5 2 2 3 2 2 5 3" xfId="36936" xr:uid="{00000000-0005-0000-0000-0000EC5D0000}"/>
    <cellStyle name="Normal 5 2 2 3 2 2 6" xfId="7143" xr:uid="{00000000-0005-0000-0000-0000ED5D0000}"/>
    <cellStyle name="Normal 5 2 2 3 2 2 6 2" xfId="19592" xr:uid="{00000000-0005-0000-0000-0000EE5D0000}"/>
    <cellStyle name="Normal 5 2 2 3 2 2 6 2 2" xfId="44466" xr:uid="{00000000-0005-0000-0000-0000EF5D0000}"/>
    <cellStyle name="Normal 5 2 2 3 2 2 6 3" xfId="32033" xr:uid="{00000000-0005-0000-0000-0000F05D0000}"/>
    <cellStyle name="Normal 5 2 2 3 2 2 7" xfId="3597" xr:uid="{00000000-0005-0000-0000-0000F15D0000}"/>
    <cellStyle name="Normal 5 2 2 3 2 2 7 2" xfId="16103" xr:uid="{00000000-0005-0000-0000-0000F25D0000}"/>
    <cellStyle name="Normal 5 2 2 3 2 2 7 2 2" xfId="40977" xr:uid="{00000000-0005-0000-0000-0000F35D0000}"/>
    <cellStyle name="Normal 5 2 2 3 2 2 7 3" xfId="28536" xr:uid="{00000000-0005-0000-0000-0000F45D0000}"/>
    <cellStyle name="Normal 5 2 2 3 2 2 8" xfId="13606" xr:uid="{00000000-0005-0000-0000-0000F55D0000}"/>
    <cellStyle name="Normal 5 2 2 3 2 2 8 2" xfId="38480" xr:uid="{00000000-0005-0000-0000-0000F65D0000}"/>
    <cellStyle name="Normal 5 2 2 3 2 2 9" xfId="26039" xr:uid="{00000000-0005-0000-0000-0000F75D0000}"/>
    <cellStyle name="Normal 5 2 2 3 2 3" xfId="1794" xr:uid="{00000000-0005-0000-0000-0000F85D0000}"/>
    <cellStyle name="Normal 5 2 2 3 2 3 2" xfId="4988" xr:uid="{00000000-0005-0000-0000-0000F95D0000}"/>
    <cellStyle name="Normal 5 2 2 3 2 3 2 2" xfId="10005" xr:uid="{00000000-0005-0000-0000-0000FA5D0000}"/>
    <cellStyle name="Normal 5 2 2 3 2 3 2 2 2" xfId="22448" xr:uid="{00000000-0005-0000-0000-0000FB5D0000}"/>
    <cellStyle name="Normal 5 2 2 3 2 3 2 2 2 2" xfId="47322" xr:uid="{00000000-0005-0000-0000-0000FC5D0000}"/>
    <cellStyle name="Normal 5 2 2 3 2 3 2 2 3" xfId="34889" xr:uid="{00000000-0005-0000-0000-0000FD5D0000}"/>
    <cellStyle name="Normal 5 2 2 3 2 3 2 3" xfId="17441" xr:uid="{00000000-0005-0000-0000-0000FE5D0000}"/>
    <cellStyle name="Normal 5 2 2 3 2 3 2 3 2" xfId="42315" xr:uid="{00000000-0005-0000-0000-0000FF5D0000}"/>
    <cellStyle name="Normal 5 2 2 3 2 3 2 4" xfId="29882" xr:uid="{00000000-0005-0000-0000-0000005E0000}"/>
    <cellStyle name="Normal 5 2 2 3 2 3 3" xfId="5940" xr:uid="{00000000-0005-0000-0000-0000015E0000}"/>
    <cellStyle name="Normal 5 2 2 3 2 3 3 2" xfId="10955" xr:uid="{00000000-0005-0000-0000-0000025E0000}"/>
    <cellStyle name="Normal 5 2 2 3 2 3 3 2 2" xfId="23398" xr:uid="{00000000-0005-0000-0000-0000035E0000}"/>
    <cellStyle name="Normal 5 2 2 3 2 3 3 2 2 2" xfId="48272" xr:uid="{00000000-0005-0000-0000-0000045E0000}"/>
    <cellStyle name="Normal 5 2 2 3 2 3 3 2 3" xfId="35839" xr:uid="{00000000-0005-0000-0000-0000055E0000}"/>
    <cellStyle name="Normal 5 2 2 3 2 3 3 3" xfId="18391" xr:uid="{00000000-0005-0000-0000-0000065E0000}"/>
    <cellStyle name="Normal 5 2 2 3 2 3 3 3 2" xfId="43265" xr:uid="{00000000-0005-0000-0000-0000075E0000}"/>
    <cellStyle name="Normal 5 2 2 3 2 3 3 4" xfId="30832" xr:uid="{00000000-0005-0000-0000-0000085E0000}"/>
    <cellStyle name="Normal 5 2 2 3 2 3 4" xfId="8412" xr:uid="{00000000-0005-0000-0000-0000095E0000}"/>
    <cellStyle name="Normal 5 2 2 3 2 3 4 2" xfId="20856" xr:uid="{00000000-0005-0000-0000-00000A5E0000}"/>
    <cellStyle name="Normal 5 2 2 3 2 3 4 2 2" xfId="45730" xr:uid="{00000000-0005-0000-0000-00000B5E0000}"/>
    <cellStyle name="Normal 5 2 2 3 2 3 4 3" xfId="33297" xr:uid="{00000000-0005-0000-0000-00000C5E0000}"/>
    <cellStyle name="Normal 5 2 2 3 2 3 5" xfId="12409" xr:uid="{00000000-0005-0000-0000-00000D5E0000}"/>
    <cellStyle name="Normal 5 2 2 3 2 3 5 2" xfId="24843" xr:uid="{00000000-0005-0000-0000-00000E5E0000}"/>
    <cellStyle name="Normal 5 2 2 3 2 3 5 2 2" xfId="49717" xr:uid="{00000000-0005-0000-0000-00000F5E0000}"/>
    <cellStyle name="Normal 5 2 2 3 2 3 5 3" xfId="37284" xr:uid="{00000000-0005-0000-0000-0000105E0000}"/>
    <cellStyle name="Normal 5 2 2 3 2 3 6" xfId="7599" xr:uid="{00000000-0005-0000-0000-0000115E0000}"/>
    <cellStyle name="Normal 5 2 2 3 2 3 6 2" xfId="20047" xr:uid="{00000000-0005-0000-0000-0000125E0000}"/>
    <cellStyle name="Normal 5 2 2 3 2 3 6 2 2" xfId="44921" xr:uid="{00000000-0005-0000-0000-0000135E0000}"/>
    <cellStyle name="Normal 5 2 2 3 2 3 6 3" xfId="32488" xr:uid="{00000000-0005-0000-0000-0000145E0000}"/>
    <cellStyle name="Normal 5 2 2 3 2 3 7" xfId="3343" xr:uid="{00000000-0005-0000-0000-0000155E0000}"/>
    <cellStyle name="Normal 5 2 2 3 2 3 7 2" xfId="15849" xr:uid="{00000000-0005-0000-0000-0000165E0000}"/>
    <cellStyle name="Normal 5 2 2 3 2 3 7 2 2" xfId="40723" xr:uid="{00000000-0005-0000-0000-0000175E0000}"/>
    <cellStyle name="Normal 5 2 2 3 2 3 7 3" xfId="28282" xr:uid="{00000000-0005-0000-0000-0000185E0000}"/>
    <cellStyle name="Normal 5 2 2 3 2 3 8" xfId="14594" xr:uid="{00000000-0005-0000-0000-0000195E0000}"/>
    <cellStyle name="Normal 5 2 2 3 2 3 8 2" xfId="39468" xr:uid="{00000000-0005-0000-0000-00001A5E0000}"/>
    <cellStyle name="Normal 5 2 2 3 2 3 9" xfId="27027" xr:uid="{00000000-0005-0000-0000-00001B5E0000}"/>
    <cellStyle name="Normal 5 2 2 3 2 4" xfId="2363" xr:uid="{00000000-0005-0000-0000-00001C5E0000}"/>
    <cellStyle name="Normal 5 2 2 3 2 4 2" xfId="6386" xr:uid="{00000000-0005-0000-0000-00001D5E0000}"/>
    <cellStyle name="Normal 5 2 2 3 2 4 2 2" xfId="11401" xr:uid="{00000000-0005-0000-0000-00001E5E0000}"/>
    <cellStyle name="Normal 5 2 2 3 2 4 2 2 2" xfId="23844" xr:uid="{00000000-0005-0000-0000-00001F5E0000}"/>
    <cellStyle name="Normal 5 2 2 3 2 4 2 2 2 2" xfId="48718" xr:uid="{00000000-0005-0000-0000-0000205E0000}"/>
    <cellStyle name="Normal 5 2 2 3 2 4 2 2 3" xfId="36285" xr:uid="{00000000-0005-0000-0000-0000215E0000}"/>
    <cellStyle name="Normal 5 2 2 3 2 4 2 3" xfId="18837" xr:uid="{00000000-0005-0000-0000-0000225E0000}"/>
    <cellStyle name="Normal 5 2 2 3 2 4 2 3 2" xfId="43711" xr:uid="{00000000-0005-0000-0000-0000235E0000}"/>
    <cellStyle name="Normal 5 2 2 3 2 4 2 4" xfId="31278" xr:uid="{00000000-0005-0000-0000-0000245E0000}"/>
    <cellStyle name="Normal 5 2 2 3 2 4 3" xfId="12855" xr:uid="{00000000-0005-0000-0000-0000255E0000}"/>
    <cellStyle name="Normal 5 2 2 3 2 4 3 2" xfId="25289" xr:uid="{00000000-0005-0000-0000-0000265E0000}"/>
    <cellStyle name="Normal 5 2 2 3 2 4 3 2 2" xfId="50163" xr:uid="{00000000-0005-0000-0000-0000275E0000}"/>
    <cellStyle name="Normal 5 2 2 3 2 4 3 3" xfId="37730" xr:uid="{00000000-0005-0000-0000-0000285E0000}"/>
    <cellStyle name="Normal 5 2 2 3 2 4 4" xfId="9296" xr:uid="{00000000-0005-0000-0000-0000295E0000}"/>
    <cellStyle name="Normal 5 2 2 3 2 4 4 2" xfId="21739" xr:uid="{00000000-0005-0000-0000-00002A5E0000}"/>
    <cellStyle name="Normal 5 2 2 3 2 4 4 2 2" xfId="46613" xr:uid="{00000000-0005-0000-0000-00002B5E0000}"/>
    <cellStyle name="Normal 5 2 2 3 2 4 4 3" xfId="34180" xr:uid="{00000000-0005-0000-0000-00002C5E0000}"/>
    <cellStyle name="Normal 5 2 2 3 2 4 5" xfId="4278" xr:uid="{00000000-0005-0000-0000-00002D5E0000}"/>
    <cellStyle name="Normal 5 2 2 3 2 4 5 2" xfId="16732" xr:uid="{00000000-0005-0000-0000-00002E5E0000}"/>
    <cellStyle name="Normal 5 2 2 3 2 4 5 2 2" xfId="41606" xr:uid="{00000000-0005-0000-0000-00002F5E0000}"/>
    <cellStyle name="Normal 5 2 2 3 2 4 5 3" xfId="29173" xr:uid="{00000000-0005-0000-0000-0000305E0000}"/>
    <cellStyle name="Normal 5 2 2 3 2 4 6" xfId="15040" xr:uid="{00000000-0005-0000-0000-0000315E0000}"/>
    <cellStyle name="Normal 5 2 2 3 2 4 6 2" xfId="39914" xr:uid="{00000000-0005-0000-0000-0000325E0000}"/>
    <cellStyle name="Normal 5 2 2 3 2 4 7" xfId="27473" xr:uid="{00000000-0005-0000-0000-0000335E0000}"/>
    <cellStyle name="Normal 5 2 2 3 2 5" xfId="1197" xr:uid="{00000000-0005-0000-0000-0000345E0000}"/>
    <cellStyle name="Normal 5 2 2 3 2 5 2" xfId="10358" xr:uid="{00000000-0005-0000-0000-0000355E0000}"/>
    <cellStyle name="Normal 5 2 2 3 2 5 2 2" xfId="22801" xr:uid="{00000000-0005-0000-0000-0000365E0000}"/>
    <cellStyle name="Normal 5 2 2 3 2 5 2 2 2" xfId="47675" xr:uid="{00000000-0005-0000-0000-0000375E0000}"/>
    <cellStyle name="Normal 5 2 2 3 2 5 2 3" xfId="35242" xr:uid="{00000000-0005-0000-0000-0000385E0000}"/>
    <cellStyle name="Normal 5 2 2 3 2 5 3" xfId="5342" xr:uid="{00000000-0005-0000-0000-0000395E0000}"/>
    <cellStyle name="Normal 5 2 2 3 2 5 3 2" xfId="17794" xr:uid="{00000000-0005-0000-0000-00003A5E0000}"/>
    <cellStyle name="Normal 5 2 2 3 2 5 3 2 2" xfId="42668" xr:uid="{00000000-0005-0000-0000-00003B5E0000}"/>
    <cellStyle name="Normal 5 2 2 3 2 5 3 3" xfId="30235" xr:uid="{00000000-0005-0000-0000-00003C5E0000}"/>
    <cellStyle name="Normal 5 2 2 3 2 5 4" xfId="13997" xr:uid="{00000000-0005-0000-0000-00003D5E0000}"/>
    <cellStyle name="Normal 5 2 2 3 2 5 4 2" xfId="38871" xr:uid="{00000000-0005-0000-0000-00003E5E0000}"/>
    <cellStyle name="Normal 5 2 2 3 2 5 5" xfId="26430" xr:uid="{00000000-0005-0000-0000-00003F5E0000}"/>
    <cellStyle name="Normal 5 2 2 3 2 6" xfId="7919" xr:uid="{00000000-0005-0000-0000-0000405E0000}"/>
    <cellStyle name="Normal 5 2 2 3 2 6 2" xfId="20365" xr:uid="{00000000-0005-0000-0000-0000415E0000}"/>
    <cellStyle name="Normal 5 2 2 3 2 6 2 2" xfId="45239" xr:uid="{00000000-0005-0000-0000-0000425E0000}"/>
    <cellStyle name="Normal 5 2 2 3 2 6 3" xfId="32806" xr:uid="{00000000-0005-0000-0000-0000435E0000}"/>
    <cellStyle name="Normal 5 2 2 3 2 7" xfId="11812" xr:uid="{00000000-0005-0000-0000-0000445E0000}"/>
    <cellStyle name="Normal 5 2 2 3 2 7 2" xfId="24246" xr:uid="{00000000-0005-0000-0000-0000455E0000}"/>
    <cellStyle name="Normal 5 2 2 3 2 7 2 2" xfId="49120" xr:uid="{00000000-0005-0000-0000-0000465E0000}"/>
    <cellStyle name="Normal 5 2 2 3 2 7 3" xfId="36687" xr:uid="{00000000-0005-0000-0000-0000475E0000}"/>
    <cellStyle name="Normal 5 2 2 3 2 8" xfId="6889" xr:uid="{00000000-0005-0000-0000-0000485E0000}"/>
    <cellStyle name="Normal 5 2 2 3 2 8 2" xfId="19338" xr:uid="{00000000-0005-0000-0000-0000495E0000}"/>
    <cellStyle name="Normal 5 2 2 3 2 8 2 2" xfId="44212" xr:uid="{00000000-0005-0000-0000-00004A5E0000}"/>
    <cellStyle name="Normal 5 2 2 3 2 8 3" xfId="31779" xr:uid="{00000000-0005-0000-0000-00004B5E0000}"/>
    <cellStyle name="Normal 5 2 2 3 2 9" xfId="2840" xr:uid="{00000000-0005-0000-0000-00004C5E0000}"/>
    <cellStyle name="Normal 5 2 2 3 2 9 2" xfId="15358" xr:uid="{00000000-0005-0000-0000-00004D5E0000}"/>
    <cellStyle name="Normal 5 2 2 3 2 9 2 2" xfId="40232" xr:uid="{00000000-0005-0000-0000-00004E5E0000}"/>
    <cellStyle name="Normal 5 2 2 3 2 9 3" xfId="27791" xr:uid="{00000000-0005-0000-0000-00004F5E0000}"/>
    <cellStyle name="Normal 5 2 2 3 2_Degree data" xfId="2439" xr:uid="{00000000-0005-0000-0000-0000505E0000}"/>
    <cellStyle name="Normal 5 2 2 3 3" xfId="343" xr:uid="{00000000-0005-0000-0000-0000515E0000}"/>
    <cellStyle name="Normal 5 2 2 3 3 2" xfId="1445" xr:uid="{00000000-0005-0000-0000-0000525E0000}"/>
    <cellStyle name="Normal 5 2 2 3 3 2 2" xfId="9196" xr:uid="{00000000-0005-0000-0000-0000535E0000}"/>
    <cellStyle name="Normal 5 2 2 3 3 2 2 2" xfId="21639" xr:uid="{00000000-0005-0000-0000-0000545E0000}"/>
    <cellStyle name="Normal 5 2 2 3 3 2 2 2 2" xfId="46513" xr:uid="{00000000-0005-0000-0000-0000555E0000}"/>
    <cellStyle name="Normal 5 2 2 3 3 2 2 3" xfId="34080" xr:uid="{00000000-0005-0000-0000-0000565E0000}"/>
    <cellStyle name="Normal 5 2 2 3 3 2 3" xfId="4178" xr:uid="{00000000-0005-0000-0000-0000575E0000}"/>
    <cellStyle name="Normal 5 2 2 3 3 2 3 2" xfId="16632" xr:uid="{00000000-0005-0000-0000-0000585E0000}"/>
    <cellStyle name="Normal 5 2 2 3 3 2 3 2 2" xfId="41506" xr:uid="{00000000-0005-0000-0000-0000595E0000}"/>
    <cellStyle name="Normal 5 2 2 3 3 2 3 3" xfId="29073" xr:uid="{00000000-0005-0000-0000-00005A5E0000}"/>
    <cellStyle name="Normal 5 2 2 3 3 2 4" xfId="14245" xr:uid="{00000000-0005-0000-0000-00005B5E0000}"/>
    <cellStyle name="Normal 5 2 2 3 3 2 4 2" xfId="39119" xr:uid="{00000000-0005-0000-0000-00005C5E0000}"/>
    <cellStyle name="Normal 5 2 2 3 3 2 5" xfId="26678" xr:uid="{00000000-0005-0000-0000-00005D5E0000}"/>
    <cellStyle name="Normal 5 2 2 3 3 3" xfId="5590" xr:uid="{00000000-0005-0000-0000-00005E5E0000}"/>
    <cellStyle name="Normal 5 2 2 3 3 3 2" xfId="10606" xr:uid="{00000000-0005-0000-0000-00005F5E0000}"/>
    <cellStyle name="Normal 5 2 2 3 3 3 2 2" xfId="23049" xr:uid="{00000000-0005-0000-0000-0000605E0000}"/>
    <cellStyle name="Normal 5 2 2 3 3 3 2 2 2" xfId="47923" xr:uid="{00000000-0005-0000-0000-0000615E0000}"/>
    <cellStyle name="Normal 5 2 2 3 3 3 2 3" xfId="35490" xr:uid="{00000000-0005-0000-0000-0000625E0000}"/>
    <cellStyle name="Normal 5 2 2 3 3 3 3" xfId="18042" xr:uid="{00000000-0005-0000-0000-0000635E0000}"/>
    <cellStyle name="Normal 5 2 2 3 3 3 3 2" xfId="42916" xr:uid="{00000000-0005-0000-0000-0000645E0000}"/>
    <cellStyle name="Normal 5 2 2 3 3 3 4" xfId="30483" xr:uid="{00000000-0005-0000-0000-0000655E0000}"/>
    <cellStyle name="Normal 5 2 2 3 3 4" xfId="8312" xr:uid="{00000000-0005-0000-0000-0000665E0000}"/>
    <cellStyle name="Normal 5 2 2 3 3 4 2" xfId="20756" xr:uid="{00000000-0005-0000-0000-0000675E0000}"/>
    <cellStyle name="Normal 5 2 2 3 3 4 2 2" xfId="45630" xr:uid="{00000000-0005-0000-0000-0000685E0000}"/>
    <cellStyle name="Normal 5 2 2 3 3 4 3" xfId="33197" xr:uid="{00000000-0005-0000-0000-0000695E0000}"/>
    <cellStyle name="Normal 5 2 2 3 3 5" xfId="12060" xr:uid="{00000000-0005-0000-0000-00006A5E0000}"/>
    <cellStyle name="Normal 5 2 2 3 3 5 2" xfId="24494" xr:uid="{00000000-0005-0000-0000-00006B5E0000}"/>
    <cellStyle name="Normal 5 2 2 3 3 5 2 2" xfId="49368" xr:uid="{00000000-0005-0000-0000-00006C5E0000}"/>
    <cellStyle name="Normal 5 2 2 3 3 5 3" xfId="36935" xr:uid="{00000000-0005-0000-0000-00006D5E0000}"/>
    <cellStyle name="Normal 5 2 2 3 3 6" xfId="6789" xr:uid="{00000000-0005-0000-0000-00006E5E0000}"/>
    <cellStyle name="Normal 5 2 2 3 3 6 2" xfId="19238" xr:uid="{00000000-0005-0000-0000-00006F5E0000}"/>
    <cellStyle name="Normal 5 2 2 3 3 6 2 2" xfId="44112" xr:uid="{00000000-0005-0000-0000-0000705E0000}"/>
    <cellStyle name="Normal 5 2 2 3 3 6 3" xfId="31679" xr:uid="{00000000-0005-0000-0000-0000715E0000}"/>
    <cellStyle name="Normal 5 2 2 3 3 7" xfId="3243" xr:uid="{00000000-0005-0000-0000-0000725E0000}"/>
    <cellStyle name="Normal 5 2 2 3 3 7 2" xfId="15749" xr:uid="{00000000-0005-0000-0000-0000735E0000}"/>
    <cellStyle name="Normal 5 2 2 3 3 7 2 2" xfId="40623" xr:uid="{00000000-0005-0000-0000-0000745E0000}"/>
    <cellStyle name="Normal 5 2 2 3 3 7 3" xfId="28182" xr:uid="{00000000-0005-0000-0000-0000755E0000}"/>
    <cellStyle name="Normal 5 2 2 3 3 8" xfId="13159" xr:uid="{00000000-0005-0000-0000-0000765E0000}"/>
    <cellStyle name="Normal 5 2 2 3 3 8 2" xfId="38033" xr:uid="{00000000-0005-0000-0000-0000775E0000}"/>
    <cellStyle name="Normal 5 2 2 3 3 9" xfId="25592" xr:uid="{00000000-0005-0000-0000-0000785E0000}"/>
    <cellStyle name="Normal 5 2 2 3 4" xfId="703" xr:uid="{00000000-0005-0000-0000-0000795E0000}"/>
    <cellStyle name="Normal 5 2 2 3 4 2" xfId="1793" xr:uid="{00000000-0005-0000-0000-00007A5E0000}"/>
    <cellStyle name="Normal 5 2 2 3 4 2 2" xfId="9549" xr:uid="{00000000-0005-0000-0000-00007B5E0000}"/>
    <cellStyle name="Normal 5 2 2 3 4 2 2 2" xfId="21992" xr:uid="{00000000-0005-0000-0000-00007C5E0000}"/>
    <cellStyle name="Normal 5 2 2 3 4 2 2 2 2" xfId="46866" xr:uid="{00000000-0005-0000-0000-00007D5E0000}"/>
    <cellStyle name="Normal 5 2 2 3 4 2 2 3" xfId="34433" xr:uid="{00000000-0005-0000-0000-00007E5E0000}"/>
    <cellStyle name="Normal 5 2 2 3 4 2 3" xfId="4531" xr:uid="{00000000-0005-0000-0000-00007F5E0000}"/>
    <cellStyle name="Normal 5 2 2 3 4 2 3 2" xfId="16985" xr:uid="{00000000-0005-0000-0000-0000805E0000}"/>
    <cellStyle name="Normal 5 2 2 3 4 2 3 2 2" xfId="41859" xr:uid="{00000000-0005-0000-0000-0000815E0000}"/>
    <cellStyle name="Normal 5 2 2 3 4 2 3 3" xfId="29426" xr:uid="{00000000-0005-0000-0000-0000825E0000}"/>
    <cellStyle name="Normal 5 2 2 3 4 2 4" xfId="14593" xr:uid="{00000000-0005-0000-0000-0000835E0000}"/>
    <cellStyle name="Normal 5 2 2 3 4 2 4 2" xfId="39467" xr:uid="{00000000-0005-0000-0000-0000845E0000}"/>
    <cellStyle name="Normal 5 2 2 3 4 2 5" xfId="27026" xr:uid="{00000000-0005-0000-0000-0000855E0000}"/>
    <cellStyle name="Normal 5 2 2 3 4 3" xfId="5939" xr:uid="{00000000-0005-0000-0000-0000865E0000}"/>
    <cellStyle name="Normal 5 2 2 3 4 3 2" xfId="10954" xr:uid="{00000000-0005-0000-0000-0000875E0000}"/>
    <cellStyle name="Normal 5 2 2 3 4 3 2 2" xfId="23397" xr:uid="{00000000-0005-0000-0000-0000885E0000}"/>
    <cellStyle name="Normal 5 2 2 3 4 3 2 2 2" xfId="48271" xr:uid="{00000000-0005-0000-0000-0000895E0000}"/>
    <cellStyle name="Normal 5 2 2 3 4 3 2 3" xfId="35838" xr:uid="{00000000-0005-0000-0000-00008A5E0000}"/>
    <cellStyle name="Normal 5 2 2 3 4 3 3" xfId="18390" xr:uid="{00000000-0005-0000-0000-00008B5E0000}"/>
    <cellStyle name="Normal 5 2 2 3 4 3 3 2" xfId="43264" xr:uid="{00000000-0005-0000-0000-00008C5E0000}"/>
    <cellStyle name="Normal 5 2 2 3 4 3 4" xfId="30831" xr:uid="{00000000-0005-0000-0000-00008D5E0000}"/>
    <cellStyle name="Normal 5 2 2 3 4 4" xfId="8665" xr:uid="{00000000-0005-0000-0000-00008E5E0000}"/>
    <cellStyle name="Normal 5 2 2 3 4 4 2" xfId="21109" xr:uid="{00000000-0005-0000-0000-00008F5E0000}"/>
    <cellStyle name="Normal 5 2 2 3 4 4 2 2" xfId="45983" xr:uid="{00000000-0005-0000-0000-0000905E0000}"/>
    <cellStyle name="Normal 5 2 2 3 4 4 3" xfId="33550" xr:uid="{00000000-0005-0000-0000-0000915E0000}"/>
    <cellStyle name="Normal 5 2 2 3 4 5" xfId="12408" xr:uid="{00000000-0005-0000-0000-0000925E0000}"/>
    <cellStyle name="Normal 5 2 2 3 4 5 2" xfId="24842" xr:uid="{00000000-0005-0000-0000-0000935E0000}"/>
    <cellStyle name="Normal 5 2 2 3 4 5 2 2" xfId="49716" xr:uid="{00000000-0005-0000-0000-0000945E0000}"/>
    <cellStyle name="Normal 5 2 2 3 4 5 3" xfId="37283" xr:uid="{00000000-0005-0000-0000-0000955E0000}"/>
    <cellStyle name="Normal 5 2 2 3 4 6" xfId="7142" xr:uid="{00000000-0005-0000-0000-0000965E0000}"/>
    <cellStyle name="Normal 5 2 2 3 4 6 2" xfId="19591" xr:uid="{00000000-0005-0000-0000-0000975E0000}"/>
    <cellStyle name="Normal 5 2 2 3 4 6 2 2" xfId="44465" xr:uid="{00000000-0005-0000-0000-0000985E0000}"/>
    <cellStyle name="Normal 5 2 2 3 4 6 3" xfId="32032" xr:uid="{00000000-0005-0000-0000-0000995E0000}"/>
    <cellStyle name="Normal 5 2 2 3 4 7" xfId="3596" xr:uid="{00000000-0005-0000-0000-00009A5E0000}"/>
    <cellStyle name="Normal 5 2 2 3 4 7 2" xfId="16102" xr:uid="{00000000-0005-0000-0000-00009B5E0000}"/>
    <cellStyle name="Normal 5 2 2 3 4 7 2 2" xfId="40976" xr:uid="{00000000-0005-0000-0000-00009C5E0000}"/>
    <cellStyle name="Normal 5 2 2 3 4 7 3" xfId="28535" xr:uid="{00000000-0005-0000-0000-00009D5E0000}"/>
    <cellStyle name="Normal 5 2 2 3 4 8" xfId="13506" xr:uid="{00000000-0005-0000-0000-00009E5E0000}"/>
    <cellStyle name="Normal 5 2 2 3 4 8 2" xfId="38380" xr:uid="{00000000-0005-0000-0000-00009F5E0000}"/>
    <cellStyle name="Normal 5 2 2 3 4 9" xfId="25939" xr:uid="{00000000-0005-0000-0000-0000A05E0000}"/>
    <cellStyle name="Normal 5 2 2 3 5" xfId="2261" xr:uid="{00000000-0005-0000-0000-0000A15E0000}"/>
    <cellStyle name="Normal 5 2 2 3 5 2" xfId="4888" xr:uid="{00000000-0005-0000-0000-0000A25E0000}"/>
    <cellStyle name="Normal 5 2 2 3 5 2 2" xfId="9905" xr:uid="{00000000-0005-0000-0000-0000A35E0000}"/>
    <cellStyle name="Normal 5 2 2 3 5 2 2 2" xfId="22348" xr:uid="{00000000-0005-0000-0000-0000A45E0000}"/>
    <cellStyle name="Normal 5 2 2 3 5 2 2 2 2" xfId="47222" xr:uid="{00000000-0005-0000-0000-0000A55E0000}"/>
    <cellStyle name="Normal 5 2 2 3 5 2 2 3" xfId="34789" xr:uid="{00000000-0005-0000-0000-0000A65E0000}"/>
    <cellStyle name="Normal 5 2 2 3 5 2 3" xfId="17341" xr:uid="{00000000-0005-0000-0000-0000A75E0000}"/>
    <cellStyle name="Normal 5 2 2 3 5 2 3 2" xfId="42215" xr:uid="{00000000-0005-0000-0000-0000A85E0000}"/>
    <cellStyle name="Normal 5 2 2 3 5 2 4" xfId="29782" xr:uid="{00000000-0005-0000-0000-0000A95E0000}"/>
    <cellStyle name="Normal 5 2 2 3 5 3" xfId="6286" xr:uid="{00000000-0005-0000-0000-0000AA5E0000}"/>
    <cellStyle name="Normal 5 2 2 3 5 3 2" xfId="11301" xr:uid="{00000000-0005-0000-0000-0000AB5E0000}"/>
    <cellStyle name="Normal 5 2 2 3 5 3 2 2" xfId="23744" xr:uid="{00000000-0005-0000-0000-0000AC5E0000}"/>
    <cellStyle name="Normal 5 2 2 3 5 3 2 2 2" xfId="48618" xr:uid="{00000000-0005-0000-0000-0000AD5E0000}"/>
    <cellStyle name="Normal 5 2 2 3 5 3 2 3" xfId="36185" xr:uid="{00000000-0005-0000-0000-0000AE5E0000}"/>
    <cellStyle name="Normal 5 2 2 3 5 3 3" xfId="18737" xr:uid="{00000000-0005-0000-0000-0000AF5E0000}"/>
    <cellStyle name="Normal 5 2 2 3 5 3 3 2" xfId="43611" xr:uid="{00000000-0005-0000-0000-0000B05E0000}"/>
    <cellStyle name="Normal 5 2 2 3 5 3 4" xfId="31178" xr:uid="{00000000-0005-0000-0000-0000B15E0000}"/>
    <cellStyle name="Normal 5 2 2 3 5 4" xfId="8093" xr:uid="{00000000-0005-0000-0000-0000B25E0000}"/>
    <cellStyle name="Normal 5 2 2 3 5 4 2" xfId="20539" xr:uid="{00000000-0005-0000-0000-0000B35E0000}"/>
    <cellStyle name="Normal 5 2 2 3 5 4 2 2" xfId="45413" xr:uid="{00000000-0005-0000-0000-0000B45E0000}"/>
    <cellStyle name="Normal 5 2 2 3 5 4 3" xfId="32980" xr:uid="{00000000-0005-0000-0000-0000B55E0000}"/>
    <cellStyle name="Normal 5 2 2 3 5 5" xfId="12755" xr:uid="{00000000-0005-0000-0000-0000B65E0000}"/>
    <cellStyle name="Normal 5 2 2 3 5 5 2" xfId="25189" xr:uid="{00000000-0005-0000-0000-0000B75E0000}"/>
    <cellStyle name="Normal 5 2 2 3 5 5 2 2" xfId="50063" xr:uid="{00000000-0005-0000-0000-0000B85E0000}"/>
    <cellStyle name="Normal 5 2 2 3 5 5 3" xfId="37630" xr:uid="{00000000-0005-0000-0000-0000B95E0000}"/>
    <cellStyle name="Normal 5 2 2 3 5 6" xfId="7499" xr:uid="{00000000-0005-0000-0000-0000BA5E0000}"/>
    <cellStyle name="Normal 5 2 2 3 5 6 2" xfId="19947" xr:uid="{00000000-0005-0000-0000-0000BB5E0000}"/>
    <cellStyle name="Normal 5 2 2 3 5 6 2 2" xfId="44821" xr:uid="{00000000-0005-0000-0000-0000BC5E0000}"/>
    <cellStyle name="Normal 5 2 2 3 5 6 3" xfId="32388" xr:uid="{00000000-0005-0000-0000-0000BD5E0000}"/>
    <cellStyle name="Normal 5 2 2 3 5 7" xfId="3023" xr:uid="{00000000-0005-0000-0000-0000BE5E0000}"/>
    <cellStyle name="Normal 5 2 2 3 5 7 2" xfId="15532" xr:uid="{00000000-0005-0000-0000-0000BF5E0000}"/>
    <cellStyle name="Normal 5 2 2 3 5 7 2 2" xfId="40406" xr:uid="{00000000-0005-0000-0000-0000C05E0000}"/>
    <cellStyle name="Normal 5 2 2 3 5 7 3" xfId="27965" xr:uid="{00000000-0005-0000-0000-0000C15E0000}"/>
    <cellStyle name="Normal 5 2 2 3 5 8" xfId="14940" xr:uid="{00000000-0005-0000-0000-0000C25E0000}"/>
    <cellStyle name="Normal 5 2 2 3 5 8 2" xfId="39814" xr:uid="{00000000-0005-0000-0000-0000C35E0000}"/>
    <cellStyle name="Normal 5 2 2 3 5 9" xfId="27373" xr:uid="{00000000-0005-0000-0000-0000C45E0000}"/>
    <cellStyle name="Normal 5 2 2 3 6" xfId="1097" xr:uid="{00000000-0005-0000-0000-0000C55E0000}"/>
    <cellStyle name="Normal 5 2 2 3 6 2" xfId="8979" xr:uid="{00000000-0005-0000-0000-0000C65E0000}"/>
    <cellStyle name="Normal 5 2 2 3 6 2 2" xfId="21422" xr:uid="{00000000-0005-0000-0000-0000C75E0000}"/>
    <cellStyle name="Normal 5 2 2 3 6 2 2 2" xfId="46296" xr:uid="{00000000-0005-0000-0000-0000C85E0000}"/>
    <cellStyle name="Normal 5 2 2 3 6 2 3" xfId="33863" xr:uid="{00000000-0005-0000-0000-0000C95E0000}"/>
    <cellStyle name="Normal 5 2 2 3 6 3" xfId="3961" xr:uid="{00000000-0005-0000-0000-0000CA5E0000}"/>
    <cellStyle name="Normal 5 2 2 3 6 3 2" xfId="16415" xr:uid="{00000000-0005-0000-0000-0000CB5E0000}"/>
    <cellStyle name="Normal 5 2 2 3 6 3 2 2" xfId="41289" xr:uid="{00000000-0005-0000-0000-0000CC5E0000}"/>
    <cellStyle name="Normal 5 2 2 3 6 3 3" xfId="28856" xr:uid="{00000000-0005-0000-0000-0000CD5E0000}"/>
    <cellStyle name="Normal 5 2 2 3 6 4" xfId="13897" xr:uid="{00000000-0005-0000-0000-0000CE5E0000}"/>
    <cellStyle name="Normal 5 2 2 3 6 4 2" xfId="38771" xr:uid="{00000000-0005-0000-0000-0000CF5E0000}"/>
    <cellStyle name="Normal 5 2 2 3 6 5" xfId="26330" xr:uid="{00000000-0005-0000-0000-0000D05E0000}"/>
    <cellStyle name="Normal 5 2 2 3 7" xfId="5242" xr:uid="{00000000-0005-0000-0000-0000D15E0000}"/>
    <cellStyle name="Normal 5 2 2 3 7 2" xfId="10258" xr:uid="{00000000-0005-0000-0000-0000D25E0000}"/>
    <cellStyle name="Normal 5 2 2 3 7 2 2" xfId="22701" xr:uid="{00000000-0005-0000-0000-0000D35E0000}"/>
    <cellStyle name="Normal 5 2 2 3 7 2 2 2" xfId="47575" xr:uid="{00000000-0005-0000-0000-0000D45E0000}"/>
    <cellStyle name="Normal 5 2 2 3 7 2 3" xfId="35142" xr:uid="{00000000-0005-0000-0000-0000D55E0000}"/>
    <cellStyle name="Normal 5 2 2 3 7 3" xfId="17694" xr:uid="{00000000-0005-0000-0000-0000D65E0000}"/>
    <cellStyle name="Normal 5 2 2 3 7 3 2" xfId="42568" xr:uid="{00000000-0005-0000-0000-0000D75E0000}"/>
    <cellStyle name="Normal 5 2 2 3 7 4" xfId="30135" xr:uid="{00000000-0005-0000-0000-0000D85E0000}"/>
    <cellStyle name="Normal 5 2 2 3 8" xfId="7819" xr:uid="{00000000-0005-0000-0000-0000D95E0000}"/>
    <cellStyle name="Normal 5 2 2 3 8 2" xfId="20265" xr:uid="{00000000-0005-0000-0000-0000DA5E0000}"/>
    <cellStyle name="Normal 5 2 2 3 8 2 2" xfId="45139" xr:uid="{00000000-0005-0000-0000-0000DB5E0000}"/>
    <cellStyle name="Normal 5 2 2 3 8 3" xfId="32706" xr:uid="{00000000-0005-0000-0000-0000DC5E0000}"/>
    <cellStyle name="Normal 5 2 2 3 9" xfId="11712" xr:uid="{00000000-0005-0000-0000-0000DD5E0000}"/>
    <cellStyle name="Normal 5 2 2 3 9 2" xfId="24146" xr:uid="{00000000-0005-0000-0000-0000DE5E0000}"/>
    <cellStyle name="Normal 5 2 2 3 9 2 2" xfId="49020" xr:uid="{00000000-0005-0000-0000-0000DF5E0000}"/>
    <cellStyle name="Normal 5 2 2 3 9 3" xfId="36587" xr:uid="{00000000-0005-0000-0000-0000E05E0000}"/>
    <cellStyle name="Normal 5 2 2 3_Degree data" xfId="2441" xr:uid="{00000000-0005-0000-0000-0000E15E0000}"/>
    <cellStyle name="Normal 5 2 2 4" xfId="233" xr:uid="{00000000-0005-0000-0000-0000E25E0000}"/>
    <cellStyle name="Normal 5 2 2 4 10" xfId="13059" xr:uid="{00000000-0005-0000-0000-0000E35E0000}"/>
    <cellStyle name="Normal 5 2 2 4 10 2" xfId="37933" xr:uid="{00000000-0005-0000-0000-0000E45E0000}"/>
    <cellStyle name="Normal 5 2 2 4 11" xfId="25492" xr:uid="{00000000-0005-0000-0000-0000E55E0000}"/>
    <cellStyle name="Normal 5 2 2 4 2" xfId="597" xr:uid="{00000000-0005-0000-0000-0000E65E0000}"/>
    <cellStyle name="Normal 5 2 2 4 2 2" xfId="1447" xr:uid="{00000000-0005-0000-0000-0000E75E0000}"/>
    <cellStyle name="Normal 5 2 2 4 2 2 2" xfId="9551" xr:uid="{00000000-0005-0000-0000-0000E85E0000}"/>
    <cellStyle name="Normal 5 2 2 4 2 2 2 2" xfId="21994" xr:uid="{00000000-0005-0000-0000-0000E95E0000}"/>
    <cellStyle name="Normal 5 2 2 4 2 2 2 2 2" xfId="46868" xr:uid="{00000000-0005-0000-0000-0000EA5E0000}"/>
    <cellStyle name="Normal 5 2 2 4 2 2 2 3" xfId="34435" xr:uid="{00000000-0005-0000-0000-0000EB5E0000}"/>
    <cellStyle name="Normal 5 2 2 4 2 2 3" xfId="4533" xr:uid="{00000000-0005-0000-0000-0000EC5E0000}"/>
    <cellStyle name="Normal 5 2 2 4 2 2 3 2" xfId="16987" xr:uid="{00000000-0005-0000-0000-0000ED5E0000}"/>
    <cellStyle name="Normal 5 2 2 4 2 2 3 2 2" xfId="41861" xr:uid="{00000000-0005-0000-0000-0000EE5E0000}"/>
    <cellStyle name="Normal 5 2 2 4 2 2 3 3" xfId="29428" xr:uid="{00000000-0005-0000-0000-0000EF5E0000}"/>
    <cellStyle name="Normal 5 2 2 4 2 2 4" xfId="14247" xr:uid="{00000000-0005-0000-0000-0000F05E0000}"/>
    <cellStyle name="Normal 5 2 2 4 2 2 4 2" xfId="39121" xr:uid="{00000000-0005-0000-0000-0000F15E0000}"/>
    <cellStyle name="Normal 5 2 2 4 2 2 5" xfId="26680" xr:uid="{00000000-0005-0000-0000-0000F25E0000}"/>
    <cellStyle name="Normal 5 2 2 4 2 3" xfId="5592" xr:uid="{00000000-0005-0000-0000-0000F35E0000}"/>
    <cellStyle name="Normal 5 2 2 4 2 3 2" xfId="10608" xr:uid="{00000000-0005-0000-0000-0000F45E0000}"/>
    <cellStyle name="Normal 5 2 2 4 2 3 2 2" xfId="23051" xr:uid="{00000000-0005-0000-0000-0000F55E0000}"/>
    <cellStyle name="Normal 5 2 2 4 2 3 2 2 2" xfId="47925" xr:uid="{00000000-0005-0000-0000-0000F65E0000}"/>
    <cellStyle name="Normal 5 2 2 4 2 3 2 3" xfId="35492" xr:uid="{00000000-0005-0000-0000-0000F75E0000}"/>
    <cellStyle name="Normal 5 2 2 4 2 3 3" xfId="18044" xr:uid="{00000000-0005-0000-0000-0000F85E0000}"/>
    <cellStyle name="Normal 5 2 2 4 2 3 3 2" xfId="42918" xr:uid="{00000000-0005-0000-0000-0000F95E0000}"/>
    <cellStyle name="Normal 5 2 2 4 2 3 4" xfId="30485" xr:uid="{00000000-0005-0000-0000-0000FA5E0000}"/>
    <cellStyle name="Normal 5 2 2 4 2 4" xfId="8667" xr:uid="{00000000-0005-0000-0000-0000FB5E0000}"/>
    <cellStyle name="Normal 5 2 2 4 2 4 2" xfId="21111" xr:uid="{00000000-0005-0000-0000-0000FC5E0000}"/>
    <cellStyle name="Normal 5 2 2 4 2 4 2 2" xfId="45985" xr:uid="{00000000-0005-0000-0000-0000FD5E0000}"/>
    <cellStyle name="Normal 5 2 2 4 2 4 3" xfId="33552" xr:uid="{00000000-0005-0000-0000-0000FE5E0000}"/>
    <cellStyle name="Normal 5 2 2 4 2 5" xfId="12062" xr:uid="{00000000-0005-0000-0000-0000FF5E0000}"/>
    <cellStyle name="Normal 5 2 2 4 2 5 2" xfId="24496" xr:uid="{00000000-0005-0000-0000-0000005F0000}"/>
    <cellStyle name="Normal 5 2 2 4 2 5 2 2" xfId="49370" xr:uid="{00000000-0005-0000-0000-0000015F0000}"/>
    <cellStyle name="Normal 5 2 2 4 2 5 3" xfId="36937" xr:uid="{00000000-0005-0000-0000-0000025F0000}"/>
    <cellStyle name="Normal 5 2 2 4 2 6" xfId="7144" xr:uid="{00000000-0005-0000-0000-0000035F0000}"/>
    <cellStyle name="Normal 5 2 2 4 2 6 2" xfId="19593" xr:uid="{00000000-0005-0000-0000-0000045F0000}"/>
    <cellStyle name="Normal 5 2 2 4 2 6 2 2" xfId="44467" xr:uid="{00000000-0005-0000-0000-0000055F0000}"/>
    <cellStyle name="Normal 5 2 2 4 2 6 3" xfId="32034" xr:uid="{00000000-0005-0000-0000-0000065F0000}"/>
    <cellStyle name="Normal 5 2 2 4 2 7" xfId="3598" xr:uid="{00000000-0005-0000-0000-0000075F0000}"/>
    <cellStyle name="Normal 5 2 2 4 2 7 2" xfId="16104" xr:uid="{00000000-0005-0000-0000-0000085F0000}"/>
    <cellStyle name="Normal 5 2 2 4 2 7 2 2" xfId="40978" xr:uid="{00000000-0005-0000-0000-0000095F0000}"/>
    <cellStyle name="Normal 5 2 2 4 2 7 3" xfId="28537" xr:uid="{00000000-0005-0000-0000-00000A5F0000}"/>
    <cellStyle name="Normal 5 2 2 4 2 8" xfId="13406" xr:uid="{00000000-0005-0000-0000-00000B5F0000}"/>
    <cellStyle name="Normal 5 2 2 4 2 8 2" xfId="38280" xr:uid="{00000000-0005-0000-0000-00000C5F0000}"/>
    <cellStyle name="Normal 5 2 2 4 2 9" xfId="25839" xr:uid="{00000000-0005-0000-0000-00000D5F0000}"/>
    <cellStyle name="Normal 5 2 2 4 3" xfId="1795" xr:uid="{00000000-0005-0000-0000-00000E5F0000}"/>
    <cellStyle name="Normal 5 2 2 4 3 2" xfId="4788" xr:uid="{00000000-0005-0000-0000-00000F5F0000}"/>
    <cellStyle name="Normal 5 2 2 4 3 2 2" xfId="9805" xr:uid="{00000000-0005-0000-0000-0000105F0000}"/>
    <cellStyle name="Normal 5 2 2 4 3 2 2 2" xfId="22248" xr:uid="{00000000-0005-0000-0000-0000115F0000}"/>
    <cellStyle name="Normal 5 2 2 4 3 2 2 2 2" xfId="47122" xr:uid="{00000000-0005-0000-0000-0000125F0000}"/>
    <cellStyle name="Normal 5 2 2 4 3 2 2 3" xfId="34689" xr:uid="{00000000-0005-0000-0000-0000135F0000}"/>
    <cellStyle name="Normal 5 2 2 4 3 2 3" xfId="17241" xr:uid="{00000000-0005-0000-0000-0000145F0000}"/>
    <cellStyle name="Normal 5 2 2 4 3 2 3 2" xfId="42115" xr:uid="{00000000-0005-0000-0000-0000155F0000}"/>
    <cellStyle name="Normal 5 2 2 4 3 2 4" xfId="29682" xr:uid="{00000000-0005-0000-0000-0000165F0000}"/>
    <cellStyle name="Normal 5 2 2 4 3 3" xfId="5941" xr:uid="{00000000-0005-0000-0000-0000175F0000}"/>
    <cellStyle name="Normal 5 2 2 4 3 3 2" xfId="10956" xr:uid="{00000000-0005-0000-0000-0000185F0000}"/>
    <cellStyle name="Normal 5 2 2 4 3 3 2 2" xfId="23399" xr:uid="{00000000-0005-0000-0000-0000195F0000}"/>
    <cellStyle name="Normal 5 2 2 4 3 3 2 2 2" xfId="48273" xr:uid="{00000000-0005-0000-0000-00001A5F0000}"/>
    <cellStyle name="Normal 5 2 2 4 3 3 2 3" xfId="35840" xr:uid="{00000000-0005-0000-0000-00001B5F0000}"/>
    <cellStyle name="Normal 5 2 2 4 3 3 3" xfId="18392" xr:uid="{00000000-0005-0000-0000-00001C5F0000}"/>
    <cellStyle name="Normal 5 2 2 4 3 3 3 2" xfId="43266" xr:uid="{00000000-0005-0000-0000-00001D5F0000}"/>
    <cellStyle name="Normal 5 2 2 4 3 3 4" xfId="30833" xr:uid="{00000000-0005-0000-0000-00001E5F0000}"/>
    <cellStyle name="Normal 5 2 2 4 3 4" xfId="8861" xr:uid="{00000000-0005-0000-0000-00001F5F0000}"/>
    <cellStyle name="Normal 5 2 2 4 3 4 2" xfId="21304" xr:uid="{00000000-0005-0000-0000-0000205F0000}"/>
    <cellStyle name="Normal 5 2 2 4 3 4 2 2" xfId="46178" xr:uid="{00000000-0005-0000-0000-0000215F0000}"/>
    <cellStyle name="Normal 5 2 2 4 3 4 3" xfId="33745" xr:uid="{00000000-0005-0000-0000-0000225F0000}"/>
    <cellStyle name="Normal 5 2 2 4 3 5" xfId="12410" xr:uid="{00000000-0005-0000-0000-0000235F0000}"/>
    <cellStyle name="Normal 5 2 2 4 3 5 2" xfId="24844" xr:uid="{00000000-0005-0000-0000-0000245F0000}"/>
    <cellStyle name="Normal 5 2 2 4 3 5 2 2" xfId="49718" xr:uid="{00000000-0005-0000-0000-0000255F0000}"/>
    <cellStyle name="Normal 5 2 2 4 3 5 3" xfId="37285" xr:uid="{00000000-0005-0000-0000-0000265F0000}"/>
    <cellStyle name="Normal 5 2 2 4 3 6" xfId="7399" xr:uid="{00000000-0005-0000-0000-0000275F0000}"/>
    <cellStyle name="Normal 5 2 2 4 3 6 2" xfId="19847" xr:uid="{00000000-0005-0000-0000-0000285F0000}"/>
    <cellStyle name="Normal 5 2 2 4 3 6 2 2" xfId="44721" xr:uid="{00000000-0005-0000-0000-0000295F0000}"/>
    <cellStyle name="Normal 5 2 2 4 3 6 3" xfId="32288" xr:uid="{00000000-0005-0000-0000-00002A5F0000}"/>
    <cellStyle name="Normal 5 2 2 4 3 7" xfId="3843" xr:uid="{00000000-0005-0000-0000-00002B5F0000}"/>
    <cellStyle name="Normal 5 2 2 4 3 7 2" xfId="16297" xr:uid="{00000000-0005-0000-0000-00002C5F0000}"/>
    <cellStyle name="Normal 5 2 2 4 3 7 2 2" xfId="41171" xr:uid="{00000000-0005-0000-0000-00002D5F0000}"/>
    <cellStyle name="Normal 5 2 2 4 3 7 3" xfId="28738" xr:uid="{00000000-0005-0000-0000-00002E5F0000}"/>
    <cellStyle name="Normal 5 2 2 4 3 8" xfId="14595" xr:uid="{00000000-0005-0000-0000-00002F5F0000}"/>
    <cellStyle name="Normal 5 2 2 4 3 8 2" xfId="39469" xr:uid="{00000000-0005-0000-0000-0000305F0000}"/>
    <cellStyle name="Normal 5 2 2 4 3 9" xfId="27028" xr:uid="{00000000-0005-0000-0000-0000315F0000}"/>
    <cellStyle name="Normal 5 2 2 4 4" xfId="2151" xr:uid="{00000000-0005-0000-0000-0000325F0000}"/>
    <cellStyle name="Normal 5 2 2 4 4 2" xfId="6186" xr:uid="{00000000-0005-0000-0000-0000335F0000}"/>
    <cellStyle name="Normal 5 2 2 4 4 2 2" xfId="11201" xr:uid="{00000000-0005-0000-0000-0000345F0000}"/>
    <cellStyle name="Normal 5 2 2 4 4 2 2 2" xfId="23644" xr:uid="{00000000-0005-0000-0000-0000355F0000}"/>
    <cellStyle name="Normal 5 2 2 4 4 2 2 2 2" xfId="48518" xr:uid="{00000000-0005-0000-0000-0000365F0000}"/>
    <cellStyle name="Normal 5 2 2 4 4 2 2 3" xfId="36085" xr:uid="{00000000-0005-0000-0000-0000375F0000}"/>
    <cellStyle name="Normal 5 2 2 4 4 2 3" xfId="18637" xr:uid="{00000000-0005-0000-0000-0000385F0000}"/>
    <cellStyle name="Normal 5 2 2 4 4 2 3 2" xfId="43511" xr:uid="{00000000-0005-0000-0000-0000395F0000}"/>
    <cellStyle name="Normal 5 2 2 4 4 2 4" xfId="31078" xr:uid="{00000000-0005-0000-0000-00003A5F0000}"/>
    <cellStyle name="Normal 5 2 2 4 4 3" xfId="12655" xr:uid="{00000000-0005-0000-0000-00003B5F0000}"/>
    <cellStyle name="Normal 5 2 2 4 4 3 2" xfId="25089" xr:uid="{00000000-0005-0000-0000-00003C5F0000}"/>
    <cellStyle name="Normal 5 2 2 4 4 3 2 2" xfId="49963" xr:uid="{00000000-0005-0000-0000-00003D5F0000}"/>
    <cellStyle name="Normal 5 2 2 4 4 3 3" xfId="37530" xr:uid="{00000000-0005-0000-0000-00003E5F0000}"/>
    <cellStyle name="Normal 5 2 2 4 4 4" xfId="9096" xr:uid="{00000000-0005-0000-0000-00003F5F0000}"/>
    <cellStyle name="Normal 5 2 2 4 4 4 2" xfId="21539" xr:uid="{00000000-0005-0000-0000-0000405F0000}"/>
    <cellStyle name="Normal 5 2 2 4 4 4 2 2" xfId="46413" xr:uid="{00000000-0005-0000-0000-0000415F0000}"/>
    <cellStyle name="Normal 5 2 2 4 4 4 3" xfId="33980" xr:uid="{00000000-0005-0000-0000-0000425F0000}"/>
    <cellStyle name="Normal 5 2 2 4 4 5" xfId="4078" xr:uid="{00000000-0005-0000-0000-0000435F0000}"/>
    <cellStyle name="Normal 5 2 2 4 4 5 2" xfId="16532" xr:uid="{00000000-0005-0000-0000-0000445F0000}"/>
    <cellStyle name="Normal 5 2 2 4 4 5 2 2" xfId="41406" xr:uid="{00000000-0005-0000-0000-0000455F0000}"/>
    <cellStyle name="Normal 5 2 2 4 4 5 3" xfId="28973" xr:uid="{00000000-0005-0000-0000-0000465F0000}"/>
    <cellStyle name="Normal 5 2 2 4 4 6" xfId="14840" xr:uid="{00000000-0005-0000-0000-0000475F0000}"/>
    <cellStyle name="Normal 5 2 2 4 4 6 2" xfId="39714" xr:uid="{00000000-0005-0000-0000-0000485F0000}"/>
    <cellStyle name="Normal 5 2 2 4 4 7" xfId="27273" xr:uid="{00000000-0005-0000-0000-0000495F0000}"/>
    <cellStyle name="Normal 5 2 2 4 5" xfId="997" xr:uid="{00000000-0005-0000-0000-00004A5F0000}"/>
    <cellStyle name="Normal 5 2 2 4 5 2" xfId="10156" xr:uid="{00000000-0005-0000-0000-00004B5F0000}"/>
    <cellStyle name="Normal 5 2 2 4 5 2 2" xfId="22599" xr:uid="{00000000-0005-0000-0000-00004C5F0000}"/>
    <cellStyle name="Normal 5 2 2 4 5 2 2 2" xfId="47473" xr:uid="{00000000-0005-0000-0000-00004D5F0000}"/>
    <cellStyle name="Normal 5 2 2 4 5 2 3" xfId="35040" xr:uid="{00000000-0005-0000-0000-00004E5F0000}"/>
    <cellStyle name="Normal 5 2 2 4 5 3" xfId="5140" xr:uid="{00000000-0005-0000-0000-00004F5F0000}"/>
    <cellStyle name="Normal 5 2 2 4 5 3 2" xfId="17592" xr:uid="{00000000-0005-0000-0000-0000505F0000}"/>
    <cellStyle name="Normal 5 2 2 4 5 3 2 2" xfId="42466" xr:uid="{00000000-0005-0000-0000-0000515F0000}"/>
    <cellStyle name="Normal 5 2 2 4 5 3 3" xfId="30033" xr:uid="{00000000-0005-0000-0000-0000525F0000}"/>
    <cellStyle name="Normal 5 2 2 4 5 4" xfId="13797" xr:uid="{00000000-0005-0000-0000-0000535F0000}"/>
    <cellStyle name="Normal 5 2 2 4 5 4 2" xfId="38671" xr:uid="{00000000-0005-0000-0000-0000545F0000}"/>
    <cellStyle name="Normal 5 2 2 4 5 5" xfId="26230" xr:uid="{00000000-0005-0000-0000-0000555F0000}"/>
    <cellStyle name="Normal 5 2 2 4 6" xfId="8212" xr:uid="{00000000-0005-0000-0000-0000565F0000}"/>
    <cellStyle name="Normal 5 2 2 4 6 2" xfId="20656" xr:uid="{00000000-0005-0000-0000-0000575F0000}"/>
    <cellStyle name="Normal 5 2 2 4 6 2 2" xfId="45530" xr:uid="{00000000-0005-0000-0000-0000585F0000}"/>
    <cellStyle name="Normal 5 2 2 4 6 3" xfId="33097" xr:uid="{00000000-0005-0000-0000-0000595F0000}"/>
    <cellStyle name="Normal 5 2 2 4 7" xfId="11612" xr:uid="{00000000-0005-0000-0000-00005A5F0000}"/>
    <cellStyle name="Normal 5 2 2 4 7 2" xfId="24046" xr:uid="{00000000-0005-0000-0000-00005B5F0000}"/>
    <cellStyle name="Normal 5 2 2 4 7 2 2" xfId="48920" xr:uid="{00000000-0005-0000-0000-00005C5F0000}"/>
    <cellStyle name="Normal 5 2 2 4 7 3" xfId="36487" xr:uid="{00000000-0005-0000-0000-00005D5F0000}"/>
    <cellStyle name="Normal 5 2 2 4 8" xfId="6689" xr:uid="{00000000-0005-0000-0000-00005E5F0000}"/>
    <cellStyle name="Normal 5 2 2 4 8 2" xfId="19138" xr:uid="{00000000-0005-0000-0000-00005F5F0000}"/>
    <cellStyle name="Normal 5 2 2 4 8 2 2" xfId="44012" xr:uid="{00000000-0005-0000-0000-0000605F0000}"/>
    <cellStyle name="Normal 5 2 2 4 8 3" xfId="31579" xr:uid="{00000000-0005-0000-0000-0000615F0000}"/>
    <cellStyle name="Normal 5 2 2 4 9" xfId="3143" xr:uid="{00000000-0005-0000-0000-0000625F0000}"/>
    <cellStyle name="Normal 5 2 2 4 9 2" xfId="15649" xr:uid="{00000000-0005-0000-0000-0000635F0000}"/>
    <cellStyle name="Normal 5 2 2 4 9 2 2" xfId="40523" xr:uid="{00000000-0005-0000-0000-0000645F0000}"/>
    <cellStyle name="Normal 5 2 2 4 9 3" xfId="28082" xr:uid="{00000000-0005-0000-0000-0000655F0000}"/>
    <cellStyle name="Normal 5 2 2 4_Degree data" xfId="2061" xr:uid="{00000000-0005-0000-0000-0000665F0000}"/>
    <cellStyle name="Normal 5 2 2 5" xfId="551" xr:uid="{00000000-0005-0000-0000-0000675F0000}"/>
    <cellStyle name="Normal 5 2 2 5 2" xfId="1441" xr:uid="{00000000-0005-0000-0000-0000685F0000}"/>
    <cellStyle name="Normal 5 2 2 5 2 2" xfId="9545" xr:uid="{00000000-0005-0000-0000-0000695F0000}"/>
    <cellStyle name="Normal 5 2 2 5 2 2 2" xfId="21988" xr:uid="{00000000-0005-0000-0000-00006A5F0000}"/>
    <cellStyle name="Normal 5 2 2 5 2 2 2 2" xfId="46862" xr:uid="{00000000-0005-0000-0000-00006B5F0000}"/>
    <cellStyle name="Normal 5 2 2 5 2 2 3" xfId="34429" xr:uid="{00000000-0005-0000-0000-00006C5F0000}"/>
    <cellStyle name="Normal 5 2 2 5 2 3" xfId="4527" xr:uid="{00000000-0005-0000-0000-00006D5F0000}"/>
    <cellStyle name="Normal 5 2 2 5 2 3 2" xfId="16981" xr:uid="{00000000-0005-0000-0000-00006E5F0000}"/>
    <cellStyle name="Normal 5 2 2 5 2 3 2 2" xfId="41855" xr:uid="{00000000-0005-0000-0000-00006F5F0000}"/>
    <cellStyle name="Normal 5 2 2 5 2 3 3" xfId="29422" xr:uid="{00000000-0005-0000-0000-0000705F0000}"/>
    <cellStyle name="Normal 5 2 2 5 2 4" xfId="14241" xr:uid="{00000000-0005-0000-0000-0000715F0000}"/>
    <cellStyle name="Normal 5 2 2 5 2 4 2" xfId="39115" xr:uid="{00000000-0005-0000-0000-0000725F0000}"/>
    <cellStyle name="Normal 5 2 2 5 2 5" xfId="26674" xr:uid="{00000000-0005-0000-0000-0000735F0000}"/>
    <cellStyle name="Normal 5 2 2 5 3" xfId="5586" xr:uid="{00000000-0005-0000-0000-0000745F0000}"/>
    <cellStyle name="Normal 5 2 2 5 3 2" xfId="10602" xr:uid="{00000000-0005-0000-0000-0000755F0000}"/>
    <cellStyle name="Normal 5 2 2 5 3 2 2" xfId="23045" xr:uid="{00000000-0005-0000-0000-0000765F0000}"/>
    <cellStyle name="Normal 5 2 2 5 3 2 2 2" xfId="47919" xr:uid="{00000000-0005-0000-0000-0000775F0000}"/>
    <cellStyle name="Normal 5 2 2 5 3 2 3" xfId="35486" xr:uid="{00000000-0005-0000-0000-0000785F0000}"/>
    <cellStyle name="Normal 5 2 2 5 3 3" xfId="18038" xr:uid="{00000000-0005-0000-0000-0000795F0000}"/>
    <cellStyle name="Normal 5 2 2 5 3 3 2" xfId="42912" xr:uid="{00000000-0005-0000-0000-00007A5F0000}"/>
    <cellStyle name="Normal 5 2 2 5 3 4" xfId="30479" xr:uid="{00000000-0005-0000-0000-00007B5F0000}"/>
    <cellStyle name="Normal 5 2 2 5 4" xfId="8661" xr:uid="{00000000-0005-0000-0000-00007C5F0000}"/>
    <cellStyle name="Normal 5 2 2 5 4 2" xfId="21105" xr:uid="{00000000-0005-0000-0000-00007D5F0000}"/>
    <cellStyle name="Normal 5 2 2 5 4 2 2" xfId="45979" xr:uid="{00000000-0005-0000-0000-00007E5F0000}"/>
    <cellStyle name="Normal 5 2 2 5 4 3" xfId="33546" xr:uid="{00000000-0005-0000-0000-00007F5F0000}"/>
    <cellStyle name="Normal 5 2 2 5 5" xfId="12056" xr:uid="{00000000-0005-0000-0000-0000805F0000}"/>
    <cellStyle name="Normal 5 2 2 5 5 2" xfId="24490" xr:uid="{00000000-0005-0000-0000-0000815F0000}"/>
    <cellStyle name="Normal 5 2 2 5 5 2 2" xfId="49364" xr:uid="{00000000-0005-0000-0000-0000825F0000}"/>
    <cellStyle name="Normal 5 2 2 5 5 3" xfId="36931" xr:uid="{00000000-0005-0000-0000-0000835F0000}"/>
    <cellStyle name="Normal 5 2 2 5 6" xfId="7138" xr:uid="{00000000-0005-0000-0000-0000845F0000}"/>
    <cellStyle name="Normal 5 2 2 5 6 2" xfId="19587" xr:uid="{00000000-0005-0000-0000-0000855F0000}"/>
    <cellStyle name="Normal 5 2 2 5 6 2 2" xfId="44461" xr:uid="{00000000-0005-0000-0000-0000865F0000}"/>
    <cellStyle name="Normal 5 2 2 5 6 3" xfId="32028" xr:uid="{00000000-0005-0000-0000-0000875F0000}"/>
    <cellStyle name="Normal 5 2 2 5 7" xfId="3592" xr:uid="{00000000-0005-0000-0000-0000885F0000}"/>
    <cellStyle name="Normal 5 2 2 5 7 2" xfId="16098" xr:uid="{00000000-0005-0000-0000-0000895F0000}"/>
    <cellStyle name="Normal 5 2 2 5 7 2 2" xfId="40972" xr:uid="{00000000-0005-0000-0000-00008A5F0000}"/>
    <cellStyle name="Normal 5 2 2 5 7 3" xfId="28531" xr:uid="{00000000-0005-0000-0000-00008B5F0000}"/>
    <cellStyle name="Normal 5 2 2 5 8" xfId="13361" xr:uid="{00000000-0005-0000-0000-00008C5F0000}"/>
    <cellStyle name="Normal 5 2 2 5 8 2" xfId="38235" xr:uid="{00000000-0005-0000-0000-00008D5F0000}"/>
    <cellStyle name="Normal 5 2 2 5 9" xfId="25794" xr:uid="{00000000-0005-0000-0000-00008E5F0000}"/>
    <cellStyle name="Normal 5 2 2 6" xfId="1789" xr:uid="{00000000-0005-0000-0000-00008F5F0000}"/>
    <cellStyle name="Normal 5 2 2 6 2" xfId="4743" xr:uid="{00000000-0005-0000-0000-0000905F0000}"/>
    <cellStyle name="Normal 5 2 2 6 2 2" xfId="9760" xr:uid="{00000000-0005-0000-0000-0000915F0000}"/>
    <cellStyle name="Normal 5 2 2 6 2 2 2" xfId="22203" xr:uid="{00000000-0005-0000-0000-0000925F0000}"/>
    <cellStyle name="Normal 5 2 2 6 2 2 2 2" xfId="47077" xr:uid="{00000000-0005-0000-0000-0000935F0000}"/>
    <cellStyle name="Normal 5 2 2 6 2 2 3" xfId="34644" xr:uid="{00000000-0005-0000-0000-0000945F0000}"/>
    <cellStyle name="Normal 5 2 2 6 2 3" xfId="17196" xr:uid="{00000000-0005-0000-0000-0000955F0000}"/>
    <cellStyle name="Normal 5 2 2 6 2 3 2" xfId="42070" xr:uid="{00000000-0005-0000-0000-0000965F0000}"/>
    <cellStyle name="Normal 5 2 2 6 2 4" xfId="29637" xr:uid="{00000000-0005-0000-0000-0000975F0000}"/>
    <cellStyle name="Normal 5 2 2 6 3" xfId="5935" xr:uid="{00000000-0005-0000-0000-0000985F0000}"/>
    <cellStyle name="Normal 5 2 2 6 3 2" xfId="10950" xr:uid="{00000000-0005-0000-0000-0000995F0000}"/>
    <cellStyle name="Normal 5 2 2 6 3 2 2" xfId="23393" xr:uid="{00000000-0005-0000-0000-00009A5F0000}"/>
    <cellStyle name="Normal 5 2 2 6 3 2 2 2" xfId="48267" xr:uid="{00000000-0005-0000-0000-00009B5F0000}"/>
    <cellStyle name="Normal 5 2 2 6 3 2 3" xfId="35834" xr:uid="{00000000-0005-0000-0000-00009C5F0000}"/>
    <cellStyle name="Normal 5 2 2 6 3 3" xfId="18386" xr:uid="{00000000-0005-0000-0000-00009D5F0000}"/>
    <cellStyle name="Normal 5 2 2 6 3 3 2" xfId="43260" xr:uid="{00000000-0005-0000-0000-00009E5F0000}"/>
    <cellStyle name="Normal 5 2 2 6 3 4" xfId="30827" xr:uid="{00000000-0005-0000-0000-00009F5F0000}"/>
    <cellStyle name="Normal 5 2 2 6 4" xfId="8869" xr:uid="{00000000-0005-0000-0000-0000A05F0000}"/>
    <cellStyle name="Normal 5 2 2 6 4 2" xfId="21312" xr:uid="{00000000-0005-0000-0000-0000A15F0000}"/>
    <cellStyle name="Normal 5 2 2 6 4 2 2" xfId="46186" xr:uid="{00000000-0005-0000-0000-0000A25F0000}"/>
    <cellStyle name="Normal 5 2 2 6 4 3" xfId="33753" xr:uid="{00000000-0005-0000-0000-0000A35F0000}"/>
    <cellStyle name="Normal 5 2 2 6 5" xfId="12404" xr:uid="{00000000-0005-0000-0000-0000A45F0000}"/>
    <cellStyle name="Normal 5 2 2 6 5 2" xfId="24838" xr:uid="{00000000-0005-0000-0000-0000A55F0000}"/>
    <cellStyle name="Normal 5 2 2 6 5 2 2" xfId="49712" xr:uid="{00000000-0005-0000-0000-0000A65F0000}"/>
    <cellStyle name="Normal 5 2 2 6 5 3" xfId="37279" xr:uid="{00000000-0005-0000-0000-0000A75F0000}"/>
    <cellStyle name="Normal 5 2 2 6 6" xfId="7354" xr:uid="{00000000-0005-0000-0000-0000A85F0000}"/>
    <cellStyle name="Normal 5 2 2 6 6 2" xfId="19802" xr:uid="{00000000-0005-0000-0000-0000A95F0000}"/>
    <cellStyle name="Normal 5 2 2 6 6 2 2" xfId="44676" xr:uid="{00000000-0005-0000-0000-0000AA5F0000}"/>
    <cellStyle name="Normal 5 2 2 6 6 3" xfId="32243" xr:uid="{00000000-0005-0000-0000-0000AB5F0000}"/>
    <cellStyle name="Normal 5 2 2 6 7" xfId="3851" xr:uid="{00000000-0005-0000-0000-0000AC5F0000}"/>
    <cellStyle name="Normal 5 2 2 6 7 2" xfId="16305" xr:uid="{00000000-0005-0000-0000-0000AD5F0000}"/>
    <cellStyle name="Normal 5 2 2 6 7 2 2" xfId="41179" xr:uid="{00000000-0005-0000-0000-0000AE5F0000}"/>
    <cellStyle name="Normal 5 2 2 6 7 3" xfId="28746" xr:uid="{00000000-0005-0000-0000-0000AF5F0000}"/>
    <cellStyle name="Normal 5 2 2 6 8" xfId="14589" xr:uid="{00000000-0005-0000-0000-0000B05F0000}"/>
    <cellStyle name="Normal 5 2 2 6 8 2" xfId="39463" xr:uid="{00000000-0005-0000-0000-0000B15F0000}"/>
    <cellStyle name="Normal 5 2 2 6 9" xfId="27022" xr:uid="{00000000-0005-0000-0000-0000B25F0000}"/>
    <cellStyle name="Normal 5 2 2 7" xfId="2102" xr:uid="{00000000-0005-0000-0000-0000B35F0000}"/>
    <cellStyle name="Normal 5 2 2 7 2" xfId="6141" xr:uid="{00000000-0005-0000-0000-0000B45F0000}"/>
    <cellStyle name="Normal 5 2 2 7 2 2" xfId="11156" xr:uid="{00000000-0005-0000-0000-0000B55F0000}"/>
    <cellStyle name="Normal 5 2 2 7 2 2 2" xfId="23599" xr:uid="{00000000-0005-0000-0000-0000B65F0000}"/>
    <cellStyle name="Normal 5 2 2 7 2 2 2 2" xfId="48473" xr:uid="{00000000-0005-0000-0000-0000B75F0000}"/>
    <cellStyle name="Normal 5 2 2 7 2 2 3" xfId="36040" xr:uid="{00000000-0005-0000-0000-0000B85F0000}"/>
    <cellStyle name="Normal 5 2 2 7 2 3" xfId="18592" xr:uid="{00000000-0005-0000-0000-0000B95F0000}"/>
    <cellStyle name="Normal 5 2 2 7 2 3 2" xfId="43466" xr:uid="{00000000-0005-0000-0000-0000BA5F0000}"/>
    <cellStyle name="Normal 5 2 2 7 2 4" xfId="31033" xr:uid="{00000000-0005-0000-0000-0000BB5F0000}"/>
    <cellStyle name="Normal 5 2 2 7 3" xfId="12610" xr:uid="{00000000-0005-0000-0000-0000BC5F0000}"/>
    <cellStyle name="Normal 5 2 2 7 3 2" xfId="25044" xr:uid="{00000000-0005-0000-0000-0000BD5F0000}"/>
    <cellStyle name="Normal 5 2 2 7 3 2 2" xfId="49918" xr:uid="{00000000-0005-0000-0000-0000BE5F0000}"/>
    <cellStyle name="Normal 5 2 2 7 3 3" xfId="37485" xr:uid="{00000000-0005-0000-0000-0000BF5F0000}"/>
    <cellStyle name="Normal 5 2 2 7 4" xfId="8905" xr:uid="{00000000-0005-0000-0000-0000C05F0000}"/>
    <cellStyle name="Normal 5 2 2 7 4 2" xfId="21348" xr:uid="{00000000-0005-0000-0000-0000C15F0000}"/>
    <cellStyle name="Normal 5 2 2 7 4 2 2" xfId="46222" xr:uid="{00000000-0005-0000-0000-0000C25F0000}"/>
    <cellStyle name="Normal 5 2 2 7 4 3" xfId="33789" xr:uid="{00000000-0005-0000-0000-0000C35F0000}"/>
    <cellStyle name="Normal 5 2 2 7 5" xfId="3887" xr:uid="{00000000-0005-0000-0000-0000C45F0000}"/>
    <cellStyle name="Normal 5 2 2 7 5 2" xfId="16341" xr:uid="{00000000-0005-0000-0000-0000C55F0000}"/>
    <cellStyle name="Normal 5 2 2 7 5 2 2" xfId="41215" xr:uid="{00000000-0005-0000-0000-0000C65F0000}"/>
    <cellStyle name="Normal 5 2 2 7 5 3" xfId="28782" xr:uid="{00000000-0005-0000-0000-0000C75F0000}"/>
    <cellStyle name="Normal 5 2 2 7 6" xfId="14795" xr:uid="{00000000-0005-0000-0000-0000C85F0000}"/>
    <cellStyle name="Normal 5 2 2 7 6 2" xfId="39669" xr:uid="{00000000-0005-0000-0000-0000C95F0000}"/>
    <cellStyle name="Normal 5 2 2 7 7" xfId="27228" xr:uid="{00000000-0005-0000-0000-0000CA5F0000}"/>
    <cellStyle name="Normal 5 2 2 8" xfId="952" xr:uid="{00000000-0005-0000-0000-0000CB5F0000}"/>
    <cellStyle name="Normal 5 2 2 8 2" xfId="11567" xr:uid="{00000000-0005-0000-0000-0000CC5F0000}"/>
    <cellStyle name="Normal 5 2 2 8 2 2" xfId="24001" xr:uid="{00000000-0005-0000-0000-0000CD5F0000}"/>
    <cellStyle name="Normal 5 2 2 8 2 2 2" xfId="48875" xr:uid="{00000000-0005-0000-0000-0000CE5F0000}"/>
    <cellStyle name="Normal 5 2 2 8 2 3" xfId="36442" xr:uid="{00000000-0005-0000-0000-0000CF5F0000}"/>
    <cellStyle name="Normal 5 2 2 8 3" xfId="10111" xr:uid="{00000000-0005-0000-0000-0000D05F0000}"/>
    <cellStyle name="Normal 5 2 2 8 3 2" xfId="22554" xr:uid="{00000000-0005-0000-0000-0000D15F0000}"/>
    <cellStyle name="Normal 5 2 2 8 3 2 2" xfId="47428" xr:uid="{00000000-0005-0000-0000-0000D25F0000}"/>
    <cellStyle name="Normal 5 2 2 8 3 3" xfId="34995" xr:uid="{00000000-0005-0000-0000-0000D35F0000}"/>
    <cellStyle name="Normal 5 2 2 8 4" xfId="5095" xr:uid="{00000000-0005-0000-0000-0000D45F0000}"/>
    <cellStyle name="Normal 5 2 2 8 4 2" xfId="17547" xr:uid="{00000000-0005-0000-0000-0000D55F0000}"/>
    <cellStyle name="Normal 5 2 2 8 4 2 2" xfId="42421" xr:uid="{00000000-0005-0000-0000-0000D65F0000}"/>
    <cellStyle name="Normal 5 2 2 8 4 3" xfId="29988" xr:uid="{00000000-0005-0000-0000-0000D75F0000}"/>
    <cellStyle name="Normal 5 2 2 8 5" xfId="13752" xr:uid="{00000000-0005-0000-0000-0000D85F0000}"/>
    <cellStyle name="Normal 5 2 2 8 5 2" xfId="38626" xr:uid="{00000000-0005-0000-0000-0000D95F0000}"/>
    <cellStyle name="Normal 5 2 2 8 6" xfId="26185" xr:uid="{00000000-0005-0000-0000-0000DA5F0000}"/>
    <cellStyle name="Normal 5 2 2 9" xfId="922" xr:uid="{00000000-0005-0000-0000-0000DB5F0000}"/>
    <cellStyle name="Normal 5 2 2 9 2" xfId="7719" xr:uid="{00000000-0005-0000-0000-0000DC5F0000}"/>
    <cellStyle name="Normal 5 2 2 9 2 2" xfId="20165" xr:uid="{00000000-0005-0000-0000-0000DD5F0000}"/>
    <cellStyle name="Normal 5 2 2 9 2 2 2" xfId="45039" xr:uid="{00000000-0005-0000-0000-0000DE5F0000}"/>
    <cellStyle name="Normal 5 2 2 9 2 3" xfId="32606" xr:uid="{00000000-0005-0000-0000-0000DF5F0000}"/>
    <cellStyle name="Normal 5 2 2 9 3" xfId="13722" xr:uid="{00000000-0005-0000-0000-0000E05F0000}"/>
    <cellStyle name="Normal 5 2 2 9 3 2" xfId="38596" xr:uid="{00000000-0005-0000-0000-0000E15F0000}"/>
    <cellStyle name="Normal 5 2 2 9 4" xfId="26155" xr:uid="{00000000-0005-0000-0000-0000E25F0000}"/>
    <cellStyle name="Normal 5 2 2_Degree data" xfId="2008" xr:uid="{00000000-0005-0000-0000-0000E35F0000}"/>
    <cellStyle name="Normal 5 2 3" xfId="334" xr:uid="{00000000-0005-0000-0000-0000E45F0000}"/>
    <cellStyle name="Normal 5 2 4" xfId="315" xr:uid="{00000000-0005-0000-0000-0000E55F0000}"/>
    <cellStyle name="Normal 5 2 4 10" xfId="6545" xr:uid="{00000000-0005-0000-0000-0000E65F0000}"/>
    <cellStyle name="Normal 5 2 4 10 2" xfId="18994" xr:uid="{00000000-0005-0000-0000-0000E75F0000}"/>
    <cellStyle name="Normal 5 2 4 10 2 2" xfId="43868" xr:uid="{00000000-0005-0000-0000-0000E85F0000}"/>
    <cellStyle name="Normal 5 2 4 10 3" xfId="31435" xr:uid="{00000000-0005-0000-0000-0000E95F0000}"/>
    <cellStyle name="Normal 5 2 4 11" xfId="2713" xr:uid="{00000000-0005-0000-0000-0000EA5F0000}"/>
    <cellStyle name="Normal 5 2 4 11 2" xfId="15231" xr:uid="{00000000-0005-0000-0000-0000EB5F0000}"/>
    <cellStyle name="Normal 5 2 4 11 2 2" xfId="40105" xr:uid="{00000000-0005-0000-0000-0000EC5F0000}"/>
    <cellStyle name="Normal 5 2 4 11 3" xfId="27664" xr:uid="{00000000-0005-0000-0000-0000ED5F0000}"/>
    <cellStyle name="Normal 5 2 4 12" xfId="13132" xr:uid="{00000000-0005-0000-0000-0000EE5F0000}"/>
    <cellStyle name="Normal 5 2 4 12 2" xfId="38006" xr:uid="{00000000-0005-0000-0000-0000EF5F0000}"/>
    <cellStyle name="Normal 5 2 4 13" xfId="25565" xr:uid="{00000000-0005-0000-0000-0000F05F0000}"/>
    <cellStyle name="Normal 5 2 4 2" xfId="417" xr:uid="{00000000-0005-0000-0000-0000F15F0000}"/>
    <cellStyle name="Normal 5 2 4 2 10" xfId="13232" xr:uid="{00000000-0005-0000-0000-0000F25F0000}"/>
    <cellStyle name="Normal 5 2 4 2 10 2" xfId="38106" xr:uid="{00000000-0005-0000-0000-0000F35F0000}"/>
    <cellStyle name="Normal 5 2 4 2 11" xfId="25665" xr:uid="{00000000-0005-0000-0000-0000F45F0000}"/>
    <cellStyle name="Normal 5 2 4 2 2" xfId="777" xr:uid="{00000000-0005-0000-0000-0000F55F0000}"/>
    <cellStyle name="Normal 5 2 4 2 2 2" xfId="1449" xr:uid="{00000000-0005-0000-0000-0000F65F0000}"/>
    <cellStyle name="Normal 5 2 4 2 2 2 2" xfId="9553" xr:uid="{00000000-0005-0000-0000-0000F75F0000}"/>
    <cellStyle name="Normal 5 2 4 2 2 2 2 2" xfId="21996" xr:uid="{00000000-0005-0000-0000-0000F85F0000}"/>
    <cellStyle name="Normal 5 2 4 2 2 2 2 2 2" xfId="46870" xr:uid="{00000000-0005-0000-0000-0000F95F0000}"/>
    <cellStyle name="Normal 5 2 4 2 2 2 2 3" xfId="34437" xr:uid="{00000000-0005-0000-0000-0000FA5F0000}"/>
    <cellStyle name="Normal 5 2 4 2 2 2 3" xfId="4535" xr:uid="{00000000-0005-0000-0000-0000FB5F0000}"/>
    <cellStyle name="Normal 5 2 4 2 2 2 3 2" xfId="16989" xr:uid="{00000000-0005-0000-0000-0000FC5F0000}"/>
    <cellStyle name="Normal 5 2 4 2 2 2 3 2 2" xfId="41863" xr:uid="{00000000-0005-0000-0000-0000FD5F0000}"/>
    <cellStyle name="Normal 5 2 4 2 2 2 3 3" xfId="29430" xr:uid="{00000000-0005-0000-0000-0000FE5F0000}"/>
    <cellStyle name="Normal 5 2 4 2 2 2 4" xfId="14249" xr:uid="{00000000-0005-0000-0000-0000FF5F0000}"/>
    <cellStyle name="Normal 5 2 4 2 2 2 4 2" xfId="39123" xr:uid="{00000000-0005-0000-0000-000000600000}"/>
    <cellStyle name="Normal 5 2 4 2 2 2 5" xfId="26682" xr:uid="{00000000-0005-0000-0000-000001600000}"/>
    <cellStyle name="Normal 5 2 4 2 2 3" xfId="5594" xr:uid="{00000000-0005-0000-0000-000002600000}"/>
    <cellStyle name="Normal 5 2 4 2 2 3 2" xfId="10610" xr:uid="{00000000-0005-0000-0000-000003600000}"/>
    <cellStyle name="Normal 5 2 4 2 2 3 2 2" xfId="23053" xr:uid="{00000000-0005-0000-0000-000004600000}"/>
    <cellStyle name="Normal 5 2 4 2 2 3 2 2 2" xfId="47927" xr:uid="{00000000-0005-0000-0000-000005600000}"/>
    <cellStyle name="Normal 5 2 4 2 2 3 2 3" xfId="35494" xr:uid="{00000000-0005-0000-0000-000006600000}"/>
    <cellStyle name="Normal 5 2 4 2 2 3 3" xfId="18046" xr:uid="{00000000-0005-0000-0000-000007600000}"/>
    <cellStyle name="Normal 5 2 4 2 2 3 3 2" xfId="42920" xr:uid="{00000000-0005-0000-0000-000008600000}"/>
    <cellStyle name="Normal 5 2 4 2 2 3 4" xfId="30487" xr:uid="{00000000-0005-0000-0000-000009600000}"/>
    <cellStyle name="Normal 5 2 4 2 2 4" xfId="8669" xr:uid="{00000000-0005-0000-0000-00000A600000}"/>
    <cellStyle name="Normal 5 2 4 2 2 4 2" xfId="21113" xr:uid="{00000000-0005-0000-0000-00000B600000}"/>
    <cellStyle name="Normal 5 2 4 2 2 4 2 2" xfId="45987" xr:uid="{00000000-0005-0000-0000-00000C600000}"/>
    <cellStyle name="Normal 5 2 4 2 2 4 3" xfId="33554" xr:uid="{00000000-0005-0000-0000-00000D600000}"/>
    <cellStyle name="Normal 5 2 4 2 2 5" xfId="12064" xr:uid="{00000000-0005-0000-0000-00000E600000}"/>
    <cellStyle name="Normal 5 2 4 2 2 5 2" xfId="24498" xr:uid="{00000000-0005-0000-0000-00000F600000}"/>
    <cellStyle name="Normal 5 2 4 2 2 5 2 2" xfId="49372" xr:uid="{00000000-0005-0000-0000-000010600000}"/>
    <cellStyle name="Normal 5 2 4 2 2 5 3" xfId="36939" xr:uid="{00000000-0005-0000-0000-000011600000}"/>
    <cellStyle name="Normal 5 2 4 2 2 6" xfId="7146" xr:uid="{00000000-0005-0000-0000-000012600000}"/>
    <cellStyle name="Normal 5 2 4 2 2 6 2" xfId="19595" xr:uid="{00000000-0005-0000-0000-000013600000}"/>
    <cellStyle name="Normal 5 2 4 2 2 6 2 2" xfId="44469" xr:uid="{00000000-0005-0000-0000-000014600000}"/>
    <cellStyle name="Normal 5 2 4 2 2 6 3" xfId="32036" xr:uid="{00000000-0005-0000-0000-000015600000}"/>
    <cellStyle name="Normal 5 2 4 2 2 7" xfId="3600" xr:uid="{00000000-0005-0000-0000-000016600000}"/>
    <cellStyle name="Normal 5 2 4 2 2 7 2" xfId="16106" xr:uid="{00000000-0005-0000-0000-000017600000}"/>
    <cellStyle name="Normal 5 2 4 2 2 7 2 2" xfId="40980" xr:uid="{00000000-0005-0000-0000-000018600000}"/>
    <cellStyle name="Normal 5 2 4 2 2 7 3" xfId="28539" xr:uid="{00000000-0005-0000-0000-000019600000}"/>
    <cellStyle name="Normal 5 2 4 2 2 8" xfId="13579" xr:uid="{00000000-0005-0000-0000-00001A600000}"/>
    <cellStyle name="Normal 5 2 4 2 2 8 2" xfId="38453" xr:uid="{00000000-0005-0000-0000-00001B600000}"/>
    <cellStyle name="Normal 5 2 4 2 2 9" xfId="26012" xr:uid="{00000000-0005-0000-0000-00001C600000}"/>
    <cellStyle name="Normal 5 2 4 2 3" xfId="1797" xr:uid="{00000000-0005-0000-0000-00001D600000}"/>
    <cellStyle name="Normal 5 2 4 2 3 2" xfId="4961" xr:uid="{00000000-0005-0000-0000-00001E600000}"/>
    <cellStyle name="Normal 5 2 4 2 3 2 2" xfId="9978" xr:uid="{00000000-0005-0000-0000-00001F600000}"/>
    <cellStyle name="Normal 5 2 4 2 3 2 2 2" xfId="22421" xr:uid="{00000000-0005-0000-0000-000020600000}"/>
    <cellStyle name="Normal 5 2 4 2 3 2 2 2 2" xfId="47295" xr:uid="{00000000-0005-0000-0000-000021600000}"/>
    <cellStyle name="Normal 5 2 4 2 3 2 2 3" xfId="34862" xr:uid="{00000000-0005-0000-0000-000022600000}"/>
    <cellStyle name="Normal 5 2 4 2 3 2 3" xfId="17414" xr:uid="{00000000-0005-0000-0000-000023600000}"/>
    <cellStyle name="Normal 5 2 4 2 3 2 3 2" xfId="42288" xr:uid="{00000000-0005-0000-0000-000024600000}"/>
    <cellStyle name="Normal 5 2 4 2 3 2 4" xfId="29855" xr:uid="{00000000-0005-0000-0000-000025600000}"/>
    <cellStyle name="Normal 5 2 4 2 3 3" xfId="5943" xr:uid="{00000000-0005-0000-0000-000026600000}"/>
    <cellStyle name="Normal 5 2 4 2 3 3 2" xfId="10958" xr:uid="{00000000-0005-0000-0000-000027600000}"/>
    <cellStyle name="Normal 5 2 4 2 3 3 2 2" xfId="23401" xr:uid="{00000000-0005-0000-0000-000028600000}"/>
    <cellStyle name="Normal 5 2 4 2 3 3 2 2 2" xfId="48275" xr:uid="{00000000-0005-0000-0000-000029600000}"/>
    <cellStyle name="Normal 5 2 4 2 3 3 2 3" xfId="35842" xr:uid="{00000000-0005-0000-0000-00002A600000}"/>
    <cellStyle name="Normal 5 2 4 2 3 3 3" xfId="18394" xr:uid="{00000000-0005-0000-0000-00002B600000}"/>
    <cellStyle name="Normal 5 2 4 2 3 3 3 2" xfId="43268" xr:uid="{00000000-0005-0000-0000-00002C600000}"/>
    <cellStyle name="Normal 5 2 4 2 3 3 4" xfId="30835" xr:uid="{00000000-0005-0000-0000-00002D600000}"/>
    <cellStyle name="Normal 5 2 4 2 3 4" xfId="8385" xr:uid="{00000000-0005-0000-0000-00002E600000}"/>
    <cellStyle name="Normal 5 2 4 2 3 4 2" xfId="20829" xr:uid="{00000000-0005-0000-0000-00002F600000}"/>
    <cellStyle name="Normal 5 2 4 2 3 4 2 2" xfId="45703" xr:uid="{00000000-0005-0000-0000-000030600000}"/>
    <cellStyle name="Normal 5 2 4 2 3 4 3" xfId="33270" xr:uid="{00000000-0005-0000-0000-000031600000}"/>
    <cellStyle name="Normal 5 2 4 2 3 5" xfId="12412" xr:uid="{00000000-0005-0000-0000-000032600000}"/>
    <cellStyle name="Normal 5 2 4 2 3 5 2" xfId="24846" xr:uid="{00000000-0005-0000-0000-000033600000}"/>
    <cellStyle name="Normal 5 2 4 2 3 5 2 2" xfId="49720" xr:uid="{00000000-0005-0000-0000-000034600000}"/>
    <cellStyle name="Normal 5 2 4 2 3 5 3" xfId="37287" xr:uid="{00000000-0005-0000-0000-000035600000}"/>
    <cellStyle name="Normal 5 2 4 2 3 6" xfId="7572" xr:uid="{00000000-0005-0000-0000-000036600000}"/>
    <cellStyle name="Normal 5 2 4 2 3 6 2" xfId="20020" xr:uid="{00000000-0005-0000-0000-000037600000}"/>
    <cellStyle name="Normal 5 2 4 2 3 6 2 2" xfId="44894" xr:uid="{00000000-0005-0000-0000-000038600000}"/>
    <cellStyle name="Normal 5 2 4 2 3 6 3" xfId="32461" xr:uid="{00000000-0005-0000-0000-000039600000}"/>
    <cellStyle name="Normal 5 2 4 2 3 7" xfId="3316" xr:uid="{00000000-0005-0000-0000-00003A600000}"/>
    <cellStyle name="Normal 5 2 4 2 3 7 2" xfId="15822" xr:uid="{00000000-0005-0000-0000-00003B600000}"/>
    <cellStyle name="Normal 5 2 4 2 3 7 2 2" xfId="40696" xr:uid="{00000000-0005-0000-0000-00003C600000}"/>
    <cellStyle name="Normal 5 2 4 2 3 7 3" xfId="28255" xr:uid="{00000000-0005-0000-0000-00003D600000}"/>
    <cellStyle name="Normal 5 2 4 2 3 8" xfId="14597" xr:uid="{00000000-0005-0000-0000-00003E600000}"/>
    <cellStyle name="Normal 5 2 4 2 3 8 2" xfId="39471" xr:uid="{00000000-0005-0000-0000-00003F600000}"/>
    <cellStyle name="Normal 5 2 4 2 3 9" xfId="27030" xr:uid="{00000000-0005-0000-0000-000040600000}"/>
    <cellStyle name="Normal 5 2 4 2 4" xfId="2335" xr:uid="{00000000-0005-0000-0000-000041600000}"/>
    <cellStyle name="Normal 5 2 4 2 4 2" xfId="6359" xr:uid="{00000000-0005-0000-0000-000042600000}"/>
    <cellStyle name="Normal 5 2 4 2 4 2 2" xfId="11374" xr:uid="{00000000-0005-0000-0000-000043600000}"/>
    <cellStyle name="Normal 5 2 4 2 4 2 2 2" xfId="23817" xr:uid="{00000000-0005-0000-0000-000044600000}"/>
    <cellStyle name="Normal 5 2 4 2 4 2 2 2 2" xfId="48691" xr:uid="{00000000-0005-0000-0000-000045600000}"/>
    <cellStyle name="Normal 5 2 4 2 4 2 2 3" xfId="36258" xr:uid="{00000000-0005-0000-0000-000046600000}"/>
    <cellStyle name="Normal 5 2 4 2 4 2 3" xfId="18810" xr:uid="{00000000-0005-0000-0000-000047600000}"/>
    <cellStyle name="Normal 5 2 4 2 4 2 3 2" xfId="43684" xr:uid="{00000000-0005-0000-0000-000048600000}"/>
    <cellStyle name="Normal 5 2 4 2 4 2 4" xfId="31251" xr:uid="{00000000-0005-0000-0000-000049600000}"/>
    <cellStyle name="Normal 5 2 4 2 4 3" xfId="12828" xr:uid="{00000000-0005-0000-0000-00004A600000}"/>
    <cellStyle name="Normal 5 2 4 2 4 3 2" xfId="25262" xr:uid="{00000000-0005-0000-0000-00004B600000}"/>
    <cellStyle name="Normal 5 2 4 2 4 3 2 2" xfId="50136" xr:uid="{00000000-0005-0000-0000-00004C600000}"/>
    <cellStyle name="Normal 5 2 4 2 4 3 3" xfId="37703" xr:uid="{00000000-0005-0000-0000-00004D600000}"/>
    <cellStyle name="Normal 5 2 4 2 4 4" xfId="9269" xr:uid="{00000000-0005-0000-0000-00004E600000}"/>
    <cellStyle name="Normal 5 2 4 2 4 4 2" xfId="21712" xr:uid="{00000000-0005-0000-0000-00004F600000}"/>
    <cellStyle name="Normal 5 2 4 2 4 4 2 2" xfId="46586" xr:uid="{00000000-0005-0000-0000-000050600000}"/>
    <cellStyle name="Normal 5 2 4 2 4 4 3" xfId="34153" xr:uid="{00000000-0005-0000-0000-000051600000}"/>
    <cellStyle name="Normal 5 2 4 2 4 5" xfId="4251" xr:uid="{00000000-0005-0000-0000-000052600000}"/>
    <cellStyle name="Normal 5 2 4 2 4 5 2" xfId="16705" xr:uid="{00000000-0005-0000-0000-000053600000}"/>
    <cellStyle name="Normal 5 2 4 2 4 5 2 2" xfId="41579" xr:uid="{00000000-0005-0000-0000-000054600000}"/>
    <cellStyle name="Normal 5 2 4 2 4 5 3" xfId="29146" xr:uid="{00000000-0005-0000-0000-000055600000}"/>
    <cellStyle name="Normal 5 2 4 2 4 6" xfId="15013" xr:uid="{00000000-0005-0000-0000-000056600000}"/>
    <cellStyle name="Normal 5 2 4 2 4 6 2" xfId="39887" xr:uid="{00000000-0005-0000-0000-000057600000}"/>
    <cellStyle name="Normal 5 2 4 2 4 7" xfId="27446" xr:uid="{00000000-0005-0000-0000-000058600000}"/>
    <cellStyle name="Normal 5 2 4 2 5" xfId="1170" xr:uid="{00000000-0005-0000-0000-000059600000}"/>
    <cellStyle name="Normal 5 2 4 2 5 2" xfId="10331" xr:uid="{00000000-0005-0000-0000-00005A600000}"/>
    <cellStyle name="Normal 5 2 4 2 5 2 2" xfId="22774" xr:uid="{00000000-0005-0000-0000-00005B600000}"/>
    <cellStyle name="Normal 5 2 4 2 5 2 2 2" xfId="47648" xr:uid="{00000000-0005-0000-0000-00005C600000}"/>
    <cellStyle name="Normal 5 2 4 2 5 2 3" xfId="35215" xr:uid="{00000000-0005-0000-0000-00005D600000}"/>
    <cellStyle name="Normal 5 2 4 2 5 3" xfId="5315" xr:uid="{00000000-0005-0000-0000-00005E600000}"/>
    <cellStyle name="Normal 5 2 4 2 5 3 2" xfId="17767" xr:uid="{00000000-0005-0000-0000-00005F600000}"/>
    <cellStyle name="Normal 5 2 4 2 5 3 2 2" xfId="42641" xr:uid="{00000000-0005-0000-0000-000060600000}"/>
    <cellStyle name="Normal 5 2 4 2 5 3 3" xfId="30208" xr:uid="{00000000-0005-0000-0000-000061600000}"/>
    <cellStyle name="Normal 5 2 4 2 5 4" xfId="13970" xr:uid="{00000000-0005-0000-0000-000062600000}"/>
    <cellStyle name="Normal 5 2 4 2 5 4 2" xfId="38844" xr:uid="{00000000-0005-0000-0000-000063600000}"/>
    <cellStyle name="Normal 5 2 4 2 5 5" xfId="26403" xr:uid="{00000000-0005-0000-0000-000064600000}"/>
    <cellStyle name="Normal 5 2 4 2 6" xfId="7892" xr:uid="{00000000-0005-0000-0000-000065600000}"/>
    <cellStyle name="Normal 5 2 4 2 6 2" xfId="20338" xr:uid="{00000000-0005-0000-0000-000066600000}"/>
    <cellStyle name="Normal 5 2 4 2 6 2 2" xfId="45212" xr:uid="{00000000-0005-0000-0000-000067600000}"/>
    <cellStyle name="Normal 5 2 4 2 6 3" xfId="32779" xr:uid="{00000000-0005-0000-0000-000068600000}"/>
    <cellStyle name="Normal 5 2 4 2 7" xfId="11785" xr:uid="{00000000-0005-0000-0000-000069600000}"/>
    <cellStyle name="Normal 5 2 4 2 7 2" xfId="24219" xr:uid="{00000000-0005-0000-0000-00006A600000}"/>
    <cellStyle name="Normal 5 2 4 2 7 2 2" xfId="49093" xr:uid="{00000000-0005-0000-0000-00006B600000}"/>
    <cellStyle name="Normal 5 2 4 2 7 3" xfId="36660" xr:uid="{00000000-0005-0000-0000-00006C600000}"/>
    <cellStyle name="Normal 5 2 4 2 8" xfId="6862" xr:uid="{00000000-0005-0000-0000-00006D600000}"/>
    <cellStyle name="Normal 5 2 4 2 8 2" xfId="19311" xr:uid="{00000000-0005-0000-0000-00006E600000}"/>
    <cellStyle name="Normal 5 2 4 2 8 2 2" xfId="44185" xr:uid="{00000000-0005-0000-0000-00006F600000}"/>
    <cellStyle name="Normal 5 2 4 2 8 3" xfId="31752" xr:uid="{00000000-0005-0000-0000-000070600000}"/>
    <cellStyle name="Normal 5 2 4 2 9" xfId="2813" xr:uid="{00000000-0005-0000-0000-000071600000}"/>
    <cellStyle name="Normal 5 2 4 2 9 2" xfId="15331" xr:uid="{00000000-0005-0000-0000-000072600000}"/>
    <cellStyle name="Normal 5 2 4 2 9 2 2" xfId="40205" xr:uid="{00000000-0005-0000-0000-000073600000}"/>
    <cellStyle name="Normal 5 2 4 2 9 3" xfId="27764" xr:uid="{00000000-0005-0000-0000-000074600000}"/>
    <cellStyle name="Normal 5 2 4 2_Degree data" xfId="2052" xr:uid="{00000000-0005-0000-0000-000075600000}"/>
    <cellStyle name="Normal 5 2 4 3" xfId="676" xr:uid="{00000000-0005-0000-0000-000076600000}"/>
    <cellStyle name="Normal 5 2 4 3 2" xfId="1448" xr:uid="{00000000-0005-0000-0000-000077600000}"/>
    <cellStyle name="Normal 5 2 4 3 2 2" xfId="9169" xr:uid="{00000000-0005-0000-0000-000078600000}"/>
    <cellStyle name="Normal 5 2 4 3 2 2 2" xfId="21612" xr:uid="{00000000-0005-0000-0000-000079600000}"/>
    <cellStyle name="Normal 5 2 4 3 2 2 2 2" xfId="46486" xr:uid="{00000000-0005-0000-0000-00007A600000}"/>
    <cellStyle name="Normal 5 2 4 3 2 2 3" xfId="34053" xr:uid="{00000000-0005-0000-0000-00007B600000}"/>
    <cellStyle name="Normal 5 2 4 3 2 3" xfId="4151" xr:uid="{00000000-0005-0000-0000-00007C600000}"/>
    <cellStyle name="Normal 5 2 4 3 2 3 2" xfId="16605" xr:uid="{00000000-0005-0000-0000-00007D600000}"/>
    <cellStyle name="Normal 5 2 4 3 2 3 2 2" xfId="41479" xr:uid="{00000000-0005-0000-0000-00007E600000}"/>
    <cellStyle name="Normal 5 2 4 3 2 3 3" xfId="29046" xr:uid="{00000000-0005-0000-0000-00007F600000}"/>
    <cellStyle name="Normal 5 2 4 3 2 4" xfId="14248" xr:uid="{00000000-0005-0000-0000-000080600000}"/>
    <cellStyle name="Normal 5 2 4 3 2 4 2" xfId="39122" xr:uid="{00000000-0005-0000-0000-000081600000}"/>
    <cellStyle name="Normal 5 2 4 3 2 5" xfId="26681" xr:uid="{00000000-0005-0000-0000-000082600000}"/>
    <cellStyle name="Normal 5 2 4 3 3" xfId="5593" xr:uid="{00000000-0005-0000-0000-000083600000}"/>
    <cellStyle name="Normal 5 2 4 3 3 2" xfId="10609" xr:uid="{00000000-0005-0000-0000-000084600000}"/>
    <cellStyle name="Normal 5 2 4 3 3 2 2" xfId="23052" xr:uid="{00000000-0005-0000-0000-000085600000}"/>
    <cellStyle name="Normal 5 2 4 3 3 2 2 2" xfId="47926" xr:uid="{00000000-0005-0000-0000-000086600000}"/>
    <cellStyle name="Normal 5 2 4 3 3 2 3" xfId="35493" xr:uid="{00000000-0005-0000-0000-000087600000}"/>
    <cellStyle name="Normal 5 2 4 3 3 3" xfId="18045" xr:uid="{00000000-0005-0000-0000-000088600000}"/>
    <cellStyle name="Normal 5 2 4 3 3 3 2" xfId="42919" xr:uid="{00000000-0005-0000-0000-000089600000}"/>
    <cellStyle name="Normal 5 2 4 3 3 4" xfId="30486" xr:uid="{00000000-0005-0000-0000-00008A600000}"/>
    <cellStyle name="Normal 5 2 4 3 4" xfId="8285" xr:uid="{00000000-0005-0000-0000-00008B600000}"/>
    <cellStyle name="Normal 5 2 4 3 4 2" xfId="20729" xr:uid="{00000000-0005-0000-0000-00008C600000}"/>
    <cellStyle name="Normal 5 2 4 3 4 2 2" xfId="45603" xr:uid="{00000000-0005-0000-0000-00008D600000}"/>
    <cellStyle name="Normal 5 2 4 3 4 3" xfId="33170" xr:uid="{00000000-0005-0000-0000-00008E600000}"/>
    <cellStyle name="Normal 5 2 4 3 5" xfId="12063" xr:uid="{00000000-0005-0000-0000-00008F600000}"/>
    <cellStyle name="Normal 5 2 4 3 5 2" xfId="24497" xr:uid="{00000000-0005-0000-0000-000090600000}"/>
    <cellStyle name="Normal 5 2 4 3 5 2 2" xfId="49371" xr:uid="{00000000-0005-0000-0000-000091600000}"/>
    <cellStyle name="Normal 5 2 4 3 5 3" xfId="36938" xr:uid="{00000000-0005-0000-0000-000092600000}"/>
    <cellStyle name="Normal 5 2 4 3 6" xfId="6762" xr:uid="{00000000-0005-0000-0000-000093600000}"/>
    <cellStyle name="Normal 5 2 4 3 6 2" xfId="19211" xr:uid="{00000000-0005-0000-0000-000094600000}"/>
    <cellStyle name="Normal 5 2 4 3 6 2 2" xfId="44085" xr:uid="{00000000-0005-0000-0000-000095600000}"/>
    <cellStyle name="Normal 5 2 4 3 6 3" xfId="31652" xr:uid="{00000000-0005-0000-0000-000096600000}"/>
    <cellStyle name="Normal 5 2 4 3 7" xfId="3216" xr:uid="{00000000-0005-0000-0000-000097600000}"/>
    <cellStyle name="Normal 5 2 4 3 7 2" xfId="15722" xr:uid="{00000000-0005-0000-0000-000098600000}"/>
    <cellStyle name="Normal 5 2 4 3 7 2 2" xfId="40596" xr:uid="{00000000-0005-0000-0000-000099600000}"/>
    <cellStyle name="Normal 5 2 4 3 7 3" xfId="28155" xr:uid="{00000000-0005-0000-0000-00009A600000}"/>
    <cellStyle name="Normal 5 2 4 3 8" xfId="13479" xr:uid="{00000000-0005-0000-0000-00009B600000}"/>
    <cellStyle name="Normal 5 2 4 3 8 2" xfId="38353" xr:uid="{00000000-0005-0000-0000-00009C600000}"/>
    <cellStyle name="Normal 5 2 4 3 9" xfId="25912" xr:uid="{00000000-0005-0000-0000-00009D600000}"/>
    <cellStyle name="Normal 5 2 4 4" xfId="1796" xr:uid="{00000000-0005-0000-0000-00009E600000}"/>
    <cellStyle name="Normal 5 2 4 4 2" xfId="4534" xr:uid="{00000000-0005-0000-0000-00009F600000}"/>
    <cellStyle name="Normal 5 2 4 4 2 2" xfId="9552" xr:uid="{00000000-0005-0000-0000-0000A0600000}"/>
    <cellStyle name="Normal 5 2 4 4 2 2 2" xfId="21995" xr:uid="{00000000-0005-0000-0000-0000A1600000}"/>
    <cellStyle name="Normal 5 2 4 4 2 2 2 2" xfId="46869" xr:uid="{00000000-0005-0000-0000-0000A2600000}"/>
    <cellStyle name="Normal 5 2 4 4 2 2 3" xfId="34436" xr:uid="{00000000-0005-0000-0000-0000A3600000}"/>
    <cellStyle name="Normal 5 2 4 4 2 3" xfId="16988" xr:uid="{00000000-0005-0000-0000-0000A4600000}"/>
    <cellStyle name="Normal 5 2 4 4 2 3 2" xfId="41862" xr:uid="{00000000-0005-0000-0000-0000A5600000}"/>
    <cellStyle name="Normal 5 2 4 4 2 4" xfId="29429" xr:uid="{00000000-0005-0000-0000-0000A6600000}"/>
    <cellStyle name="Normal 5 2 4 4 3" xfId="5942" xr:uid="{00000000-0005-0000-0000-0000A7600000}"/>
    <cellStyle name="Normal 5 2 4 4 3 2" xfId="10957" xr:uid="{00000000-0005-0000-0000-0000A8600000}"/>
    <cellStyle name="Normal 5 2 4 4 3 2 2" xfId="23400" xr:uid="{00000000-0005-0000-0000-0000A9600000}"/>
    <cellStyle name="Normal 5 2 4 4 3 2 2 2" xfId="48274" xr:uid="{00000000-0005-0000-0000-0000AA600000}"/>
    <cellStyle name="Normal 5 2 4 4 3 2 3" xfId="35841" xr:uid="{00000000-0005-0000-0000-0000AB600000}"/>
    <cellStyle name="Normal 5 2 4 4 3 3" xfId="18393" xr:uid="{00000000-0005-0000-0000-0000AC600000}"/>
    <cellStyle name="Normal 5 2 4 4 3 3 2" xfId="43267" xr:uid="{00000000-0005-0000-0000-0000AD600000}"/>
    <cellStyle name="Normal 5 2 4 4 3 4" xfId="30834" xr:uid="{00000000-0005-0000-0000-0000AE600000}"/>
    <cellStyle name="Normal 5 2 4 4 4" xfId="8668" xr:uid="{00000000-0005-0000-0000-0000AF600000}"/>
    <cellStyle name="Normal 5 2 4 4 4 2" xfId="21112" xr:uid="{00000000-0005-0000-0000-0000B0600000}"/>
    <cellStyle name="Normal 5 2 4 4 4 2 2" xfId="45986" xr:uid="{00000000-0005-0000-0000-0000B1600000}"/>
    <cellStyle name="Normal 5 2 4 4 4 3" xfId="33553" xr:uid="{00000000-0005-0000-0000-0000B2600000}"/>
    <cellStyle name="Normal 5 2 4 4 5" xfId="12411" xr:uid="{00000000-0005-0000-0000-0000B3600000}"/>
    <cellStyle name="Normal 5 2 4 4 5 2" xfId="24845" xr:uid="{00000000-0005-0000-0000-0000B4600000}"/>
    <cellStyle name="Normal 5 2 4 4 5 2 2" xfId="49719" xr:uid="{00000000-0005-0000-0000-0000B5600000}"/>
    <cellStyle name="Normal 5 2 4 4 5 3" xfId="37286" xr:uid="{00000000-0005-0000-0000-0000B6600000}"/>
    <cellStyle name="Normal 5 2 4 4 6" xfId="7145" xr:uid="{00000000-0005-0000-0000-0000B7600000}"/>
    <cellStyle name="Normal 5 2 4 4 6 2" xfId="19594" xr:uid="{00000000-0005-0000-0000-0000B8600000}"/>
    <cellStyle name="Normal 5 2 4 4 6 2 2" xfId="44468" xr:uid="{00000000-0005-0000-0000-0000B9600000}"/>
    <cellStyle name="Normal 5 2 4 4 6 3" xfId="32035" xr:uid="{00000000-0005-0000-0000-0000BA600000}"/>
    <cellStyle name="Normal 5 2 4 4 7" xfId="3599" xr:uid="{00000000-0005-0000-0000-0000BB600000}"/>
    <cellStyle name="Normal 5 2 4 4 7 2" xfId="16105" xr:uid="{00000000-0005-0000-0000-0000BC600000}"/>
    <cellStyle name="Normal 5 2 4 4 7 2 2" xfId="40979" xr:uid="{00000000-0005-0000-0000-0000BD600000}"/>
    <cellStyle name="Normal 5 2 4 4 7 3" xfId="28538" xr:uid="{00000000-0005-0000-0000-0000BE600000}"/>
    <cellStyle name="Normal 5 2 4 4 8" xfId="14596" xr:uid="{00000000-0005-0000-0000-0000BF600000}"/>
    <cellStyle name="Normal 5 2 4 4 8 2" xfId="39470" xr:uid="{00000000-0005-0000-0000-0000C0600000}"/>
    <cellStyle name="Normal 5 2 4 4 9" xfId="27029" xr:uid="{00000000-0005-0000-0000-0000C1600000}"/>
    <cellStyle name="Normal 5 2 4 5" xfId="2233" xr:uid="{00000000-0005-0000-0000-0000C2600000}"/>
    <cellStyle name="Normal 5 2 4 5 2" xfId="4861" xr:uid="{00000000-0005-0000-0000-0000C3600000}"/>
    <cellStyle name="Normal 5 2 4 5 2 2" xfId="9878" xr:uid="{00000000-0005-0000-0000-0000C4600000}"/>
    <cellStyle name="Normal 5 2 4 5 2 2 2" xfId="22321" xr:uid="{00000000-0005-0000-0000-0000C5600000}"/>
    <cellStyle name="Normal 5 2 4 5 2 2 2 2" xfId="47195" xr:uid="{00000000-0005-0000-0000-0000C6600000}"/>
    <cellStyle name="Normal 5 2 4 5 2 2 3" xfId="34762" xr:uid="{00000000-0005-0000-0000-0000C7600000}"/>
    <cellStyle name="Normal 5 2 4 5 2 3" xfId="17314" xr:uid="{00000000-0005-0000-0000-0000C8600000}"/>
    <cellStyle name="Normal 5 2 4 5 2 3 2" xfId="42188" xr:uid="{00000000-0005-0000-0000-0000C9600000}"/>
    <cellStyle name="Normal 5 2 4 5 2 4" xfId="29755" xr:uid="{00000000-0005-0000-0000-0000CA600000}"/>
    <cellStyle name="Normal 5 2 4 5 3" xfId="6259" xr:uid="{00000000-0005-0000-0000-0000CB600000}"/>
    <cellStyle name="Normal 5 2 4 5 3 2" xfId="11274" xr:uid="{00000000-0005-0000-0000-0000CC600000}"/>
    <cellStyle name="Normal 5 2 4 5 3 2 2" xfId="23717" xr:uid="{00000000-0005-0000-0000-0000CD600000}"/>
    <cellStyle name="Normal 5 2 4 5 3 2 2 2" xfId="48591" xr:uid="{00000000-0005-0000-0000-0000CE600000}"/>
    <cellStyle name="Normal 5 2 4 5 3 2 3" xfId="36158" xr:uid="{00000000-0005-0000-0000-0000CF600000}"/>
    <cellStyle name="Normal 5 2 4 5 3 3" xfId="18710" xr:uid="{00000000-0005-0000-0000-0000D0600000}"/>
    <cellStyle name="Normal 5 2 4 5 3 3 2" xfId="43584" xr:uid="{00000000-0005-0000-0000-0000D1600000}"/>
    <cellStyle name="Normal 5 2 4 5 3 4" xfId="31151" xr:uid="{00000000-0005-0000-0000-0000D2600000}"/>
    <cellStyle name="Normal 5 2 4 5 4" xfId="8066" xr:uid="{00000000-0005-0000-0000-0000D3600000}"/>
    <cellStyle name="Normal 5 2 4 5 4 2" xfId="20512" xr:uid="{00000000-0005-0000-0000-0000D4600000}"/>
    <cellStyle name="Normal 5 2 4 5 4 2 2" xfId="45386" xr:uid="{00000000-0005-0000-0000-0000D5600000}"/>
    <cellStyle name="Normal 5 2 4 5 4 3" xfId="32953" xr:uid="{00000000-0005-0000-0000-0000D6600000}"/>
    <cellStyle name="Normal 5 2 4 5 5" xfId="12728" xr:uid="{00000000-0005-0000-0000-0000D7600000}"/>
    <cellStyle name="Normal 5 2 4 5 5 2" xfId="25162" xr:uid="{00000000-0005-0000-0000-0000D8600000}"/>
    <cellStyle name="Normal 5 2 4 5 5 2 2" xfId="50036" xr:uid="{00000000-0005-0000-0000-0000D9600000}"/>
    <cellStyle name="Normal 5 2 4 5 5 3" xfId="37603" xr:uid="{00000000-0005-0000-0000-0000DA600000}"/>
    <cellStyle name="Normal 5 2 4 5 6" xfId="7472" xr:uid="{00000000-0005-0000-0000-0000DB600000}"/>
    <cellStyle name="Normal 5 2 4 5 6 2" xfId="19920" xr:uid="{00000000-0005-0000-0000-0000DC600000}"/>
    <cellStyle name="Normal 5 2 4 5 6 2 2" xfId="44794" xr:uid="{00000000-0005-0000-0000-0000DD600000}"/>
    <cellStyle name="Normal 5 2 4 5 6 3" xfId="32361" xr:uid="{00000000-0005-0000-0000-0000DE600000}"/>
    <cellStyle name="Normal 5 2 4 5 7" xfId="2995" xr:uid="{00000000-0005-0000-0000-0000DF600000}"/>
    <cellStyle name="Normal 5 2 4 5 7 2" xfId="15505" xr:uid="{00000000-0005-0000-0000-0000E0600000}"/>
    <cellStyle name="Normal 5 2 4 5 7 2 2" xfId="40379" xr:uid="{00000000-0005-0000-0000-0000E1600000}"/>
    <cellStyle name="Normal 5 2 4 5 7 3" xfId="27938" xr:uid="{00000000-0005-0000-0000-0000E2600000}"/>
    <cellStyle name="Normal 5 2 4 5 8" xfId="14913" xr:uid="{00000000-0005-0000-0000-0000E3600000}"/>
    <cellStyle name="Normal 5 2 4 5 8 2" xfId="39787" xr:uid="{00000000-0005-0000-0000-0000E4600000}"/>
    <cellStyle name="Normal 5 2 4 5 9" xfId="27346" xr:uid="{00000000-0005-0000-0000-0000E5600000}"/>
    <cellStyle name="Normal 5 2 4 6" xfId="1070" xr:uid="{00000000-0005-0000-0000-0000E6600000}"/>
    <cellStyle name="Normal 5 2 4 6 2" xfId="8952" xr:uid="{00000000-0005-0000-0000-0000E7600000}"/>
    <cellStyle name="Normal 5 2 4 6 2 2" xfId="21395" xr:uid="{00000000-0005-0000-0000-0000E8600000}"/>
    <cellStyle name="Normal 5 2 4 6 2 2 2" xfId="46269" xr:uid="{00000000-0005-0000-0000-0000E9600000}"/>
    <cellStyle name="Normal 5 2 4 6 2 3" xfId="33836" xr:uid="{00000000-0005-0000-0000-0000EA600000}"/>
    <cellStyle name="Normal 5 2 4 6 3" xfId="3934" xr:uid="{00000000-0005-0000-0000-0000EB600000}"/>
    <cellStyle name="Normal 5 2 4 6 3 2" xfId="16388" xr:uid="{00000000-0005-0000-0000-0000EC600000}"/>
    <cellStyle name="Normal 5 2 4 6 3 2 2" xfId="41262" xr:uid="{00000000-0005-0000-0000-0000ED600000}"/>
    <cellStyle name="Normal 5 2 4 6 3 3" xfId="28829" xr:uid="{00000000-0005-0000-0000-0000EE600000}"/>
    <cellStyle name="Normal 5 2 4 6 4" xfId="13870" xr:uid="{00000000-0005-0000-0000-0000EF600000}"/>
    <cellStyle name="Normal 5 2 4 6 4 2" xfId="38744" xr:uid="{00000000-0005-0000-0000-0000F0600000}"/>
    <cellStyle name="Normal 5 2 4 6 5" xfId="26303" xr:uid="{00000000-0005-0000-0000-0000F1600000}"/>
    <cellStyle name="Normal 5 2 4 7" xfId="5215" xr:uid="{00000000-0005-0000-0000-0000F2600000}"/>
    <cellStyle name="Normal 5 2 4 7 2" xfId="10231" xr:uid="{00000000-0005-0000-0000-0000F3600000}"/>
    <cellStyle name="Normal 5 2 4 7 2 2" xfId="22674" xr:uid="{00000000-0005-0000-0000-0000F4600000}"/>
    <cellStyle name="Normal 5 2 4 7 2 2 2" xfId="47548" xr:uid="{00000000-0005-0000-0000-0000F5600000}"/>
    <cellStyle name="Normal 5 2 4 7 2 3" xfId="35115" xr:uid="{00000000-0005-0000-0000-0000F6600000}"/>
    <cellStyle name="Normal 5 2 4 7 3" xfId="17667" xr:uid="{00000000-0005-0000-0000-0000F7600000}"/>
    <cellStyle name="Normal 5 2 4 7 3 2" xfId="42541" xr:uid="{00000000-0005-0000-0000-0000F8600000}"/>
    <cellStyle name="Normal 5 2 4 7 4" xfId="30108" xr:uid="{00000000-0005-0000-0000-0000F9600000}"/>
    <cellStyle name="Normal 5 2 4 8" xfId="7792" xr:uid="{00000000-0005-0000-0000-0000FA600000}"/>
    <cellStyle name="Normal 5 2 4 8 2" xfId="20238" xr:uid="{00000000-0005-0000-0000-0000FB600000}"/>
    <cellStyle name="Normal 5 2 4 8 2 2" xfId="45112" xr:uid="{00000000-0005-0000-0000-0000FC600000}"/>
    <cellStyle name="Normal 5 2 4 8 3" xfId="32679" xr:uid="{00000000-0005-0000-0000-0000FD600000}"/>
    <cellStyle name="Normal 5 2 4 9" xfId="11685" xr:uid="{00000000-0005-0000-0000-0000FE600000}"/>
    <cellStyle name="Normal 5 2 4 9 2" xfId="24119" xr:uid="{00000000-0005-0000-0000-0000FF600000}"/>
    <cellStyle name="Normal 5 2 4 9 2 2" xfId="48993" xr:uid="{00000000-0005-0000-0000-000000610000}"/>
    <cellStyle name="Normal 5 2 4 9 3" xfId="36560" xr:uid="{00000000-0005-0000-0000-000001610000}"/>
    <cellStyle name="Normal 5 2 4_Degree data" xfId="2053" xr:uid="{00000000-0005-0000-0000-000002610000}"/>
    <cellStyle name="Normal 5 2 5" xfId="255" xr:uid="{00000000-0005-0000-0000-000003610000}"/>
    <cellStyle name="Normal 5 2 5 10" xfId="6595" xr:uid="{00000000-0005-0000-0000-000004610000}"/>
    <cellStyle name="Normal 5 2 5 10 2" xfId="19044" xr:uid="{00000000-0005-0000-0000-000005610000}"/>
    <cellStyle name="Normal 5 2 5 10 2 2" xfId="43918" xr:uid="{00000000-0005-0000-0000-000006610000}"/>
    <cellStyle name="Normal 5 2 5 10 3" xfId="31485" xr:uid="{00000000-0005-0000-0000-000007610000}"/>
    <cellStyle name="Normal 5 2 5 11" xfId="2658" xr:uid="{00000000-0005-0000-0000-000008610000}"/>
    <cellStyle name="Normal 5 2 5 11 2" xfId="15176" xr:uid="{00000000-0005-0000-0000-000009610000}"/>
    <cellStyle name="Normal 5 2 5 11 2 2" xfId="40050" xr:uid="{00000000-0005-0000-0000-00000A610000}"/>
    <cellStyle name="Normal 5 2 5 11 3" xfId="27609" xr:uid="{00000000-0005-0000-0000-00000B610000}"/>
    <cellStyle name="Normal 5 2 5 12" xfId="13077" xr:uid="{00000000-0005-0000-0000-00000C610000}"/>
    <cellStyle name="Normal 5 2 5 12 2" xfId="37951" xr:uid="{00000000-0005-0000-0000-00000D610000}"/>
    <cellStyle name="Normal 5 2 5 13" xfId="25510" xr:uid="{00000000-0005-0000-0000-00000E610000}"/>
    <cellStyle name="Normal 5 2 5 2" xfId="469" xr:uid="{00000000-0005-0000-0000-00000F610000}"/>
    <cellStyle name="Normal 5 2 5 2 10" xfId="13282" xr:uid="{00000000-0005-0000-0000-000010610000}"/>
    <cellStyle name="Normal 5 2 5 2 10 2" xfId="38156" xr:uid="{00000000-0005-0000-0000-000011610000}"/>
    <cellStyle name="Normal 5 2 5 2 11" xfId="25715" xr:uid="{00000000-0005-0000-0000-000012610000}"/>
    <cellStyle name="Normal 5 2 5 2 2" xfId="828" xr:uid="{00000000-0005-0000-0000-000013610000}"/>
    <cellStyle name="Normal 5 2 5 2 2 2" xfId="1451" xr:uid="{00000000-0005-0000-0000-000014610000}"/>
    <cellStyle name="Normal 5 2 5 2 2 2 2" xfId="9555" xr:uid="{00000000-0005-0000-0000-000015610000}"/>
    <cellStyle name="Normal 5 2 5 2 2 2 2 2" xfId="21998" xr:uid="{00000000-0005-0000-0000-000016610000}"/>
    <cellStyle name="Normal 5 2 5 2 2 2 2 2 2" xfId="46872" xr:uid="{00000000-0005-0000-0000-000017610000}"/>
    <cellStyle name="Normal 5 2 5 2 2 2 2 3" xfId="34439" xr:uid="{00000000-0005-0000-0000-000018610000}"/>
    <cellStyle name="Normal 5 2 5 2 2 2 3" xfId="4537" xr:uid="{00000000-0005-0000-0000-000019610000}"/>
    <cellStyle name="Normal 5 2 5 2 2 2 3 2" xfId="16991" xr:uid="{00000000-0005-0000-0000-00001A610000}"/>
    <cellStyle name="Normal 5 2 5 2 2 2 3 2 2" xfId="41865" xr:uid="{00000000-0005-0000-0000-00001B610000}"/>
    <cellStyle name="Normal 5 2 5 2 2 2 3 3" xfId="29432" xr:uid="{00000000-0005-0000-0000-00001C610000}"/>
    <cellStyle name="Normal 5 2 5 2 2 2 4" xfId="14251" xr:uid="{00000000-0005-0000-0000-00001D610000}"/>
    <cellStyle name="Normal 5 2 5 2 2 2 4 2" xfId="39125" xr:uid="{00000000-0005-0000-0000-00001E610000}"/>
    <cellStyle name="Normal 5 2 5 2 2 2 5" xfId="26684" xr:uid="{00000000-0005-0000-0000-00001F610000}"/>
    <cellStyle name="Normal 5 2 5 2 2 3" xfId="5596" xr:uid="{00000000-0005-0000-0000-000020610000}"/>
    <cellStyle name="Normal 5 2 5 2 2 3 2" xfId="10612" xr:uid="{00000000-0005-0000-0000-000021610000}"/>
    <cellStyle name="Normal 5 2 5 2 2 3 2 2" xfId="23055" xr:uid="{00000000-0005-0000-0000-000022610000}"/>
    <cellStyle name="Normal 5 2 5 2 2 3 2 2 2" xfId="47929" xr:uid="{00000000-0005-0000-0000-000023610000}"/>
    <cellStyle name="Normal 5 2 5 2 2 3 2 3" xfId="35496" xr:uid="{00000000-0005-0000-0000-000024610000}"/>
    <cellStyle name="Normal 5 2 5 2 2 3 3" xfId="18048" xr:uid="{00000000-0005-0000-0000-000025610000}"/>
    <cellStyle name="Normal 5 2 5 2 2 3 3 2" xfId="42922" xr:uid="{00000000-0005-0000-0000-000026610000}"/>
    <cellStyle name="Normal 5 2 5 2 2 3 4" xfId="30489" xr:uid="{00000000-0005-0000-0000-000027610000}"/>
    <cellStyle name="Normal 5 2 5 2 2 4" xfId="8671" xr:uid="{00000000-0005-0000-0000-000028610000}"/>
    <cellStyle name="Normal 5 2 5 2 2 4 2" xfId="21115" xr:uid="{00000000-0005-0000-0000-000029610000}"/>
    <cellStyle name="Normal 5 2 5 2 2 4 2 2" xfId="45989" xr:uid="{00000000-0005-0000-0000-00002A610000}"/>
    <cellStyle name="Normal 5 2 5 2 2 4 3" xfId="33556" xr:uid="{00000000-0005-0000-0000-00002B610000}"/>
    <cellStyle name="Normal 5 2 5 2 2 5" xfId="12066" xr:uid="{00000000-0005-0000-0000-00002C610000}"/>
    <cellStyle name="Normal 5 2 5 2 2 5 2" xfId="24500" xr:uid="{00000000-0005-0000-0000-00002D610000}"/>
    <cellStyle name="Normal 5 2 5 2 2 5 2 2" xfId="49374" xr:uid="{00000000-0005-0000-0000-00002E610000}"/>
    <cellStyle name="Normal 5 2 5 2 2 5 3" xfId="36941" xr:uid="{00000000-0005-0000-0000-00002F610000}"/>
    <cellStyle name="Normal 5 2 5 2 2 6" xfId="7148" xr:uid="{00000000-0005-0000-0000-000030610000}"/>
    <cellStyle name="Normal 5 2 5 2 2 6 2" xfId="19597" xr:uid="{00000000-0005-0000-0000-000031610000}"/>
    <cellStyle name="Normal 5 2 5 2 2 6 2 2" xfId="44471" xr:uid="{00000000-0005-0000-0000-000032610000}"/>
    <cellStyle name="Normal 5 2 5 2 2 6 3" xfId="32038" xr:uid="{00000000-0005-0000-0000-000033610000}"/>
    <cellStyle name="Normal 5 2 5 2 2 7" xfId="3602" xr:uid="{00000000-0005-0000-0000-000034610000}"/>
    <cellStyle name="Normal 5 2 5 2 2 7 2" xfId="16108" xr:uid="{00000000-0005-0000-0000-000035610000}"/>
    <cellStyle name="Normal 5 2 5 2 2 7 2 2" xfId="40982" xr:uid="{00000000-0005-0000-0000-000036610000}"/>
    <cellStyle name="Normal 5 2 5 2 2 7 3" xfId="28541" xr:uid="{00000000-0005-0000-0000-000037610000}"/>
    <cellStyle name="Normal 5 2 5 2 2 8" xfId="13629" xr:uid="{00000000-0005-0000-0000-000038610000}"/>
    <cellStyle name="Normal 5 2 5 2 2 8 2" xfId="38503" xr:uid="{00000000-0005-0000-0000-000039610000}"/>
    <cellStyle name="Normal 5 2 5 2 2 9" xfId="26062" xr:uid="{00000000-0005-0000-0000-00003A610000}"/>
    <cellStyle name="Normal 5 2 5 2 3" xfId="1799" xr:uid="{00000000-0005-0000-0000-00003B610000}"/>
    <cellStyle name="Normal 5 2 5 2 3 2" xfId="5011" xr:uid="{00000000-0005-0000-0000-00003C610000}"/>
    <cellStyle name="Normal 5 2 5 2 3 2 2" xfId="10028" xr:uid="{00000000-0005-0000-0000-00003D610000}"/>
    <cellStyle name="Normal 5 2 5 2 3 2 2 2" xfId="22471" xr:uid="{00000000-0005-0000-0000-00003E610000}"/>
    <cellStyle name="Normal 5 2 5 2 3 2 2 2 2" xfId="47345" xr:uid="{00000000-0005-0000-0000-00003F610000}"/>
    <cellStyle name="Normal 5 2 5 2 3 2 2 3" xfId="34912" xr:uid="{00000000-0005-0000-0000-000040610000}"/>
    <cellStyle name="Normal 5 2 5 2 3 2 3" xfId="17464" xr:uid="{00000000-0005-0000-0000-000041610000}"/>
    <cellStyle name="Normal 5 2 5 2 3 2 3 2" xfId="42338" xr:uid="{00000000-0005-0000-0000-000042610000}"/>
    <cellStyle name="Normal 5 2 5 2 3 2 4" xfId="29905" xr:uid="{00000000-0005-0000-0000-000043610000}"/>
    <cellStyle name="Normal 5 2 5 2 3 3" xfId="5945" xr:uid="{00000000-0005-0000-0000-000044610000}"/>
    <cellStyle name="Normal 5 2 5 2 3 3 2" xfId="10960" xr:uid="{00000000-0005-0000-0000-000045610000}"/>
    <cellStyle name="Normal 5 2 5 2 3 3 2 2" xfId="23403" xr:uid="{00000000-0005-0000-0000-000046610000}"/>
    <cellStyle name="Normal 5 2 5 2 3 3 2 2 2" xfId="48277" xr:uid="{00000000-0005-0000-0000-000047610000}"/>
    <cellStyle name="Normal 5 2 5 2 3 3 2 3" xfId="35844" xr:uid="{00000000-0005-0000-0000-000048610000}"/>
    <cellStyle name="Normal 5 2 5 2 3 3 3" xfId="18396" xr:uid="{00000000-0005-0000-0000-000049610000}"/>
    <cellStyle name="Normal 5 2 5 2 3 3 3 2" xfId="43270" xr:uid="{00000000-0005-0000-0000-00004A610000}"/>
    <cellStyle name="Normal 5 2 5 2 3 3 4" xfId="30837" xr:uid="{00000000-0005-0000-0000-00004B610000}"/>
    <cellStyle name="Normal 5 2 5 2 3 4" xfId="8435" xr:uid="{00000000-0005-0000-0000-00004C610000}"/>
    <cellStyle name="Normal 5 2 5 2 3 4 2" xfId="20879" xr:uid="{00000000-0005-0000-0000-00004D610000}"/>
    <cellStyle name="Normal 5 2 5 2 3 4 2 2" xfId="45753" xr:uid="{00000000-0005-0000-0000-00004E610000}"/>
    <cellStyle name="Normal 5 2 5 2 3 4 3" xfId="33320" xr:uid="{00000000-0005-0000-0000-00004F610000}"/>
    <cellStyle name="Normal 5 2 5 2 3 5" xfId="12414" xr:uid="{00000000-0005-0000-0000-000050610000}"/>
    <cellStyle name="Normal 5 2 5 2 3 5 2" xfId="24848" xr:uid="{00000000-0005-0000-0000-000051610000}"/>
    <cellStyle name="Normal 5 2 5 2 3 5 2 2" xfId="49722" xr:uid="{00000000-0005-0000-0000-000052610000}"/>
    <cellStyle name="Normal 5 2 5 2 3 5 3" xfId="37289" xr:uid="{00000000-0005-0000-0000-000053610000}"/>
    <cellStyle name="Normal 5 2 5 2 3 6" xfId="7622" xr:uid="{00000000-0005-0000-0000-000054610000}"/>
    <cellStyle name="Normal 5 2 5 2 3 6 2" xfId="20070" xr:uid="{00000000-0005-0000-0000-000055610000}"/>
    <cellStyle name="Normal 5 2 5 2 3 6 2 2" xfId="44944" xr:uid="{00000000-0005-0000-0000-000056610000}"/>
    <cellStyle name="Normal 5 2 5 2 3 6 3" xfId="32511" xr:uid="{00000000-0005-0000-0000-000057610000}"/>
    <cellStyle name="Normal 5 2 5 2 3 7" xfId="3366" xr:uid="{00000000-0005-0000-0000-000058610000}"/>
    <cellStyle name="Normal 5 2 5 2 3 7 2" xfId="15872" xr:uid="{00000000-0005-0000-0000-000059610000}"/>
    <cellStyle name="Normal 5 2 5 2 3 7 2 2" xfId="40746" xr:uid="{00000000-0005-0000-0000-00005A610000}"/>
    <cellStyle name="Normal 5 2 5 2 3 7 3" xfId="28305" xr:uid="{00000000-0005-0000-0000-00005B610000}"/>
    <cellStyle name="Normal 5 2 5 2 3 8" xfId="14599" xr:uid="{00000000-0005-0000-0000-00005C610000}"/>
    <cellStyle name="Normal 5 2 5 2 3 8 2" xfId="39473" xr:uid="{00000000-0005-0000-0000-00005D610000}"/>
    <cellStyle name="Normal 5 2 5 2 3 9" xfId="27032" xr:uid="{00000000-0005-0000-0000-00005E610000}"/>
    <cellStyle name="Normal 5 2 5 2 4" xfId="2387" xr:uid="{00000000-0005-0000-0000-00005F610000}"/>
    <cellStyle name="Normal 5 2 5 2 4 2" xfId="6409" xr:uid="{00000000-0005-0000-0000-000060610000}"/>
    <cellStyle name="Normal 5 2 5 2 4 2 2" xfId="11424" xr:uid="{00000000-0005-0000-0000-000061610000}"/>
    <cellStyle name="Normal 5 2 5 2 4 2 2 2" xfId="23867" xr:uid="{00000000-0005-0000-0000-000062610000}"/>
    <cellStyle name="Normal 5 2 5 2 4 2 2 2 2" xfId="48741" xr:uid="{00000000-0005-0000-0000-000063610000}"/>
    <cellStyle name="Normal 5 2 5 2 4 2 2 3" xfId="36308" xr:uid="{00000000-0005-0000-0000-000064610000}"/>
    <cellStyle name="Normal 5 2 5 2 4 2 3" xfId="18860" xr:uid="{00000000-0005-0000-0000-000065610000}"/>
    <cellStyle name="Normal 5 2 5 2 4 2 3 2" xfId="43734" xr:uid="{00000000-0005-0000-0000-000066610000}"/>
    <cellStyle name="Normal 5 2 5 2 4 2 4" xfId="31301" xr:uid="{00000000-0005-0000-0000-000067610000}"/>
    <cellStyle name="Normal 5 2 5 2 4 3" xfId="12878" xr:uid="{00000000-0005-0000-0000-000068610000}"/>
    <cellStyle name="Normal 5 2 5 2 4 3 2" xfId="25312" xr:uid="{00000000-0005-0000-0000-000069610000}"/>
    <cellStyle name="Normal 5 2 5 2 4 3 2 2" xfId="50186" xr:uid="{00000000-0005-0000-0000-00006A610000}"/>
    <cellStyle name="Normal 5 2 5 2 4 3 3" xfId="37753" xr:uid="{00000000-0005-0000-0000-00006B610000}"/>
    <cellStyle name="Normal 5 2 5 2 4 4" xfId="9319" xr:uid="{00000000-0005-0000-0000-00006C610000}"/>
    <cellStyle name="Normal 5 2 5 2 4 4 2" xfId="21762" xr:uid="{00000000-0005-0000-0000-00006D610000}"/>
    <cellStyle name="Normal 5 2 5 2 4 4 2 2" xfId="46636" xr:uid="{00000000-0005-0000-0000-00006E610000}"/>
    <cellStyle name="Normal 5 2 5 2 4 4 3" xfId="34203" xr:uid="{00000000-0005-0000-0000-00006F610000}"/>
    <cellStyle name="Normal 5 2 5 2 4 5" xfId="4301" xr:uid="{00000000-0005-0000-0000-000070610000}"/>
    <cellStyle name="Normal 5 2 5 2 4 5 2" xfId="16755" xr:uid="{00000000-0005-0000-0000-000071610000}"/>
    <cellStyle name="Normal 5 2 5 2 4 5 2 2" xfId="41629" xr:uid="{00000000-0005-0000-0000-000072610000}"/>
    <cellStyle name="Normal 5 2 5 2 4 5 3" xfId="29196" xr:uid="{00000000-0005-0000-0000-000073610000}"/>
    <cellStyle name="Normal 5 2 5 2 4 6" xfId="15063" xr:uid="{00000000-0005-0000-0000-000074610000}"/>
    <cellStyle name="Normal 5 2 5 2 4 6 2" xfId="39937" xr:uid="{00000000-0005-0000-0000-000075610000}"/>
    <cellStyle name="Normal 5 2 5 2 4 7" xfId="27496" xr:uid="{00000000-0005-0000-0000-000076610000}"/>
    <cellStyle name="Normal 5 2 5 2 5" xfId="1220" xr:uid="{00000000-0005-0000-0000-000077610000}"/>
    <cellStyle name="Normal 5 2 5 2 5 2" xfId="10381" xr:uid="{00000000-0005-0000-0000-000078610000}"/>
    <cellStyle name="Normal 5 2 5 2 5 2 2" xfId="22824" xr:uid="{00000000-0005-0000-0000-000079610000}"/>
    <cellStyle name="Normal 5 2 5 2 5 2 2 2" xfId="47698" xr:uid="{00000000-0005-0000-0000-00007A610000}"/>
    <cellStyle name="Normal 5 2 5 2 5 2 3" xfId="35265" xr:uid="{00000000-0005-0000-0000-00007B610000}"/>
    <cellStyle name="Normal 5 2 5 2 5 3" xfId="5365" xr:uid="{00000000-0005-0000-0000-00007C610000}"/>
    <cellStyle name="Normal 5 2 5 2 5 3 2" xfId="17817" xr:uid="{00000000-0005-0000-0000-00007D610000}"/>
    <cellStyle name="Normal 5 2 5 2 5 3 2 2" xfId="42691" xr:uid="{00000000-0005-0000-0000-00007E610000}"/>
    <cellStyle name="Normal 5 2 5 2 5 3 3" xfId="30258" xr:uid="{00000000-0005-0000-0000-00007F610000}"/>
    <cellStyle name="Normal 5 2 5 2 5 4" xfId="14020" xr:uid="{00000000-0005-0000-0000-000080610000}"/>
    <cellStyle name="Normal 5 2 5 2 5 4 2" xfId="38894" xr:uid="{00000000-0005-0000-0000-000081610000}"/>
    <cellStyle name="Normal 5 2 5 2 5 5" xfId="26453" xr:uid="{00000000-0005-0000-0000-000082610000}"/>
    <cellStyle name="Normal 5 2 5 2 6" xfId="7942" xr:uid="{00000000-0005-0000-0000-000083610000}"/>
    <cellStyle name="Normal 5 2 5 2 6 2" xfId="20388" xr:uid="{00000000-0005-0000-0000-000084610000}"/>
    <cellStyle name="Normal 5 2 5 2 6 2 2" xfId="45262" xr:uid="{00000000-0005-0000-0000-000085610000}"/>
    <cellStyle name="Normal 5 2 5 2 6 3" xfId="32829" xr:uid="{00000000-0005-0000-0000-000086610000}"/>
    <cellStyle name="Normal 5 2 5 2 7" xfId="11835" xr:uid="{00000000-0005-0000-0000-000087610000}"/>
    <cellStyle name="Normal 5 2 5 2 7 2" xfId="24269" xr:uid="{00000000-0005-0000-0000-000088610000}"/>
    <cellStyle name="Normal 5 2 5 2 7 2 2" xfId="49143" xr:uid="{00000000-0005-0000-0000-000089610000}"/>
    <cellStyle name="Normal 5 2 5 2 7 3" xfId="36710" xr:uid="{00000000-0005-0000-0000-00008A610000}"/>
    <cellStyle name="Normal 5 2 5 2 8" xfId="6912" xr:uid="{00000000-0005-0000-0000-00008B610000}"/>
    <cellStyle name="Normal 5 2 5 2 8 2" xfId="19361" xr:uid="{00000000-0005-0000-0000-00008C610000}"/>
    <cellStyle name="Normal 5 2 5 2 8 2 2" xfId="44235" xr:uid="{00000000-0005-0000-0000-00008D610000}"/>
    <cellStyle name="Normal 5 2 5 2 8 3" xfId="31802" xr:uid="{00000000-0005-0000-0000-00008E610000}"/>
    <cellStyle name="Normal 5 2 5 2 9" xfId="2863" xr:uid="{00000000-0005-0000-0000-00008F610000}"/>
    <cellStyle name="Normal 5 2 5 2 9 2" xfId="15381" xr:uid="{00000000-0005-0000-0000-000090610000}"/>
    <cellStyle name="Normal 5 2 5 2 9 2 2" xfId="40255" xr:uid="{00000000-0005-0000-0000-000091610000}"/>
    <cellStyle name="Normal 5 2 5 2 9 3" xfId="27814" xr:uid="{00000000-0005-0000-0000-000092610000}"/>
    <cellStyle name="Normal 5 2 5 2_Degree data" xfId="2022" xr:uid="{00000000-0005-0000-0000-000093610000}"/>
    <cellStyle name="Normal 5 2 5 3" xfId="617" xr:uid="{00000000-0005-0000-0000-000094610000}"/>
    <cellStyle name="Normal 5 2 5 3 2" xfId="1450" xr:uid="{00000000-0005-0000-0000-000095610000}"/>
    <cellStyle name="Normal 5 2 5 3 2 2" xfId="9114" xr:uid="{00000000-0005-0000-0000-000096610000}"/>
    <cellStyle name="Normal 5 2 5 3 2 2 2" xfId="21557" xr:uid="{00000000-0005-0000-0000-000097610000}"/>
    <cellStyle name="Normal 5 2 5 3 2 2 2 2" xfId="46431" xr:uid="{00000000-0005-0000-0000-000098610000}"/>
    <cellStyle name="Normal 5 2 5 3 2 2 3" xfId="33998" xr:uid="{00000000-0005-0000-0000-000099610000}"/>
    <cellStyle name="Normal 5 2 5 3 2 3" xfId="4096" xr:uid="{00000000-0005-0000-0000-00009A610000}"/>
    <cellStyle name="Normal 5 2 5 3 2 3 2" xfId="16550" xr:uid="{00000000-0005-0000-0000-00009B610000}"/>
    <cellStyle name="Normal 5 2 5 3 2 3 2 2" xfId="41424" xr:uid="{00000000-0005-0000-0000-00009C610000}"/>
    <cellStyle name="Normal 5 2 5 3 2 3 3" xfId="28991" xr:uid="{00000000-0005-0000-0000-00009D610000}"/>
    <cellStyle name="Normal 5 2 5 3 2 4" xfId="14250" xr:uid="{00000000-0005-0000-0000-00009E610000}"/>
    <cellStyle name="Normal 5 2 5 3 2 4 2" xfId="39124" xr:uid="{00000000-0005-0000-0000-00009F610000}"/>
    <cellStyle name="Normal 5 2 5 3 2 5" xfId="26683" xr:uid="{00000000-0005-0000-0000-0000A0610000}"/>
    <cellStyle name="Normal 5 2 5 3 3" xfId="5595" xr:uid="{00000000-0005-0000-0000-0000A1610000}"/>
    <cellStyle name="Normal 5 2 5 3 3 2" xfId="10611" xr:uid="{00000000-0005-0000-0000-0000A2610000}"/>
    <cellStyle name="Normal 5 2 5 3 3 2 2" xfId="23054" xr:uid="{00000000-0005-0000-0000-0000A3610000}"/>
    <cellStyle name="Normal 5 2 5 3 3 2 2 2" xfId="47928" xr:uid="{00000000-0005-0000-0000-0000A4610000}"/>
    <cellStyle name="Normal 5 2 5 3 3 2 3" xfId="35495" xr:uid="{00000000-0005-0000-0000-0000A5610000}"/>
    <cellStyle name="Normal 5 2 5 3 3 3" xfId="18047" xr:uid="{00000000-0005-0000-0000-0000A6610000}"/>
    <cellStyle name="Normal 5 2 5 3 3 3 2" xfId="42921" xr:uid="{00000000-0005-0000-0000-0000A7610000}"/>
    <cellStyle name="Normal 5 2 5 3 3 4" xfId="30488" xr:uid="{00000000-0005-0000-0000-0000A8610000}"/>
    <cellStyle name="Normal 5 2 5 3 4" xfId="8230" xr:uid="{00000000-0005-0000-0000-0000A9610000}"/>
    <cellStyle name="Normal 5 2 5 3 4 2" xfId="20674" xr:uid="{00000000-0005-0000-0000-0000AA610000}"/>
    <cellStyle name="Normal 5 2 5 3 4 2 2" xfId="45548" xr:uid="{00000000-0005-0000-0000-0000AB610000}"/>
    <cellStyle name="Normal 5 2 5 3 4 3" xfId="33115" xr:uid="{00000000-0005-0000-0000-0000AC610000}"/>
    <cellStyle name="Normal 5 2 5 3 5" xfId="12065" xr:uid="{00000000-0005-0000-0000-0000AD610000}"/>
    <cellStyle name="Normal 5 2 5 3 5 2" xfId="24499" xr:uid="{00000000-0005-0000-0000-0000AE610000}"/>
    <cellStyle name="Normal 5 2 5 3 5 2 2" xfId="49373" xr:uid="{00000000-0005-0000-0000-0000AF610000}"/>
    <cellStyle name="Normal 5 2 5 3 5 3" xfId="36940" xr:uid="{00000000-0005-0000-0000-0000B0610000}"/>
    <cellStyle name="Normal 5 2 5 3 6" xfId="6707" xr:uid="{00000000-0005-0000-0000-0000B1610000}"/>
    <cellStyle name="Normal 5 2 5 3 6 2" xfId="19156" xr:uid="{00000000-0005-0000-0000-0000B2610000}"/>
    <cellStyle name="Normal 5 2 5 3 6 2 2" xfId="44030" xr:uid="{00000000-0005-0000-0000-0000B3610000}"/>
    <cellStyle name="Normal 5 2 5 3 6 3" xfId="31597" xr:uid="{00000000-0005-0000-0000-0000B4610000}"/>
    <cellStyle name="Normal 5 2 5 3 7" xfId="3161" xr:uid="{00000000-0005-0000-0000-0000B5610000}"/>
    <cellStyle name="Normal 5 2 5 3 7 2" xfId="15667" xr:uid="{00000000-0005-0000-0000-0000B6610000}"/>
    <cellStyle name="Normal 5 2 5 3 7 2 2" xfId="40541" xr:uid="{00000000-0005-0000-0000-0000B7610000}"/>
    <cellStyle name="Normal 5 2 5 3 7 3" xfId="28100" xr:uid="{00000000-0005-0000-0000-0000B8610000}"/>
    <cellStyle name="Normal 5 2 5 3 8" xfId="13424" xr:uid="{00000000-0005-0000-0000-0000B9610000}"/>
    <cellStyle name="Normal 5 2 5 3 8 2" xfId="38298" xr:uid="{00000000-0005-0000-0000-0000BA610000}"/>
    <cellStyle name="Normal 5 2 5 3 9" xfId="25857" xr:uid="{00000000-0005-0000-0000-0000BB610000}"/>
    <cellStyle name="Normal 5 2 5 4" xfId="1798" xr:uid="{00000000-0005-0000-0000-0000BC610000}"/>
    <cellStyle name="Normal 5 2 5 4 2" xfId="4536" xr:uid="{00000000-0005-0000-0000-0000BD610000}"/>
    <cellStyle name="Normal 5 2 5 4 2 2" xfId="9554" xr:uid="{00000000-0005-0000-0000-0000BE610000}"/>
    <cellStyle name="Normal 5 2 5 4 2 2 2" xfId="21997" xr:uid="{00000000-0005-0000-0000-0000BF610000}"/>
    <cellStyle name="Normal 5 2 5 4 2 2 2 2" xfId="46871" xr:uid="{00000000-0005-0000-0000-0000C0610000}"/>
    <cellStyle name="Normal 5 2 5 4 2 2 3" xfId="34438" xr:uid="{00000000-0005-0000-0000-0000C1610000}"/>
    <cellStyle name="Normal 5 2 5 4 2 3" xfId="16990" xr:uid="{00000000-0005-0000-0000-0000C2610000}"/>
    <cellStyle name="Normal 5 2 5 4 2 3 2" xfId="41864" xr:uid="{00000000-0005-0000-0000-0000C3610000}"/>
    <cellStyle name="Normal 5 2 5 4 2 4" xfId="29431" xr:uid="{00000000-0005-0000-0000-0000C4610000}"/>
    <cellStyle name="Normal 5 2 5 4 3" xfId="5944" xr:uid="{00000000-0005-0000-0000-0000C5610000}"/>
    <cellStyle name="Normal 5 2 5 4 3 2" xfId="10959" xr:uid="{00000000-0005-0000-0000-0000C6610000}"/>
    <cellStyle name="Normal 5 2 5 4 3 2 2" xfId="23402" xr:uid="{00000000-0005-0000-0000-0000C7610000}"/>
    <cellStyle name="Normal 5 2 5 4 3 2 2 2" xfId="48276" xr:uid="{00000000-0005-0000-0000-0000C8610000}"/>
    <cellStyle name="Normal 5 2 5 4 3 2 3" xfId="35843" xr:uid="{00000000-0005-0000-0000-0000C9610000}"/>
    <cellStyle name="Normal 5 2 5 4 3 3" xfId="18395" xr:uid="{00000000-0005-0000-0000-0000CA610000}"/>
    <cellStyle name="Normal 5 2 5 4 3 3 2" xfId="43269" xr:uid="{00000000-0005-0000-0000-0000CB610000}"/>
    <cellStyle name="Normal 5 2 5 4 3 4" xfId="30836" xr:uid="{00000000-0005-0000-0000-0000CC610000}"/>
    <cellStyle name="Normal 5 2 5 4 4" xfId="8670" xr:uid="{00000000-0005-0000-0000-0000CD610000}"/>
    <cellStyle name="Normal 5 2 5 4 4 2" xfId="21114" xr:uid="{00000000-0005-0000-0000-0000CE610000}"/>
    <cellStyle name="Normal 5 2 5 4 4 2 2" xfId="45988" xr:uid="{00000000-0005-0000-0000-0000CF610000}"/>
    <cellStyle name="Normal 5 2 5 4 4 3" xfId="33555" xr:uid="{00000000-0005-0000-0000-0000D0610000}"/>
    <cellStyle name="Normal 5 2 5 4 5" xfId="12413" xr:uid="{00000000-0005-0000-0000-0000D1610000}"/>
    <cellStyle name="Normal 5 2 5 4 5 2" xfId="24847" xr:uid="{00000000-0005-0000-0000-0000D2610000}"/>
    <cellStyle name="Normal 5 2 5 4 5 2 2" xfId="49721" xr:uid="{00000000-0005-0000-0000-0000D3610000}"/>
    <cellStyle name="Normal 5 2 5 4 5 3" xfId="37288" xr:uid="{00000000-0005-0000-0000-0000D4610000}"/>
    <cellStyle name="Normal 5 2 5 4 6" xfId="7147" xr:uid="{00000000-0005-0000-0000-0000D5610000}"/>
    <cellStyle name="Normal 5 2 5 4 6 2" xfId="19596" xr:uid="{00000000-0005-0000-0000-0000D6610000}"/>
    <cellStyle name="Normal 5 2 5 4 6 2 2" xfId="44470" xr:uid="{00000000-0005-0000-0000-0000D7610000}"/>
    <cellStyle name="Normal 5 2 5 4 6 3" xfId="32037" xr:uid="{00000000-0005-0000-0000-0000D8610000}"/>
    <cellStyle name="Normal 5 2 5 4 7" xfId="3601" xr:uid="{00000000-0005-0000-0000-0000D9610000}"/>
    <cellStyle name="Normal 5 2 5 4 7 2" xfId="16107" xr:uid="{00000000-0005-0000-0000-0000DA610000}"/>
    <cellStyle name="Normal 5 2 5 4 7 2 2" xfId="40981" xr:uid="{00000000-0005-0000-0000-0000DB610000}"/>
    <cellStyle name="Normal 5 2 5 4 7 3" xfId="28540" xr:uid="{00000000-0005-0000-0000-0000DC610000}"/>
    <cellStyle name="Normal 5 2 5 4 8" xfId="14598" xr:uid="{00000000-0005-0000-0000-0000DD610000}"/>
    <cellStyle name="Normal 5 2 5 4 8 2" xfId="39472" xr:uid="{00000000-0005-0000-0000-0000DE610000}"/>
    <cellStyle name="Normal 5 2 5 4 9" xfId="27031" xr:uid="{00000000-0005-0000-0000-0000DF610000}"/>
    <cellStyle name="Normal 5 2 5 5" xfId="2173" xr:uid="{00000000-0005-0000-0000-0000E0610000}"/>
    <cellStyle name="Normal 5 2 5 5 2" xfId="4806" xr:uid="{00000000-0005-0000-0000-0000E1610000}"/>
    <cellStyle name="Normal 5 2 5 5 2 2" xfId="9823" xr:uid="{00000000-0005-0000-0000-0000E2610000}"/>
    <cellStyle name="Normal 5 2 5 5 2 2 2" xfId="22266" xr:uid="{00000000-0005-0000-0000-0000E3610000}"/>
    <cellStyle name="Normal 5 2 5 5 2 2 2 2" xfId="47140" xr:uid="{00000000-0005-0000-0000-0000E4610000}"/>
    <cellStyle name="Normal 5 2 5 5 2 2 3" xfId="34707" xr:uid="{00000000-0005-0000-0000-0000E5610000}"/>
    <cellStyle name="Normal 5 2 5 5 2 3" xfId="17259" xr:uid="{00000000-0005-0000-0000-0000E6610000}"/>
    <cellStyle name="Normal 5 2 5 5 2 3 2" xfId="42133" xr:uid="{00000000-0005-0000-0000-0000E7610000}"/>
    <cellStyle name="Normal 5 2 5 5 2 4" xfId="29700" xr:uid="{00000000-0005-0000-0000-0000E8610000}"/>
    <cellStyle name="Normal 5 2 5 5 3" xfId="6204" xr:uid="{00000000-0005-0000-0000-0000E9610000}"/>
    <cellStyle name="Normal 5 2 5 5 3 2" xfId="11219" xr:uid="{00000000-0005-0000-0000-0000EA610000}"/>
    <cellStyle name="Normal 5 2 5 5 3 2 2" xfId="23662" xr:uid="{00000000-0005-0000-0000-0000EB610000}"/>
    <cellStyle name="Normal 5 2 5 5 3 2 2 2" xfId="48536" xr:uid="{00000000-0005-0000-0000-0000EC610000}"/>
    <cellStyle name="Normal 5 2 5 5 3 2 3" xfId="36103" xr:uid="{00000000-0005-0000-0000-0000ED610000}"/>
    <cellStyle name="Normal 5 2 5 5 3 3" xfId="18655" xr:uid="{00000000-0005-0000-0000-0000EE610000}"/>
    <cellStyle name="Normal 5 2 5 5 3 3 2" xfId="43529" xr:uid="{00000000-0005-0000-0000-0000EF610000}"/>
    <cellStyle name="Normal 5 2 5 5 3 4" xfId="31096" xr:uid="{00000000-0005-0000-0000-0000F0610000}"/>
    <cellStyle name="Normal 5 2 5 5 4" xfId="8116" xr:uid="{00000000-0005-0000-0000-0000F1610000}"/>
    <cellStyle name="Normal 5 2 5 5 4 2" xfId="20562" xr:uid="{00000000-0005-0000-0000-0000F2610000}"/>
    <cellStyle name="Normal 5 2 5 5 4 2 2" xfId="45436" xr:uid="{00000000-0005-0000-0000-0000F3610000}"/>
    <cellStyle name="Normal 5 2 5 5 4 3" xfId="33003" xr:uid="{00000000-0005-0000-0000-0000F4610000}"/>
    <cellStyle name="Normal 5 2 5 5 5" xfId="12673" xr:uid="{00000000-0005-0000-0000-0000F5610000}"/>
    <cellStyle name="Normal 5 2 5 5 5 2" xfId="25107" xr:uid="{00000000-0005-0000-0000-0000F6610000}"/>
    <cellStyle name="Normal 5 2 5 5 5 2 2" xfId="49981" xr:uid="{00000000-0005-0000-0000-0000F7610000}"/>
    <cellStyle name="Normal 5 2 5 5 5 3" xfId="37548" xr:uid="{00000000-0005-0000-0000-0000F8610000}"/>
    <cellStyle name="Normal 5 2 5 5 6" xfId="7417" xr:uid="{00000000-0005-0000-0000-0000F9610000}"/>
    <cellStyle name="Normal 5 2 5 5 6 2" xfId="19865" xr:uid="{00000000-0005-0000-0000-0000FA610000}"/>
    <cellStyle name="Normal 5 2 5 5 6 2 2" xfId="44739" xr:uid="{00000000-0005-0000-0000-0000FB610000}"/>
    <cellStyle name="Normal 5 2 5 5 6 3" xfId="32306" xr:uid="{00000000-0005-0000-0000-0000FC610000}"/>
    <cellStyle name="Normal 5 2 5 5 7" xfId="3046" xr:uid="{00000000-0005-0000-0000-0000FD610000}"/>
    <cellStyle name="Normal 5 2 5 5 7 2" xfId="15555" xr:uid="{00000000-0005-0000-0000-0000FE610000}"/>
    <cellStyle name="Normal 5 2 5 5 7 2 2" xfId="40429" xr:uid="{00000000-0005-0000-0000-0000FF610000}"/>
    <cellStyle name="Normal 5 2 5 5 7 3" xfId="27988" xr:uid="{00000000-0005-0000-0000-000000620000}"/>
    <cellStyle name="Normal 5 2 5 5 8" xfId="14858" xr:uid="{00000000-0005-0000-0000-000001620000}"/>
    <cellStyle name="Normal 5 2 5 5 8 2" xfId="39732" xr:uid="{00000000-0005-0000-0000-000002620000}"/>
    <cellStyle name="Normal 5 2 5 5 9" xfId="27291" xr:uid="{00000000-0005-0000-0000-000003620000}"/>
    <cellStyle name="Normal 5 2 5 6" xfId="1015" xr:uid="{00000000-0005-0000-0000-000004620000}"/>
    <cellStyle name="Normal 5 2 5 6 2" xfId="9002" xr:uid="{00000000-0005-0000-0000-000005620000}"/>
    <cellStyle name="Normal 5 2 5 6 2 2" xfId="21445" xr:uid="{00000000-0005-0000-0000-000006620000}"/>
    <cellStyle name="Normal 5 2 5 6 2 2 2" xfId="46319" xr:uid="{00000000-0005-0000-0000-000007620000}"/>
    <cellStyle name="Normal 5 2 5 6 2 3" xfId="33886" xr:uid="{00000000-0005-0000-0000-000008620000}"/>
    <cellStyle name="Normal 5 2 5 6 3" xfId="3984" xr:uid="{00000000-0005-0000-0000-000009620000}"/>
    <cellStyle name="Normal 5 2 5 6 3 2" xfId="16438" xr:uid="{00000000-0005-0000-0000-00000A620000}"/>
    <cellStyle name="Normal 5 2 5 6 3 2 2" xfId="41312" xr:uid="{00000000-0005-0000-0000-00000B620000}"/>
    <cellStyle name="Normal 5 2 5 6 3 3" xfId="28879" xr:uid="{00000000-0005-0000-0000-00000C620000}"/>
    <cellStyle name="Normal 5 2 5 6 4" xfId="13815" xr:uid="{00000000-0005-0000-0000-00000D620000}"/>
    <cellStyle name="Normal 5 2 5 6 4 2" xfId="38689" xr:uid="{00000000-0005-0000-0000-00000E620000}"/>
    <cellStyle name="Normal 5 2 5 6 5" xfId="26248" xr:uid="{00000000-0005-0000-0000-00000F620000}"/>
    <cellStyle name="Normal 5 2 5 7" xfId="5160" xr:uid="{00000000-0005-0000-0000-000010620000}"/>
    <cellStyle name="Normal 5 2 5 7 2" xfId="10176" xr:uid="{00000000-0005-0000-0000-000011620000}"/>
    <cellStyle name="Normal 5 2 5 7 2 2" xfId="22619" xr:uid="{00000000-0005-0000-0000-000012620000}"/>
    <cellStyle name="Normal 5 2 5 7 2 2 2" xfId="47493" xr:uid="{00000000-0005-0000-0000-000013620000}"/>
    <cellStyle name="Normal 5 2 5 7 2 3" xfId="35060" xr:uid="{00000000-0005-0000-0000-000014620000}"/>
    <cellStyle name="Normal 5 2 5 7 3" xfId="17612" xr:uid="{00000000-0005-0000-0000-000015620000}"/>
    <cellStyle name="Normal 5 2 5 7 3 2" xfId="42486" xr:uid="{00000000-0005-0000-0000-000016620000}"/>
    <cellStyle name="Normal 5 2 5 7 4" xfId="30053" xr:uid="{00000000-0005-0000-0000-000017620000}"/>
    <cellStyle name="Normal 5 2 5 8" xfId="7737" xr:uid="{00000000-0005-0000-0000-000018620000}"/>
    <cellStyle name="Normal 5 2 5 8 2" xfId="20183" xr:uid="{00000000-0005-0000-0000-000019620000}"/>
    <cellStyle name="Normal 5 2 5 8 2 2" xfId="45057" xr:uid="{00000000-0005-0000-0000-00001A620000}"/>
    <cellStyle name="Normal 5 2 5 8 3" xfId="32624" xr:uid="{00000000-0005-0000-0000-00001B620000}"/>
    <cellStyle name="Normal 5 2 5 9" xfId="11630" xr:uid="{00000000-0005-0000-0000-00001C620000}"/>
    <cellStyle name="Normal 5 2 5 9 2" xfId="24064" xr:uid="{00000000-0005-0000-0000-00001D620000}"/>
    <cellStyle name="Normal 5 2 5 9 2 2" xfId="48938" xr:uid="{00000000-0005-0000-0000-00001E620000}"/>
    <cellStyle name="Normal 5 2 5 9 3" xfId="36505" xr:uid="{00000000-0005-0000-0000-00001F620000}"/>
    <cellStyle name="Normal 5 2 5_Degree data" xfId="2026" xr:uid="{00000000-0005-0000-0000-000020620000}"/>
    <cellStyle name="Normal 5 2 6" xfId="527" xr:uid="{00000000-0005-0000-0000-000021620000}"/>
    <cellStyle name="Normal 5 2 6 10" xfId="2918" xr:uid="{00000000-0005-0000-0000-000022620000}"/>
    <cellStyle name="Normal 5 2 6 10 2" xfId="15436" xr:uid="{00000000-0005-0000-0000-000023620000}"/>
    <cellStyle name="Normal 5 2 6 10 2 2" xfId="40310" xr:uid="{00000000-0005-0000-0000-000024620000}"/>
    <cellStyle name="Normal 5 2 6 10 3" xfId="27869" xr:uid="{00000000-0005-0000-0000-000025620000}"/>
    <cellStyle name="Normal 5 2 6 11" xfId="13337" xr:uid="{00000000-0005-0000-0000-000026620000}"/>
    <cellStyle name="Normal 5 2 6 11 2" xfId="38211" xr:uid="{00000000-0005-0000-0000-000027620000}"/>
    <cellStyle name="Normal 5 2 6 12" xfId="25770" xr:uid="{00000000-0005-0000-0000-000028620000}"/>
    <cellStyle name="Normal 5 2 6 2" xfId="883" xr:uid="{00000000-0005-0000-0000-000029620000}"/>
    <cellStyle name="Normal 5 2 6 2 2" xfId="1452" xr:uid="{00000000-0005-0000-0000-00002A620000}"/>
    <cellStyle name="Normal 5 2 6 2 2 2" xfId="9374" xr:uid="{00000000-0005-0000-0000-00002B620000}"/>
    <cellStyle name="Normal 5 2 6 2 2 2 2" xfId="21817" xr:uid="{00000000-0005-0000-0000-00002C620000}"/>
    <cellStyle name="Normal 5 2 6 2 2 2 2 2" xfId="46691" xr:uid="{00000000-0005-0000-0000-00002D620000}"/>
    <cellStyle name="Normal 5 2 6 2 2 2 3" xfId="34258" xr:uid="{00000000-0005-0000-0000-00002E620000}"/>
    <cellStyle name="Normal 5 2 6 2 2 3" xfId="4356" xr:uid="{00000000-0005-0000-0000-00002F620000}"/>
    <cellStyle name="Normal 5 2 6 2 2 3 2" xfId="16810" xr:uid="{00000000-0005-0000-0000-000030620000}"/>
    <cellStyle name="Normal 5 2 6 2 2 3 2 2" xfId="41684" xr:uid="{00000000-0005-0000-0000-000031620000}"/>
    <cellStyle name="Normal 5 2 6 2 2 3 3" xfId="29251" xr:uid="{00000000-0005-0000-0000-000032620000}"/>
    <cellStyle name="Normal 5 2 6 2 2 4" xfId="14252" xr:uid="{00000000-0005-0000-0000-000033620000}"/>
    <cellStyle name="Normal 5 2 6 2 2 4 2" xfId="39126" xr:uid="{00000000-0005-0000-0000-000034620000}"/>
    <cellStyle name="Normal 5 2 6 2 2 5" xfId="26685" xr:uid="{00000000-0005-0000-0000-000035620000}"/>
    <cellStyle name="Normal 5 2 6 2 3" xfId="5597" xr:uid="{00000000-0005-0000-0000-000036620000}"/>
    <cellStyle name="Normal 5 2 6 2 3 2" xfId="10613" xr:uid="{00000000-0005-0000-0000-000037620000}"/>
    <cellStyle name="Normal 5 2 6 2 3 2 2" xfId="23056" xr:uid="{00000000-0005-0000-0000-000038620000}"/>
    <cellStyle name="Normal 5 2 6 2 3 2 2 2" xfId="47930" xr:uid="{00000000-0005-0000-0000-000039620000}"/>
    <cellStyle name="Normal 5 2 6 2 3 2 3" xfId="35497" xr:uid="{00000000-0005-0000-0000-00003A620000}"/>
    <cellStyle name="Normal 5 2 6 2 3 3" xfId="18049" xr:uid="{00000000-0005-0000-0000-00003B620000}"/>
    <cellStyle name="Normal 5 2 6 2 3 3 2" xfId="42923" xr:uid="{00000000-0005-0000-0000-00003C620000}"/>
    <cellStyle name="Normal 5 2 6 2 3 4" xfId="30490" xr:uid="{00000000-0005-0000-0000-00003D620000}"/>
    <cellStyle name="Normal 5 2 6 2 4" xfId="8490" xr:uid="{00000000-0005-0000-0000-00003E620000}"/>
    <cellStyle name="Normal 5 2 6 2 4 2" xfId="20934" xr:uid="{00000000-0005-0000-0000-00003F620000}"/>
    <cellStyle name="Normal 5 2 6 2 4 2 2" xfId="45808" xr:uid="{00000000-0005-0000-0000-000040620000}"/>
    <cellStyle name="Normal 5 2 6 2 4 3" xfId="33375" xr:uid="{00000000-0005-0000-0000-000041620000}"/>
    <cellStyle name="Normal 5 2 6 2 5" xfId="12067" xr:uid="{00000000-0005-0000-0000-000042620000}"/>
    <cellStyle name="Normal 5 2 6 2 5 2" xfId="24501" xr:uid="{00000000-0005-0000-0000-000043620000}"/>
    <cellStyle name="Normal 5 2 6 2 5 2 2" xfId="49375" xr:uid="{00000000-0005-0000-0000-000044620000}"/>
    <cellStyle name="Normal 5 2 6 2 5 3" xfId="36942" xr:uid="{00000000-0005-0000-0000-000045620000}"/>
    <cellStyle name="Normal 5 2 6 2 6" xfId="6967" xr:uid="{00000000-0005-0000-0000-000046620000}"/>
    <cellStyle name="Normal 5 2 6 2 6 2" xfId="19416" xr:uid="{00000000-0005-0000-0000-000047620000}"/>
    <cellStyle name="Normal 5 2 6 2 6 2 2" xfId="44290" xr:uid="{00000000-0005-0000-0000-000048620000}"/>
    <cellStyle name="Normal 5 2 6 2 6 3" xfId="31857" xr:uid="{00000000-0005-0000-0000-000049620000}"/>
    <cellStyle name="Normal 5 2 6 2 7" xfId="3421" xr:uid="{00000000-0005-0000-0000-00004A620000}"/>
    <cellStyle name="Normal 5 2 6 2 7 2" xfId="15927" xr:uid="{00000000-0005-0000-0000-00004B620000}"/>
    <cellStyle name="Normal 5 2 6 2 7 2 2" xfId="40801" xr:uid="{00000000-0005-0000-0000-00004C620000}"/>
    <cellStyle name="Normal 5 2 6 2 7 3" xfId="28360" xr:uid="{00000000-0005-0000-0000-00004D620000}"/>
    <cellStyle name="Normal 5 2 6 2 8" xfId="13684" xr:uid="{00000000-0005-0000-0000-00004E620000}"/>
    <cellStyle name="Normal 5 2 6 2 8 2" xfId="38558" xr:uid="{00000000-0005-0000-0000-00004F620000}"/>
    <cellStyle name="Normal 5 2 6 2 9" xfId="26117" xr:uid="{00000000-0005-0000-0000-000050620000}"/>
    <cellStyle name="Normal 5 2 6 3" xfId="1800" xr:uid="{00000000-0005-0000-0000-000051620000}"/>
    <cellStyle name="Normal 5 2 6 3 2" xfId="4538" xr:uid="{00000000-0005-0000-0000-000052620000}"/>
    <cellStyle name="Normal 5 2 6 3 2 2" xfId="9556" xr:uid="{00000000-0005-0000-0000-000053620000}"/>
    <cellStyle name="Normal 5 2 6 3 2 2 2" xfId="21999" xr:uid="{00000000-0005-0000-0000-000054620000}"/>
    <cellStyle name="Normal 5 2 6 3 2 2 2 2" xfId="46873" xr:uid="{00000000-0005-0000-0000-000055620000}"/>
    <cellStyle name="Normal 5 2 6 3 2 2 3" xfId="34440" xr:uid="{00000000-0005-0000-0000-000056620000}"/>
    <cellStyle name="Normal 5 2 6 3 2 3" xfId="16992" xr:uid="{00000000-0005-0000-0000-000057620000}"/>
    <cellStyle name="Normal 5 2 6 3 2 3 2" xfId="41866" xr:uid="{00000000-0005-0000-0000-000058620000}"/>
    <cellStyle name="Normal 5 2 6 3 2 4" xfId="29433" xr:uid="{00000000-0005-0000-0000-000059620000}"/>
    <cellStyle name="Normal 5 2 6 3 3" xfId="5946" xr:uid="{00000000-0005-0000-0000-00005A620000}"/>
    <cellStyle name="Normal 5 2 6 3 3 2" xfId="10961" xr:uid="{00000000-0005-0000-0000-00005B620000}"/>
    <cellStyle name="Normal 5 2 6 3 3 2 2" xfId="23404" xr:uid="{00000000-0005-0000-0000-00005C620000}"/>
    <cellStyle name="Normal 5 2 6 3 3 2 2 2" xfId="48278" xr:uid="{00000000-0005-0000-0000-00005D620000}"/>
    <cellStyle name="Normal 5 2 6 3 3 2 3" xfId="35845" xr:uid="{00000000-0005-0000-0000-00005E620000}"/>
    <cellStyle name="Normal 5 2 6 3 3 3" xfId="18397" xr:uid="{00000000-0005-0000-0000-00005F620000}"/>
    <cellStyle name="Normal 5 2 6 3 3 3 2" xfId="43271" xr:uid="{00000000-0005-0000-0000-000060620000}"/>
    <cellStyle name="Normal 5 2 6 3 3 4" xfId="30838" xr:uid="{00000000-0005-0000-0000-000061620000}"/>
    <cellStyle name="Normal 5 2 6 3 4" xfId="8672" xr:uid="{00000000-0005-0000-0000-000062620000}"/>
    <cellStyle name="Normal 5 2 6 3 4 2" xfId="21116" xr:uid="{00000000-0005-0000-0000-000063620000}"/>
    <cellStyle name="Normal 5 2 6 3 4 2 2" xfId="45990" xr:uid="{00000000-0005-0000-0000-000064620000}"/>
    <cellStyle name="Normal 5 2 6 3 4 3" xfId="33557" xr:uid="{00000000-0005-0000-0000-000065620000}"/>
    <cellStyle name="Normal 5 2 6 3 5" xfId="12415" xr:uid="{00000000-0005-0000-0000-000066620000}"/>
    <cellStyle name="Normal 5 2 6 3 5 2" xfId="24849" xr:uid="{00000000-0005-0000-0000-000067620000}"/>
    <cellStyle name="Normal 5 2 6 3 5 2 2" xfId="49723" xr:uid="{00000000-0005-0000-0000-000068620000}"/>
    <cellStyle name="Normal 5 2 6 3 5 3" xfId="37290" xr:uid="{00000000-0005-0000-0000-000069620000}"/>
    <cellStyle name="Normal 5 2 6 3 6" xfId="7149" xr:uid="{00000000-0005-0000-0000-00006A620000}"/>
    <cellStyle name="Normal 5 2 6 3 6 2" xfId="19598" xr:uid="{00000000-0005-0000-0000-00006B620000}"/>
    <cellStyle name="Normal 5 2 6 3 6 2 2" xfId="44472" xr:uid="{00000000-0005-0000-0000-00006C620000}"/>
    <cellStyle name="Normal 5 2 6 3 6 3" xfId="32039" xr:uid="{00000000-0005-0000-0000-00006D620000}"/>
    <cellStyle name="Normal 5 2 6 3 7" xfId="3603" xr:uid="{00000000-0005-0000-0000-00006E620000}"/>
    <cellStyle name="Normal 5 2 6 3 7 2" xfId="16109" xr:uid="{00000000-0005-0000-0000-00006F620000}"/>
    <cellStyle name="Normal 5 2 6 3 7 2 2" xfId="40983" xr:uid="{00000000-0005-0000-0000-000070620000}"/>
    <cellStyle name="Normal 5 2 6 3 7 3" xfId="28542" xr:uid="{00000000-0005-0000-0000-000071620000}"/>
    <cellStyle name="Normal 5 2 6 3 8" xfId="14600" xr:uid="{00000000-0005-0000-0000-000072620000}"/>
    <cellStyle name="Normal 5 2 6 3 8 2" xfId="39474" xr:uid="{00000000-0005-0000-0000-000073620000}"/>
    <cellStyle name="Normal 5 2 6 3 9" xfId="27033" xr:uid="{00000000-0005-0000-0000-000074620000}"/>
    <cellStyle name="Normal 5 2 6 4" xfId="2445" xr:uid="{00000000-0005-0000-0000-000075620000}"/>
    <cellStyle name="Normal 5 2 6 4 2" xfId="5066" xr:uid="{00000000-0005-0000-0000-000076620000}"/>
    <cellStyle name="Normal 5 2 6 4 2 2" xfId="10083" xr:uid="{00000000-0005-0000-0000-000077620000}"/>
    <cellStyle name="Normal 5 2 6 4 2 2 2" xfId="22526" xr:uid="{00000000-0005-0000-0000-000078620000}"/>
    <cellStyle name="Normal 5 2 6 4 2 2 2 2" xfId="47400" xr:uid="{00000000-0005-0000-0000-000079620000}"/>
    <cellStyle name="Normal 5 2 6 4 2 2 3" xfId="34967" xr:uid="{00000000-0005-0000-0000-00007A620000}"/>
    <cellStyle name="Normal 5 2 6 4 2 3" xfId="17519" xr:uid="{00000000-0005-0000-0000-00007B620000}"/>
    <cellStyle name="Normal 5 2 6 4 2 3 2" xfId="42393" xr:uid="{00000000-0005-0000-0000-00007C620000}"/>
    <cellStyle name="Normal 5 2 6 4 2 4" xfId="29960" xr:uid="{00000000-0005-0000-0000-00007D620000}"/>
    <cellStyle name="Normal 5 2 6 4 3" xfId="6464" xr:uid="{00000000-0005-0000-0000-00007E620000}"/>
    <cellStyle name="Normal 5 2 6 4 3 2" xfId="11479" xr:uid="{00000000-0005-0000-0000-00007F620000}"/>
    <cellStyle name="Normal 5 2 6 4 3 2 2" xfId="23922" xr:uid="{00000000-0005-0000-0000-000080620000}"/>
    <cellStyle name="Normal 5 2 6 4 3 2 2 2" xfId="48796" xr:uid="{00000000-0005-0000-0000-000081620000}"/>
    <cellStyle name="Normal 5 2 6 4 3 2 3" xfId="36363" xr:uid="{00000000-0005-0000-0000-000082620000}"/>
    <cellStyle name="Normal 5 2 6 4 3 3" xfId="18915" xr:uid="{00000000-0005-0000-0000-000083620000}"/>
    <cellStyle name="Normal 5 2 6 4 3 3 2" xfId="43789" xr:uid="{00000000-0005-0000-0000-000084620000}"/>
    <cellStyle name="Normal 5 2 6 4 3 4" xfId="31356" xr:uid="{00000000-0005-0000-0000-000085620000}"/>
    <cellStyle name="Normal 5 2 6 4 4" xfId="8171" xr:uid="{00000000-0005-0000-0000-000086620000}"/>
    <cellStyle name="Normal 5 2 6 4 4 2" xfId="20617" xr:uid="{00000000-0005-0000-0000-000087620000}"/>
    <cellStyle name="Normal 5 2 6 4 4 2 2" xfId="45491" xr:uid="{00000000-0005-0000-0000-000088620000}"/>
    <cellStyle name="Normal 5 2 6 4 4 3" xfId="33058" xr:uid="{00000000-0005-0000-0000-000089620000}"/>
    <cellStyle name="Normal 5 2 6 4 5" xfId="12933" xr:uid="{00000000-0005-0000-0000-00008A620000}"/>
    <cellStyle name="Normal 5 2 6 4 5 2" xfId="25367" xr:uid="{00000000-0005-0000-0000-00008B620000}"/>
    <cellStyle name="Normal 5 2 6 4 5 2 2" xfId="50241" xr:uid="{00000000-0005-0000-0000-00008C620000}"/>
    <cellStyle name="Normal 5 2 6 4 5 3" xfId="37808" xr:uid="{00000000-0005-0000-0000-00008D620000}"/>
    <cellStyle name="Normal 5 2 6 4 6" xfId="7677" xr:uid="{00000000-0005-0000-0000-00008E620000}"/>
    <cellStyle name="Normal 5 2 6 4 6 2" xfId="20125" xr:uid="{00000000-0005-0000-0000-00008F620000}"/>
    <cellStyle name="Normal 5 2 6 4 6 2 2" xfId="44999" xr:uid="{00000000-0005-0000-0000-000090620000}"/>
    <cellStyle name="Normal 5 2 6 4 6 3" xfId="32566" xr:uid="{00000000-0005-0000-0000-000091620000}"/>
    <cellStyle name="Normal 5 2 6 4 7" xfId="3102" xr:uid="{00000000-0005-0000-0000-000092620000}"/>
    <cellStyle name="Normal 5 2 6 4 7 2" xfId="15610" xr:uid="{00000000-0005-0000-0000-000093620000}"/>
    <cellStyle name="Normal 5 2 6 4 7 2 2" xfId="40484" xr:uid="{00000000-0005-0000-0000-000094620000}"/>
    <cellStyle name="Normal 5 2 6 4 7 3" xfId="28043" xr:uid="{00000000-0005-0000-0000-000095620000}"/>
    <cellStyle name="Normal 5 2 6 4 8" xfId="15118" xr:uid="{00000000-0005-0000-0000-000096620000}"/>
    <cellStyle name="Normal 5 2 6 4 8 2" xfId="39992" xr:uid="{00000000-0005-0000-0000-000097620000}"/>
    <cellStyle name="Normal 5 2 6 4 9" xfId="27551" xr:uid="{00000000-0005-0000-0000-000098620000}"/>
    <cellStyle name="Normal 5 2 6 5" xfId="1275" xr:uid="{00000000-0005-0000-0000-000099620000}"/>
    <cellStyle name="Normal 5 2 6 5 2" xfId="9057" xr:uid="{00000000-0005-0000-0000-00009A620000}"/>
    <cellStyle name="Normal 5 2 6 5 2 2" xfId="21500" xr:uid="{00000000-0005-0000-0000-00009B620000}"/>
    <cellStyle name="Normal 5 2 6 5 2 2 2" xfId="46374" xr:uid="{00000000-0005-0000-0000-00009C620000}"/>
    <cellStyle name="Normal 5 2 6 5 2 3" xfId="33941" xr:uid="{00000000-0005-0000-0000-00009D620000}"/>
    <cellStyle name="Normal 5 2 6 5 3" xfId="4039" xr:uid="{00000000-0005-0000-0000-00009E620000}"/>
    <cellStyle name="Normal 5 2 6 5 3 2" xfId="16493" xr:uid="{00000000-0005-0000-0000-00009F620000}"/>
    <cellStyle name="Normal 5 2 6 5 3 2 2" xfId="41367" xr:uid="{00000000-0005-0000-0000-0000A0620000}"/>
    <cellStyle name="Normal 5 2 6 5 3 3" xfId="28934" xr:uid="{00000000-0005-0000-0000-0000A1620000}"/>
    <cellStyle name="Normal 5 2 6 5 4" xfId="14075" xr:uid="{00000000-0005-0000-0000-0000A2620000}"/>
    <cellStyle name="Normal 5 2 6 5 4 2" xfId="38949" xr:uid="{00000000-0005-0000-0000-0000A3620000}"/>
    <cellStyle name="Normal 5 2 6 5 5" xfId="26508" xr:uid="{00000000-0005-0000-0000-0000A4620000}"/>
    <cellStyle name="Normal 5 2 6 6" xfId="5420" xr:uid="{00000000-0005-0000-0000-0000A5620000}"/>
    <cellStyle name="Normal 5 2 6 6 2" xfId="10436" xr:uid="{00000000-0005-0000-0000-0000A6620000}"/>
    <cellStyle name="Normal 5 2 6 6 2 2" xfId="22879" xr:uid="{00000000-0005-0000-0000-0000A7620000}"/>
    <cellStyle name="Normal 5 2 6 6 2 2 2" xfId="47753" xr:uid="{00000000-0005-0000-0000-0000A8620000}"/>
    <cellStyle name="Normal 5 2 6 6 2 3" xfId="35320" xr:uid="{00000000-0005-0000-0000-0000A9620000}"/>
    <cellStyle name="Normal 5 2 6 6 3" xfId="17872" xr:uid="{00000000-0005-0000-0000-0000AA620000}"/>
    <cellStyle name="Normal 5 2 6 6 3 2" xfId="42746" xr:uid="{00000000-0005-0000-0000-0000AB620000}"/>
    <cellStyle name="Normal 5 2 6 6 4" xfId="30313" xr:uid="{00000000-0005-0000-0000-0000AC620000}"/>
    <cellStyle name="Normal 5 2 6 7" xfId="7997" xr:uid="{00000000-0005-0000-0000-0000AD620000}"/>
    <cellStyle name="Normal 5 2 6 7 2" xfId="20443" xr:uid="{00000000-0005-0000-0000-0000AE620000}"/>
    <cellStyle name="Normal 5 2 6 7 2 2" xfId="45317" xr:uid="{00000000-0005-0000-0000-0000AF620000}"/>
    <cellStyle name="Normal 5 2 6 7 3" xfId="32884" xr:uid="{00000000-0005-0000-0000-0000B0620000}"/>
    <cellStyle name="Normal 5 2 6 8" xfId="11890" xr:uid="{00000000-0005-0000-0000-0000B1620000}"/>
    <cellStyle name="Normal 5 2 6 8 2" xfId="24324" xr:uid="{00000000-0005-0000-0000-0000B2620000}"/>
    <cellStyle name="Normal 5 2 6 8 2 2" xfId="49198" xr:uid="{00000000-0005-0000-0000-0000B3620000}"/>
    <cellStyle name="Normal 5 2 6 8 3" xfId="36765" xr:uid="{00000000-0005-0000-0000-0000B4620000}"/>
    <cellStyle name="Normal 5 2 6 9" xfId="6650" xr:uid="{00000000-0005-0000-0000-0000B5620000}"/>
    <cellStyle name="Normal 5 2 6 9 2" xfId="19099" xr:uid="{00000000-0005-0000-0000-0000B6620000}"/>
    <cellStyle name="Normal 5 2 6 9 2 2" xfId="43973" xr:uid="{00000000-0005-0000-0000-0000B7620000}"/>
    <cellStyle name="Normal 5 2 6 9 3" xfId="31540" xr:uid="{00000000-0005-0000-0000-0000B8620000}"/>
    <cellStyle name="Normal 5 2 6_Degree data" xfId="2014" xr:uid="{00000000-0005-0000-0000-0000B9620000}"/>
    <cellStyle name="Normal 5 2 7" xfId="361" xr:uid="{00000000-0005-0000-0000-0000BA620000}"/>
    <cellStyle name="Normal 5 2 7 10" xfId="13177" xr:uid="{00000000-0005-0000-0000-0000BB620000}"/>
    <cellStyle name="Normal 5 2 7 10 2" xfId="38051" xr:uid="{00000000-0005-0000-0000-0000BC620000}"/>
    <cellStyle name="Normal 5 2 7 11" xfId="25610" xr:uid="{00000000-0005-0000-0000-0000BD620000}"/>
    <cellStyle name="Normal 5 2 7 2" xfId="721" xr:uid="{00000000-0005-0000-0000-0000BE620000}"/>
    <cellStyle name="Normal 5 2 7 2 2" xfId="1453" xr:uid="{00000000-0005-0000-0000-0000BF620000}"/>
    <cellStyle name="Normal 5 2 7 2 2 2" xfId="9557" xr:uid="{00000000-0005-0000-0000-0000C0620000}"/>
    <cellStyle name="Normal 5 2 7 2 2 2 2" xfId="22000" xr:uid="{00000000-0005-0000-0000-0000C1620000}"/>
    <cellStyle name="Normal 5 2 7 2 2 2 2 2" xfId="46874" xr:uid="{00000000-0005-0000-0000-0000C2620000}"/>
    <cellStyle name="Normal 5 2 7 2 2 2 3" xfId="34441" xr:uid="{00000000-0005-0000-0000-0000C3620000}"/>
    <cellStyle name="Normal 5 2 7 2 2 3" xfId="4539" xr:uid="{00000000-0005-0000-0000-0000C4620000}"/>
    <cellStyle name="Normal 5 2 7 2 2 3 2" xfId="16993" xr:uid="{00000000-0005-0000-0000-0000C5620000}"/>
    <cellStyle name="Normal 5 2 7 2 2 3 2 2" xfId="41867" xr:uid="{00000000-0005-0000-0000-0000C6620000}"/>
    <cellStyle name="Normal 5 2 7 2 2 3 3" xfId="29434" xr:uid="{00000000-0005-0000-0000-0000C7620000}"/>
    <cellStyle name="Normal 5 2 7 2 2 4" xfId="14253" xr:uid="{00000000-0005-0000-0000-0000C8620000}"/>
    <cellStyle name="Normal 5 2 7 2 2 4 2" xfId="39127" xr:uid="{00000000-0005-0000-0000-0000C9620000}"/>
    <cellStyle name="Normal 5 2 7 2 2 5" xfId="26686" xr:uid="{00000000-0005-0000-0000-0000CA620000}"/>
    <cellStyle name="Normal 5 2 7 2 3" xfId="5598" xr:uid="{00000000-0005-0000-0000-0000CB620000}"/>
    <cellStyle name="Normal 5 2 7 2 3 2" xfId="10614" xr:uid="{00000000-0005-0000-0000-0000CC620000}"/>
    <cellStyle name="Normal 5 2 7 2 3 2 2" xfId="23057" xr:uid="{00000000-0005-0000-0000-0000CD620000}"/>
    <cellStyle name="Normal 5 2 7 2 3 2 2 2" xfId="47931" xr:uid="{00000000-0005-0000-0000-0000CE620000}"/>
    <cellStyle name="Normal 5 2 7 2 3 2 3" xfId="35498" xr:uid="{00000000-0005-0000-0000-0000CF620000}"/>
    <cellStyle name="Normal 5 2 7 2 3 3" xfId="18050" xr:uid="{00000000-0005-0000-0000-0000D0620000}"/>
    <cellStyle name="Normal 5 2 7 2 3 3 2" xfId="42924" xr:uid="{00000000-0005-0000-0000-0000D1620000}"/>
    <cellStyle name="Normal 5 2 7 2 3 4" xfId="30491" xr:uid="{00000000-0005-0000-0000-0000D2620000}"/>
    <cellStyle name="Normal 5 2 7 2 4" xfId="8673" xr:uid="{00000000-0005-0000-0000-0000D3620000}"/>
    <cellStyle name="Normal 5 2 7 2 4 2" xfId="21117" xr:uid="{00000000-0005-0000-0000-0000D4620000}"/>
    <cellStyle name="Normal 5 2 7 2 4 2 2" xfId="45991" xr:uid="{00000000-0005-0000-0000-0000D5620000}"/>
    <cellStyle name="Normal 5 2 7 2 4 3" xfId="33558" xr:uid="{00000000-0005-0000-0000-0000D6620000}"/>
    <cellStyle name="Normal 5 2 7 2 5" xfId="12068" xr:uid="{00000000-0005-0000-0000-0000D7620000}"/>
    <cellStyle name="Normal 5 2 7 2 5 2" xfId="24502" xr:uid="{00000000-0005-0000-0000-0000D8620000}"/>
    <cellStyle name="Normal 5 2 7 2 5 2 2" xfId="49376" xr:uid="{00000000-0005-0000-0000-0000D9620000}"/>
    <cellStyle name="Normal 5 2 7 2 5 3" xfId="36943" xr:uid="{00000000-0005-0000-0000-0000DA620000}"/>
    <cellStyle name="Normal 5 2 7 2 6" xfId="7150" xr:uid="{00000000-0005-0000-0000-0000DB620000}"/>
    <cellStyle name="Normal 5 2 7 2 6 2" xfId="19599" xr:uid="{00000000-0005-0000-0000-0000DC620000}"/>
    <cellStyle name="Normal 5 2 7 2 6 2 2" xfId="44473" xr:uid="{00000000-0005-0000-0000-0000DD620000}"/>
    <cellStyle name="Normal 5 2 7 2 6 3" xfId="32040" xr:uid="{00000000-0005-0000-0000-0000DE620000}"/>
    <cellStyle name="Normal 5 2 7 2 7" xfId="3604" xr:uid="{00000000-0005-0000-0000-0000DF620000}"/>
    <cellStyle name="Normal 5 2 7 2 7 2" xfId="16110" xr:uid="{00000000-0005-0000-0000-0000E0620000}"/>
    <cellStyle name="Normal 5 2 7 2 7 2 2" xfId="40984" xr:uid="{00000000-0005-0000-0000-0000E1620000}"/>
    <cellStyle name="Normal 5 2 7 2 7 3" xfId="28543" xr:uid="{00000000-0005-0000-0000-0000E2620000}"/>
    <cellStyle name="Normal 5 2 7 2 8" xfId="13524" xr:uid="{00000000-0005-0000-0000-0000E3620000}"/>
    <cellStyle name="Normal 5 2 7 2 8 2" xfId="38398" xr:uid="{00000000-0005-0000-0000-0000E4620000}"/>
    <cellStyle name="Normal 5 2 7 2 9" xfId="25957" xr:uid="{00000000-0005-0000-0000-0000E5620000}"/>
    <cellStyle name="Normal 5 2 7 3" xfId="1801" xr:uid="{00000000-0005-0000-0000-0000E6620000}"/>
    <cellStyle name="Normal 5 2 7 3 2" xfId="4906" xr:uid="{00000000-0005-0000-0000-0000E7620000}"/>
    <cellStyle name="Normal 5 2 7 3 2 2" xfId="9923" xr:uid="{00000000-0005-0000-0000-0000E8620000}"/>
    <cellStyle name="Normal 5 2 7 3 2 2 2" xfId="22366" xr:uid="{00000000-0005-0000-0000-0000E9620000}"/>
    <cellStyle name="Normal 5 2 7 3 2 2 2 2" xfId="47240" xr:uid="{00000000-0005-0000-0000-0000EA620000}"/>
    <cellStyle name="Normal 5 2 7 3 2 2 3" xfId="34807" xr:uid="{00000000-0005-0000-0000-0000EB620000}"/>
    <cellStyle name="Normal 5 2 7 3 2 3" xfId="17359" xr:uid="{00000000-0005-0000-0000-0000EC620000}"/>
    <cellStyle name="Normal 5 2 7 3 2 3 2" xfId="42233" xr:uid="{00000000-0005-0000-0000-0000ED620000}"/>
    <cellStyle name="Normal 5 2 7 3 2 4" xfId="29800" xr:uid="{00000000-0005-0000-0000-0000EE620000}"/>
    <cellStyle name="Normal 5 2 7 3 3" xfId="5947" xr:uid="{00000000-0005-0000-0000-0000EF620000}"/>
    <cellStyle name="Normal 5 2 7 3 3 2" xfId="10962" xr:uid="{00000000-0005-0000-0000-0000F0620000}"/>
    <cellStyle name="Normal 5 2 7 3 3 2 2" xfId="23405" xr:uid="{00000000-0005-0000-0000-0000F1620000}"/>
    <cellStyle name="Normal 5 2 7 3 3 2 2 2" xfId="48279" xr:uid="{00000000-0005-0000-0000-0000F2620000}"/>
    <cellStyle name="Normal 5 2 7 3 3 2 3" xfId="35846" xr:uid="{00000000-0005-0000-0000-0000F3620000}"/>
    <cellStyle name="Normal 5 2 7 3 3 3" xfId="18398" xr:uid="{00000000-0005-0000-0000-0000F4620000}"/>
    <cellStyle name="Normal 5 2 7 3 3 3 2" xfId="43272" xr:uid="{00000000-0005-0000-0000-0000F5620000}"/>
    <cellStyle name="Normal 5 2 7 3 3 4" xfId="30839" xr:uid="{00000000-0005-0000-0000-0000F6620000}"/>
    <cellStyle name="Normal 5 2 7 3 4" xfId="8330" xr:uid="{00000000-0005-0000-0000-0000F7620000}"/>
    <cellStyle name="Normal 5 2 7 3 4 2" xfId="20774" xr:uid="{00000000-0005-0000-0000-0000F8620000}"/>
    <cellStyle name="Normal 5 2 7 3 4 2 2" xfId="45648" xr:uid="{00000000-0005-0000-0000-0000F9620000}"/>
    <cellStyle name="Normal 5 2 7 3 4 3" xfId="33215" xr:uid="{00000000-0005-0000-0000-0000FA620000}"/>
    <cellStyle name="Normal 5 2 7 3 5" xfId="12416" xr:uid="{00000000-0005-0000-0000-0000FB620000}"/>
    <cellStyle name="Normal 5 2 7 3 5 2" xfId="24850" xr:uid="{00000000-0005-0000-0000-0000FC620000}"/>
    <cellStyle name="Normal 5 2 7 3 5 2 2" xfId="49724" xr:uid="{00000000-0005-0000-0000-0000FD620000}"/>
    <cellStyle name="Normal 5 2 7 3 5 3" xfId="37291" xr:uid="{00000000-0005-0000-0000-0000FE620000}"/>
    <cellStyle name="Normal 5 2 7 3 6" xfId="7517" xr:uid="{00000000-0005-0000-0000-0000FF620000}"/>
    <cellStyle name="Normal 5 2 7 3 6 2" xfId="19965" xr:uid="{00000000-0005-0000-0000-000000630000}"/>
    <cellStyle name="Normal 5 2 7 3 6 2 2" xfId="44839" xr:uid="{00000000-0005-0000-0000-000001630000}"/>
    <cellStyle name="Normal 5 2 7 3 6 3" xfId="32406" xr:uid="{00000000-0005-0000-0000-000002630000}"/>
    <cellStyle name="Normal 5 2 7 3 7" xfId="3261" xr:uid="{00000000-0005-0000-0000-000003630000}"/>
    <cellStyle name="Normal 5 2 7 3 7 2" xfId="15767" xr:uid="{00000000-0005-0000-0000-000004630000}"/>
    <cellStyle name="Normal 5 2 7 3 7 2 2" xfId="40641" xr:uid="{00000000-0005-0000-0000-000005630000}"/>
    <cellStyle name="Normal 5 2 7 3 7 3" xfId="28200" xr:uid="{00000000-0005-0000-0000-000006630000}"/>
    <cellStyle name="Normal 5 2 7 3 8" xfId="14601" xr:uid="{00000000-0005-0000-0000-000007630000}"/>
    <cellStyle name="Normal 5 2 7 3 8 2" xfId="39475" xr:uid="{00000000-0005-0000-0000-000008630000}"/>
    <cellStyle name="Normal 5 2 7 3 9" xfId="27034" xr:uid="{00000000-0005-0000-0000-000009630000}"/>
    <cellStyle name="Normal 5 2 7 4" xfId="2279" xr:uid="{00000000-0005-0000-0000-00000A630000}"/>
    <cellStyle name="Normal 5 2 7 4 2" xfId="6304" xr:uid="{00000000-0005-0000-0000-00000B630000}"/>
    <cellStyle name="Normal 5 2 7 4 2 2" xfId="11319" xr:uid="{00000000-0005-0000-0000-00000C630000}"/>
    <cellStyle name="Normal 5 2 7 4 2 2 2" xfId="23762" xr:uid="{00000000-0005-0000-0000-00000D630000}"/>
    <cellStyle name="Normal 5 2 7 4 2 2 2 2" xfId="48636" xr:uid="{00000000-0005-0000-0000-00000E630000}"/>
    <cellStyle name="Normal 5 2 7 4 2 2 3" xfId="36203" xr:uid="{00000000-0005-0000-0000-00000F630000}"/>
    <cellStyle name="Normal 5 2 7 4 2 3" xfId="18755" xr:uid="{00000000-0005-0000-0000-000010630000}"/>
    <cellStyle name="Normal 5 2 7 4 2 3 2" xfId="43629" xr:uid="{00000000-0005-0000-0000-000011630000}"/>
    <cellStyle name="Normal 5 2 7 4 2 4" xfId="31196" xr:uid="{00000000-0005-0000-0000-000012630000}"/>
    <cellStyle name="Normal 5 2 7 4 3" xfId="12773" xr:uid="{00000000-0005-0000-0000-000013630000}"/>
    <cellStyle name="Normal 5 2 7 4 3 2" xfId="25207" xr:uid="{00000000-0005-0000-0000-000014630000}"/>
    <cellStyle name="Normal 5 2 7 4 3 2 2" xfId="50081" xr:uid="{00000000-0005-0000-0000-000015630000}"/>
    <cellStyle name="Normal 5 2 7 4 3 3" xfId="37648" xr:uid="{00000000-0005-0000-0000-000016630000}"/>
    <cellStyle name="Normal 5 2 7 4 4" xfId="9214" xr:uid="{00000000-0005-0000-0000-000017630000}"/>
    <cellStyle name="Normal 5 2 7 4 4 2" xfId="21657" xr:uid="{00000000-0005-0000-0000-000018630000}"/>
    <cellStyle name="Normal 5 2 7 4 4 2 2" xfId="46531" xr:uid="{00000000-0005-0000-0000-000019630000}"/>
    <cellStyle name="Normal 5 2 7 4 4 3" xfId="34098" xr:uid="{00000000-0005-0000-0000-00001A630000}"/>
    <cellStyle name="Normal 5 2 7 4 5" xfId="4196" xr:uid="{00000000-0005-0000-0000-00001B630000}"/>
    <cellStyle name="Normal 5 2 7 4 5 2" xfId="16650" xr:uid="{00000000-0005-0000-0000-00001C630000}"/>
    <cellStyle name="Normal 5 2 7 4 5 2 2" xfId="41524" xr:uid="{00000000-0005-0000-0000-00001D630000}"/>
    <cellStyle name="Normal 5 2 7 4 5 3" xfId="29091" xr:uid="{00000000-0005-0000-0000-00001E630000}"/>
    <cellStyle name="Normal 5 2 7 4 6" xfId="14958" xr:uid="{00000000-0005-0000-0000-00001F630000}"/>
    <cellStyle name="Normal 5 2 7 4 6 2" xfId="39832" xr:uid="{00000000-0005-0000-0000-000020630000}"/>
    <cellStyle name="Normal 5 2 7 4 7" xfId="27391" xr:uid="{00000000-0005-0000-0000-000021630000}"/>
    <cellStyle name="Normal 5 2 7 5" xfId="1115" xr:uid="{00000000-0005-0000-0000-000022630000}"/>
    <cellStyle name="Normal 5 2 7 5 2" xfId="10276" xr:uid="{00000000-0005-0000-0000-000023630000}"/>
    <cellStyle name="Normal 5 2 7 5 2 2" xfId="22719" xr:uid="{00000000-0005-0000-0000-000024630000}"/>
    <cellStyle name="Normal 5 2 7 5 2 2 2" xfId="47593" xr:uid="{00000000-0005-0000-0000-000025630000}"/>
    <cellStyle name="Normal 5 2 7 5 2 3" xfId="35160" xr:uid="{00000000-0005-0000-0000-000026630000}"/>
    <cellStyle name="Normal 5 2 7 5 3" xfId="5260" xr:uid="{00000000-0005-0000-0000-000027630000}"/>
    <cellStyle name="Normal 5 2 7 5 3 2" xfId="17712" xr:uid="{00000000-0005-0000-0000-000028630000}"/>
    <cellStyle name="Normal 5 2 7 5 3 2 2" xfId="42586" xr:uid="{00000000-0005-0000-0000-000029630000}"/>
    <cellStyle name="Normal 5 2 7 5 3 3" xfId="30153" xr:uid="{00000000-0005-0000-0000-00002A630000}"/>
    <cellStyle name="Normal 5 2 7 5 4" xfId="13915" xr:uid="{00000000-0005-0000-0000-00002B630000}"/>
    <cellStyle name="Normal 5 2 7 5 4 2" xfId="38789" xr:uid="{00000000-0005-0000-0000-00002C630000}"/>
    <cellStyle name="Normal 5 2 7 5 5" xfId="26348" xr:uid="{00000000-0005-0000-0000-00002D630000}"/>
    <cellStyle name="Normal 5 2 7 6" xfId="7837" xr:uid="{00000000-0005-0000-0000-00002E630000}"/>
    <cellStyle name="Normal 5 2 7 6 2" xfId="20283" xr:uid="{00000000-0005-0000-0000-00002F630000}"/>
    <cellStyle name="Normal 5 2 7 6 2 2" xfId="45157" xr:uid="{00000000-0005-0000-0000-000030630000}"/>
    <cellStyle name="Normal 5 2 7 6 3" xfId="32724" xr:uid="{00000000-0005-0000-0000-000031630000}"/>
    <cellStyle name="Normal 5 2 7 7" xfId="11730" xr:uid="{00000000-0005-0000-0000-000032630000}"/>
    <cellStyle name="Normal 5 2 7 7 2" xfId="24164" xr:uid="{00000000-0005-0000-0000-000033630000}"/>
    <cellStyle name="Normal 5 2 7 7 2 2" xfId="49038" xr:uid="{00000000-0005-0000-0000-000034630000}"/>
    <cellStyle name="Normal 5 2 7 7 3" xfId="36605" xr:uid="{00000000-0005-0000-0000-000035630000}"/>
    <cellStyle name="Normal 5 2 7 8" xfId="6807" xr:uid="{00000000-0005-0000-0000-000036630000}"/>
    <cellStyle name="Normal 5 2 7 8 2" xfId="19256" xr:uid="{00000000-0005-0000-0000-000037630000}"/>
    <cellStyle name="Normal 5 2 7 8 2 2" xfId="44130" xr:uid="{00000000-0005-0000-0000-000038630000}"/>
    <cellStyle name="Normal 5 2 7 8 3" xfId="31697" xr:uid="{00000000-0005-0000-0000-000039630000}"/>
    <cellStyle name="Normal 5 2 7 9" xfId="2758" xr:uid="{00000000-0005-0000-0000-00003A630000}"/>
    <cellStyle name="Normal 5 2 7 9 2" xfId="15276" xr:uid="{00000000-0005-0000-0000-00003B630000}"/>
    <cellStyle name="Normal 5 2 7 9 2 2" xfId="40150" xr:uid="{00000000-0005-0000-0000-00003C630000}"/>
    <cellStyle name="Normal 5 2 7 9 3" xfId="27709" xr:uid="{00000000-0005-0000-0000-00003D630000}"/>
    <cellStyle name="Normal 5 2 7_Degree data" xfId="2068" xr:uid="{00000000-0005-0000-0000-00003E630000}"/>
    <cellStyle name="Normal 5 2 8" xfId="891" xr:uid="{00000000-0005-0000-0000-00003F630000}"/>
    <cellStyle name="Normal 5 2 8 2" xfId="8010" xr:uid="{00000000-0005-0000-0000-000040630000}"/>
    <cellStyle name="Normal 5 2 8 2 2" xfId="20456" xr:uid="{00000000-0005-0000-0000-000041630000}"/>
    <cellStyle name="Normal 5 2 8 2 2 2" xfId="45330" xr:uid="{00000000-0005-0000-0000-000042630000}"/>
    <cellStyle name="Normal 5 2 8 2 3" xfId="32897" xr:uid="{00000000-0005-0000-0000-000043630000}"/>
    <cellStyle name="Normal 5 2 8 3" xfId="2934" xr:uid="{00000000-0005-0000-0000-000044630000}"/>
    <cellStyle name="Normal 5 2 8 3 2" xfId="15449" xr:uid="{00000000-0005-0000-0000-000045630000}"/>
    <cellStyle name="Normal 5 2 8 3 2 2" xfId="40323" xr:uid="{00000000-0005-0000-0000-000046630000}"/>
    <cellStyle name="Normal 5 2 8 3 3" xfId="27882" xr:uid="{00000000-0005-0000-0000-000047630000}"/>
    <cellStyle name="Normal 5 2 8 4" xfId="13691" xr:uid="{00000000-0005-0000-0000-000048630000}"/>
    <cellStyle name="Normal 5 2 8 4 2" xfId="38565" xr:uid="{00000000-0005-0000-0000-000049630000}"/>
    <cellStyle name="Normal 5 2 8 5" xfId="26124" xr:uid="{00000000-0005-0000-0000-00004A630000}"/>
    <cellStyle name="Normal 5 2 9" xfId="3878" xr:uid="{00000000-0005-0000-0000-00004B630000}"/>
    <cellStyle name="Normal 5 2 9 2" xfId="8896" xr:uid="{00000000-0005-0000-0000-00004C630000}"/>
    <cellStyle name="Normal 5 2 9 2 2" xfId="21339" xr:uid="{00000000-0005-0000-0000-00004D630000}"/>
    <cellStyle name="Normal 5 2 9 2 2 2" xfId="46213" xr:uid="{00000000-0005-0000-0000-00004E630000}"/>
    <cellStyle name="Normal 5 2 9 2 3" xfId="33780" xr:uid="{00000000-0005-0000-0000-00004F630000}"/>
    <cellStyle name="Normal 5 2 9 3" xfId="16332" xr:uid="{00000000-0005-0000-0000-000050630000}"/>
    <cellStyle name="Normal 5 2 9 3 2" xfId="41206" xr:uid="{00000000-0005-0000-0000-000051630000}"/>
    <cellStyle name="Normal 5 2 9 4" xfId="28773" xr:uid="{00000000-0005-0000-0000-000052630000}"/>
    <cellStyle name="Normal 5 3" xfId="116" xr:uid="{00000000-0005-0000-0000-000053630000}"/>
    <cellStyle name="Normal 5 3 10" xfId="944" xr:uid="{00000000-0005-0000-0000-000054630000}"/>
    <cellStyle name="Normal 5 3 10 2" xfId="11559" xr:uid="{00000000-0005-0000-0000-000055630000}"/>
    <cellStyle name="Normal 5 3 10 2 2" xfId="23993" xr:uid="{00000000-0005-0000-0000-000056630000}"/>
    <cellStyle name="Normal 5 3 10 2 2 2" xfId="48867" xr:uid="{00000000-0005-0000-0000-000057630000}"/>
    <cellStyle name="Normal 5 3 10 2 3" xfId="36434" xr:uid="{00000000-0005-0000-0000-000058630000}"/>
    <cellStyle name="Normal 5 3 10 3" xfId="10103" xr:uid="{00000000-0005-0000-0000-000059630000}"/>
    <cellStyle name="Normal 5 3 10 3 2" xfId="22546" xr:uid="{00000000-0005-0000-0000-00005A630000}"/>
    <cellStyle name="Normal 5 3 10 3 2 2" xfId="47420" xr:uid="{00000000-0005-0000-0000-00005B630000}"/>
    <cellStyle name="Normal 5 3 10 3 3" xfId="34987" xr:uid="{00000000-0005-0000-0000-00005C630000}"/>
    <cellStyle name="Normal 5 3 10 4" xfId="5087" xr:uid="{00000000-0005-0000-0000-00005D630000}"/>
    <cellStyle name="Normal 5 3 10 4 2" xfId="17539" xr:uid="{00000000-0005-0000-0000-00005E630000}"/>
    <cellStyle name="Normal 5 3 10 4 2 2" xfId="42413" xr:uid="{00000000-0005-0000-0000-00005F630000}"/>
    <cellStyle name="Normal 5 3 10 4 3" xfId="29980" xr:uid="{00000000-0005-0000-0000-000060630000}"/>
    <cellStyle name="Normal 5 3 10 5" xfId="13744" xr:uid="{00000000-0005-0000-0000-000061630000}"/>
    <cellStyle name="Normal 5 3 10 5 2" xfId="38618" xr:uid="{00000000-0005-0000-0000-000062630000}"/>
    <cellStyle name="Normal 5 3 10 6" xfId="26177" xr:uid="{00000000-0005-0000-0000-000063630000}"/>
    <cellStyle name="Normal 5 3 11" xfId="914" xr:uid="{00000000-0005-0000-0000-000064630000}"/>
    <cellStyle name="Normal 5 3 11 2" xfId="7686" xr:uid="{00000000-0005-0000-0000-000065630000}"/>
    <cellStyle name="Normal 5 3 11 2 2" xfId="20132" xr:uid="{00000000-0005-0000-0000-000066630000}"/>
    <cellStyle name="Normal 5 3 11 2 2 2" xfId="45006" xr:uid="{00000000-0005-0000-0000-000067630000}"/>
    <cellStyle name="Normal 5 3 11 2 3" xfId="32573" xr:uid="{00000000-0005-0000-0000-000068630000}"/>
    <cellStyle name="Normal 5 3 11 3" xfId="13714" xr:uid="{00000000-0005-0000-0000-000069630000}"/>
    <cellStyle name="Normal 5 3 11 3 2" xfId="38588" xr:uid="{00000000-0005-0000-0000-00006A630000}"/>
    <cellStyle name="Normal 5 3 11 4" xfId="26147" xr:uid="{00000000-0005-0000-0000-00006B630000}"/>
    <cellStyle name="Normal 5 3 12" xfId="11529" xr:uid="{00000000-0005-0000-0000-00006C630000}"/>
    <cellStyle name="Normal 5 3 12 2" xfId="23963" xr:uid="{00000000-0005-0000-0000-00006D630000}"/>
    <cellStyle name="Normal 5 3 12 2 2" xfId="48837" xr:uid="{00000000-0005-0000-0000-00006E630000}"/>
    <cellStyle name="Normal 5 3 12 3" xfId="36404" xr:uid="{00000000-0005-0000-0000-00006F630000}"/>
    <cellStyle name="Normal 5 3 13" xfId="6486" xr:uid="{00000000-0005-0000-0000-000070630000}"/>
    <cellStyle name="Normal 5 3 13 2" xfId="18935" xr:uid="{00000000-0005-0000-0000-000071630000}"/>
    <cellStyle name="Normal 5 3 13 2 2" xfId="43809" xr:uid="{00000000-0005-0000-0000-000072630000}"/>
    <cellStyle name="Normal 5 3 13 3" xfId="31376" xr:uid="{00000000-0005-0000-0000-000073630000}"/>
    <cellStyle name="Normal 5 3 14" xfId="2605" xr:uid="{00000000-0005-0000-0000-000074630000}"/>
    <cellStyle name="Normal 5 3 14 2" xfId="15125" xr:uid="{00000000-0005-0000-0000-000075630000}"/>
    <cellStyle name="Normal 5 3 14 2 2" xfId="39999" xr:uid="{00000000-0005-0000-0000-000076630000}"/>
    <cellStyle name="Normal 5 3 14 3" xfId="27558" xr:uid="{00000000-0005-0000-0000-000077630000}"/>
    <cellStyle name="Normal 5 3 15" xfId="12952" xr:uid="{00000000-0005-0000-0000-000078630000}"/>
    <cellStyle name="Normal 5 3 15 2" xfId="37826" xr:uid="{00000000-0005-0000-0000-000079630000}"/>
    <cellStyle name="Normal 5 3 16" xfId="25385" xr:uid="{00000000-0005-0000-0000-00007A630000}"/>
    <cellStyle name="Normal 5 3 2" xfId="146" xr:uid="{00000000-0005-0000-0000-00007B630000}"/>
    <cellStyle name="Normal 5 3 2 10" xfId="7711" xr:uid="{00000000-0005-0000-0000-00007C630000}"/>
    <cellStyle name="Normal 5 3 2 10 2" xfId="20157" xr:uid="{00000000-0005-0000-0000-00007D630000}"/>
    <cellStyle name="Normal 5 3 2 10 2 2" xfId="45031" xr:uid="{00000000-0005-0000-0000-00007E630000}"/>
    <cellStyle name="Normal 5 3 2 10 3" xfId="32598" xr:uid="{00000000-0005-0000-0000-00007F630000}"/>
    <cellStyle name="Normal 5 3 2 11" xfId="11604" xr:uid="{00000000-0005-0000-0000-000080630000}"/>
    <cellStyle name="Normal 5 3 2 11 2" xfId="24038" xr:uid="{00000000-0005-0000-0000-000081630000}"/>
    <cellStyle name="Normal 5 3 2 11 2 2" xfId="48912" xr:uid="{00000000-0005-0000-0000-000082630000}"/>
    <cellStyle name="Normal 5 3 2 11 3" xfId="36479" xr:uid="{00000000-0005-0000-0000-000083630000}"/>
    <cellStyle name="Normal 5 3 2 12" xfId="6521" xr:uid="{00000000-0005-0000-0000-000084630000}"/>
    <cellStyle name="Normal 5 3 2 12 2" xfId="18970" xr:uid="{00000000-0005-0000-0000-000085630000}"/>
    <cellStyle name="Normal 5 3 2 12 2 2" xfId="43844" xr:uid="{00000000-0005-0000-0000-000086630000}"/>
    <cellStyle name="Normal 5 3 2 12 3" xfId="31411" xr:uid="{00000000-0005-0000-0000-000087630000}"/>
    <cellStyle name="Normal 5 3 2 13" xfId="2632" xr:uid="{00000000-0005-0000-0000-000088630000}"/>
    <cellStyle name="Normal 5 3 2 13 2" xfId="15150" xr:uid="{00000000-0005-0000-0000-000089630000}"/>
    <cellStyle name="Normal 5 3 2 13 2 2" xfId="40024" xr:uid="{00000000-0005-0000-0000-00008A630000}"/>
    <cellStyle name="Normal 5 3 2 13 3" xfId="27583" xr:uid="{00000000-0005-0000-0000-00008B630000}"/>
    <cellStyle name="Normal 5 3 2 14" xfId="12976" xr:uid="{00000000-0005-0000-0000-00008C630000}"/>
    <cellStyle name="Normal 5 3 2 14 2" xfId="37850" xr:uid="{00000000-0005-0000-0000-00008D630000}"/>
    <cellStyle name="Normal 5 3 2 15" xfId="25409" xr:uid="{00000000-0005-0000-0000-00008E630000}"/>
    <cellStyle name="Normal 5 3 2 2" xfId="290" xr:uid="{00000000-0005-0000-0000-00008F630000}"/>
    <cellStyle name="Normal 5 3 2 2 10" xfId="6625" xr:uid="{00000000-0005-0000-0000-000090630000}"/>
    <cellStyle name="Normal 5 3 2 2 10 2" xfId="19074" xr:uid="{00000000-0005-0000-0000-000091630000}"/>
    <cellStyle name="Normal 5 3 2 2 10 2 2" xfId="43948" xr:uid="{00000000-0005-0000-0000-000092630000}"/>
    <cellStyle name="Normal 5 3 2 2 10 3" xfId="31515" xr:uid="{00000000-0005-0000-0000-000093630000}"/>
    <cellStyle name="Normal 5 3 2 2 11" xfId="2689" xr:uid="{00000000-0005-0000-0000-000094630000}"/>
    <cellStyle name="Normal 5 3 2 2 11 2" xfId="15207" xr:uid="{00000000-0005-0000-0000-000095630000}"/>
    <cellStyle name="Normal 5 3 2 2 11 2 2" xfId="40081" xr:uid="{00000000-0005-0000-0000-000096630000}"/>
    <cellStyle name="Normal 5 3 2 2 11 3" xfId="27640" xr:uid="{00000000-0005-0000-0000-000097630000}"/>
    <cellStyle name="Normal 5 3 2 2 12" xfId="13108" xr:uid="{00000000-0005-0000-0000-000098630000}"/>
    <cellStyle name="Normal 5 3 2 2 12 2" xfId="37982" xr:uid="{00000000-0005-0000-0000-000099630000}"/>
    <cellStyle name="Normal 5 3 2 2 13" xfId="25541" xr:uid="{00000000-0005-0000-0000-00009A630000}"/>
    <cellStyle name="Normal 5 3 2 2 2" xfId="499" xr:uid="{00000000-0005-0000-0000-00009B630000}"/>
    <cellStyle name="Normal 5 3 2 2 2 10" xfId="13312" xr:uid="{00000000-0005-0000-0000-00009C630000}"/>
    <cellStyle name="Normal 5 3 2 2 2 10 2" xfId="38186" xr:uid="{00000000-0005-0000-0000-00009D630000}"/>
    <cellStyle name="Normal 5 3 2 2 2 11" xfId="25745" xr:uid="{00000000-0005-0000-0000-00009E630000}"/>
    <cellStyle name="Normal 5 3 2 2 2 2" xfId="858" xr:uid="{00000000-0005-0000-0000-00009F630000}"/>
    <cellStyle name="Normal 5 3 2 2 2 2 2" xfId="1457" xr:uid="{00000000-0005-0000-0000-0000A0630000}"/>
    <cellStyle name="Normal 5 3 2 2 2 2 2 2" xfId="9561" xr:uid="{00000000-0005-0000-0000-0000A1630000}"/>
    <cellStyle name="Normal 5 3 2 2 2 2 2 2 2" xfId="22004" xr:uid="{00000000-0005-0000-0000-0000A2630000}"/>
    <cellStyle name="Normal 5 3 2 2 2 2 2 2 2 2" xfId="46878" xr:uid="{00000000-0005-0000-0000-0000A3630000}"/>
    <cellStyle name="Normal 5 3 2 2 2 2 2 2 3" xfId="34445" xr:uid="{00000000-0005-0000-0000-0000A4630000}"/>
    <cellStyle name="Normal 5 3 2 2 2 2 2 3" xfId="4543" xr:uid="{00000000-0005-0000-0000-0000A5630000}"/>
    <cellStyle name="Normal 5 3 2 2 2 2 2 3 2" xfId="16997" xr:uid="{00000000-0005-0000-0000-0000A6630000}"/>
    <cellStyle name="Normal 5 3 2 2 2 2 2 3 2 2" xfId="41871" xr:uid="{00000000-0005-0000-0000-0000A7630000}"/>
    <cellStyle name="Normal 5 3 2 2 2 2 2 3 3" xfId="29438" xr:uid="{00000000-0005-0000-0000-0000A8630000}"/>
    <cellStyle name="Normal 5 3 2 2 2 2 2 4" xfId="14257" xr:uid="{00000000-0005-0000-0000-0000A9630000}"/>
    <cellStyle name="Normal 5 3 2 2 2 2 2 4 2" xfId="39131" xr:uid="{00000000-0005-0000-0000-0000AA630000}"/>
    <cellStyle name="Normal 5 3 2 2 2 2 2 5" xfId="26690" xr:uid="{00000000-0005-0000-0000-0000AB630000}"/>
    <cellStyle name="Normal 5 3 2 2 2 2 3" xfId="5602" xr:uid="{00000000-0005-0000-0000-0000AC630000}"/>
    <cellStyle name="Normal 5 3 2 2 2 2 3 2" xfId="10618" xr:uid="{00000000-0005-0000-0000-0000AD630000}"/>
    <cellStyle name="Normal 5 3 2 2 2 2 3 2 2" xfId="23061" xr:uid="{00000000-0005-0000-0000-0000AE630000}"/>
    <cellStyle name="Normal 5 3 2 2 2 2 3 2 2 2" xfId="47935" xr:uid="{00000000-0005-0000-0000-0000AF630000}"/>
    <cellStyle name="Normal 5 3 2 2 2 2 3 2 3" xfId="35502" xr:uid="{00000000-0005-0000-0000-0000B0630000}"/>
    <cellStyle name="Normal 5 3 2 2 2 2 3 3" xfId="18054" xr:uid="{00000000-0005-0000-0000-0000B1630000}"/>
    <cellStyle name="Normal 5 3 2 2 2 2 3 3 2" xfId="42928" xr:uid="{00000000-0005-0000-0000-0000B2630000}"/>
    <cellStyle name="Normal 5 3 2 2 2 2 3 4" xfId="30495" xr:uid="{00000000-0005-0000-0000-0000B3630000}"/>
    <cellStyle name="Normal 5 3 2 2 2 2 4" xfId="8677" xr:uid="{00000000-0005-0000-0000-0000B4630000}"/>
    <cellStyle name="Normal 5 3 2 2 2 2 4 2" xfId="21121" xr:uid="{00000000-0005-0000-0000-0000B5630000}"/>
    <cellStyle name="Normal 5 3 2 2 2 2 4 2 2" xfId="45995" xr:uid="{00000000-0005-0000-0000-0000B6630000}"/>
    <cellStyle name="Normal 5 3 2 2 2 2 4 3" xfId="33562" xr:uid="{00000000-0005-0000-0000-0000B7630000}"/>
    <cellStyle name="Normal 5 3 2 2 2 2 5" xfId="12072" xr:uid="{00000000-0005-0000-0000-0000B8630000}"/>
    <cellStyle name="Normal 5 3 2 2 2 2 5 2" xfId="24506" xr:uid="{00000000-0005-0000-0000-0000B9630000}"/>
    <cellStyle name="Normal 5 3 2 2 2 2 5 2 2" xfId="49380" xr:uid="{00000000-0005-0000-0000-0000BA630000}"/>
    <cellStyle name="Normal 5 3 2 2 2 2 5 3" xfId="36947" xr:uid="{00000000-0005-0000-0000-0000BB630000}"/>
    <cellStyle name="Normal 5 3 2 2 2 2 6" xfId="7154" xr:uid="{00000000-0005-0000-0000-0000BC630000}"/>
    <cellStyle name="Normal 5 3 2 2 2 2 6 2" xfId="19603" xr:uid="{00000000-0005-0000-0000-0000BD630000}"/>
    <cellStyle name="Normal 5 3 2 2 2 2 6 2 2" xfId="44477" xr:uid="{00000000-0005-0000-0000-0000BE630000}"/>
    <cellStyle name="Normal 5 3 2 2 2 2 6 3" xfId="32044" xr:uid="{00000000-0005-0000-0000-0000BF630000}"/>
    <cellStyle name="Normal 5 3 2 2 2 2 7" xfId="3608" xr:uid="{00000000-0005-0000-0000-0000C0630000}"/>
    <cellStyle name="Normal 5 3 2 2 2 2 7 2" xfId="16114" xr:uid="{00000000-0005-0000-0000-0000C1630000}"/>
    <cellStyle name="Normal 5 3 2 2 2 2 7 2 2" xfId="40988" xr:uid="{00000000-0005-0000-0000-0000C2630000}"/>
    <cellStyle name="Normal 5 3 2 2 2 2 7 3" xfId="28547" xr:uid="{00000000-0005-0000-0000-0000C3630000}"/>
    <cellStyle name="Normal 5 3 2 2 2 2 8" xfId="13659" xr:uid="{00000000-0005-0000-0000-0000C4630000}"/>
    <cellStyle name="Normal 5 3 2 2 2 2 8 2" xfId="38533" xr:uid="{00000000-0005-0000-0000-0000C5630000}"/>
    <cellStyle name="Normal 5 3 2 2 2 2 9" xfId="26092" xr:uid="{00000000-0005-0000-0000-0000C6630000}"/>
    <cellStyle name="Normal 5 3 2 2 2 3" xfId="1805" xr:uid="{00000000-0005-0000-0000-0000C7630000}"/>
    <cellStyle name="Normal 5 3 2 2 2 3 2" xfId="5041" xr:uid="{00000000-0005-0000-0000-0000C8630000}"/>
    <cellStyle name="Normal 5 3 2 2 2 3 2 2" xfId="10058" xr:uid="{00000000-0005-0000-0000-0000C9630000}"/>
    <cellStyle name="Normal 5 3 2 2 2 3 2 2 2" xfId="22501" xr:uid="{00000000-0005-0000-0000-0000CA630000}"/>
    <cellStyle name="Normal 5 3 2 2 2 3 2 2 2 2" xfId="47375" xr:uid="{00000000-0005-0000-0000-0000CB630000}"/>
    <cellStyle name="Normal 5 3 2 2 2 3 2 2 3" xfId="34942" xr:uid="{00000000-0005-0000-0000-0000CC630000}"/>
    <cellStyle name="Normal 5 3 2 2 2 3 2 3" xfId="17494" xr:uid="{00000000-0005-0000-0000-0000CD630000}"/>
    <cellStyle name="Normal 5 3 2 2 2 3 2 3 2" xfId="42368" xr:uid="{00000000-0005-0000-0000-0000CE630000}"/>
    <cellStyle name="Normal 5 3 2 2 2 3 2 4" xfId="29935" xr:uid="{00000000-0005-0000-0000-0000CF630000}"/>
    <cellStyle name="Normal 5 3 2 2 2 3 3" xfId="5951" xr:uid="{00000000-0005-0000-0000-0000D0630000}"/>
    <cellStyle name="Normal 5 3 2 2 2 3 3 2" xfId="10966" xr:uid="{00000000-0005-0000-0000-0000D1630000}"/>
    <cellStyle name="Normal 5 3 2 2 2 3 3 2 2" xfId="23409" xr:uid="{00000000-0005-0000-0000-0000D2630000}"/>
    <cellStyle name="Normal 5 3 2 2 2 3 3 2 2 2" xfId="48283" xr:uid="{00000000-0005-0000-0000-0000D3630000}"/>
    <cellStyle name="Normal 5 3 2 2 2 3 3 2 3" xfId="35850" xr:uid="{00000000-0005-0000-0000-0000D4630000}"/>
    <cellStyle name="Normal 5 3 2 2 2 3 3 3" xfId="18402" xr:uid="{00000000-0005-0000-0000-0000D5630000}"/>
    <cellStyle name="Normal 5 3 2 2 2 3 3 3 2" xfId="43276" xr:uid="{00000000-0005-0000-0000-0000D6630000}"/>
    <cellStyle name="Normal 5 3 2 2 2 3 3 4" xfId="30843" xr:uid="{00000000-0005-0000-0000-0000D7630000}"/>
    <cellStyle name="Normal 5 3 2 2 2 3 4" xfId="8465" xr:uid="{00000000-0005-0000-0000-0000D8630000}"/>
    <cellStyle name="Normal 5 3 2 2 2 3 4 2" xfId="20909" xr:uid="{00000000-0005-0000-0000-0000D9630000}"/>
    <cellStyle name="Normal 5 3 2 2 2 3 4 2 2" xfId="45783" xr:uid="{00000000-0005-0000-0000-0000DA630000}"/>
    <cellStyle name="Normal 5 3 2 2 2 3 4 3" xfId="33350" xr:uid="{00000000-0005-0000-0000-0000DB630000}"/>
    <cellStyle name="Normal 5 3 2 2 2 3 5" xfId="12420" xr:uid="{00000000-0005-0000-0000-0000DC630000}"/>
    <cellStyle name="Normal 5 3 2 2 2 3 5 2" xfId="24854" xr:uid="{00000000-0005-0000-0000-0000DD630000}"/>
    <cellStyle name="Normal 5 3 2 2 2 3 5 2 2" xfId="49728" xr:uid="{00000000-0005-0000-0000-0000DE630000}"/>
    <cellStyle name="Normal 5 3 2 2 2 3 5 3" xfId="37295" xr:uid="{00000000-0005-0000-0000-0000DF630000}"/>
    <cellStyle name="Normal 5 3 2 2 2 3 6" xfId="7652" xr:uid="{00000000-0005-0000-0000-0000E0630000}"/>
    <cellStyle name="Normal 5 3 2 2 2 3 6 2" xfId="20100" xr:uid="{00000000-0005-0000-0000-0000E1630000}"/>
    <cellStyle name="Normal 5 3 2 2 2 3 6 2 2" xfId="44974" xr:uid="{00000000-0005-0000-0000-0000E2630000}"/>
    <cellStyle name="Normal 5 3 2 2 2 3 6 3" xfId="32541" xr:uid="{00000000-0005-0000-0000-0000E3630000}"/>
    <cellStyle name="Normal 5 3 2 2 2 3 7" xfId="3396" xr:uid="{00000000-0005-0000-0000-0000E4630000}"/>
    <cellStyle name="Normal 5 3 2 2 2 3 7 2" xfId="15902" xr:uid="{00000000-0005-0000-0000-0000E5630000}"/>
    <cellStyle name="Normal 5 3 2 2 2 3 7 2 2" xfId="40776" xr:uid="{00000000-0005-0000-0000-0000E6630000}"/>
    <cellStyle name="Normal 5 3 2 2 2 3 7 3" xfId="28335" xr:uid="{00000000-0005-0000-0000-0000E7630000}"/>
    <cellStyle name="Normal 5 3 2 2 2 3 8" xfId="14605" xr:uid="{00000000-0005-0000-0000-0000E8630000}"/>
    <cellStyle name="Normal 5 3 2 2 2 3 8 2" xfId="39479" xr:uid="{00000000-0005-0000-0000-0000E9630000}"/>
    <cellStyle name="Normal 5 3 2 2 2 3 9" xfId="27038" xr:uid="{00000000-0005-0000-0000-0000EA630000}"/>
    <cellStyle name="Normal 5 3 2 2 2 4" xfId="2417" xr:uid="{00000000-0005-0000-0000-0000EB630000}"/>
    <cellStyle name="Normal 5 3 2 2 2 4 2" xfId="6439" xr:uid="{00000000-0005-0000-0000-0000EC630000}"/>
    <cellStyle name="Normal 5 3 2 2 2 4 2 2" xfId="11454" xr:uid="{00000000-0005-0000-0000-0000ED630000}"/>
    <cellStyle name="Normal 5 3 2 2 2 4 2 2 2" xfId="23897" xr:uid="{00000000-0005-0000-0000-0000EE630000}"/>
    <cellStyle name="Normal 5 3 2 2 2 4 2 2 2 2" xfId="48771" xr:uid="{00000000-0005-0000-0000-0000EF630000}"/>
    <cellStyle name="Normal 5 3 2 2 2 4 2 2 3" xfId="36338" xr:uid="{00000000-0005-0000-0000-0000F0630000}"/>
    <cellStyle name="Normal 5 3 2 2 2 4 2 3" xfId="18890" xr:uid="{00000000-0005-0000-0000-0000F1630000}"/>
    <cellStyle name="Normal 5 3 2 2 2 4 2 3 2" xfId="43764" xr:uid="{00000000-0005-0000-0000-0000F2630000}"/>
    <cellStyle name="Normal 5 3 2 2 2 4 2 4" xfId="31331" xr:uid="{00000000-0005-0000-0000-0000F3630000}"/>
    <cellStyle name="Normal 5 3 2 2 2 4 3" xfId="12908" xr:uid="{00000000-0005-0000-0000-0000F4630000}"/>
    <cellStyle name="Normal 5 3 2 2 2 4 3 2" xfId="25342" xr:uid="{00000000-0005-0000-0000-0000F5630000}"/>
    <cellStyle name="Normal 5 3 2 2 2 4 3 2 2" xfId="50216" xr:uid="{00000000-0005-0000-0000-0000F6630000}"/>
    <cellStyle name="Normal 5 3 2 2 2 4 3 3" xfId="37783" xr:uid="{00000000-0005-0000-0000-0000F7630000}"/>
    <cellStyle name="Normal 5 3 2 2 2 4 4" xfId="9349" xr:uid="{00000000-0005-0000-0000-0000F8630000}"/>
    <cellStyle name="Normal 5 3 2 2 2 4 4 2" xfId="21792" xr:uid="{00000000-0005-0000-0000-0000F9630000}"/>
    <cellStyle name="Normal 5 3 2 2 2 4 4 2 2" xfId="46666" xr:uid="{00000000-0005-0000-0000-0000FA630000}"/>
    <cellStyle name="Normal 5 3 2 2 2 4 4 3" xfId="34233" xr:uid="{00000000-0005-0000-0000-0000FB630000}"/>
    <cellStyle name="Normal 5 3 2 2 2 4 5" xfId="4331" xr:uid="{00000000-0005-0000-0000-0000FC630000}"/>
    <cellStyle name="Normal 5 3 2 2 2 4 5 2" xfId="16785" xr:uid="{00000000-0005-0000-0000-0000FD630000}"/>
    <cellStyle name="Normal 5 3 2 2 2 4 5 2 2" xfId="41659" xr:uid="{00000000-0005-0000-0000-0000FE630000}"/>
    <cellStyle name="Normal 5 3 2 2 2 4 5 3" xfId="29226" xr:uid="{00000000-0005-0000-0000-0000FF630000}"/>
    <cellStyle name="Normal 5 3 2 2 2 4 6" xfId="15093" xr:uid="{00000000-0005-0000-0000-000000640000}"/>
    <cellStyle name="Normal 5 3 2 2 2 4 6 2" xfId="39967" xr:uid="{00000000-0005-0000-0000-000001640000}"/>
    <cellStyle name="Normal 5 3 2 2 2 4 7" xfId="27526" xr:uid="{00000000-0005-0000-0000-000002640000}"/>
    <cellStyle name="Normal 5 3 2 2 2 5" xfId="1250" xr:uid="{00000000-0005-0000-0000-000003640000}"/>
    <cellStyle name="Normal 5 3 2 2 2 5 2" xfId="10411" xr:uid="{00000000-0005-0000-0000-000004640000}"/>
    <cellStyle name="Normal 5 3 2 2 2 5 2 2" xfId="22854" xr:uid="{00000000-0005-0000-0000-000005640000}"/>
    <cellStyle name="Normal 5 3 2 2 2 5 2 2 2" xfId="47728" xr:uid="{00000000-0005-0000-0000-000006640000}"/>
    <cellStyle name="Normal 5 3 2 2 2 5 2 3" xfId="35295" xr:uid="{00000000-0005-0000-0000-000007640000}"/>
    <cellStyle name="Normal 5 3 2 2 2 5 3" xfId="5395" xr:uid="{00000000-0005-0000-0000-000008640000}"/>
    <cellStyle name="Normal 5 3 2 2 2 5 3 2" xfId="17847" xr:uid="{00000000-0005-0000-0000-000009640000}"/>
    <cellStyle name="Normal 5 3 2 2 2 5 3 2 2" xfId="42721" xr:uid="{00000000-0005-0000-0000-00000A640000}"/>
    <cellStyle name="Normal 5 3 2 2 2 5 3 3" xfId="30288" xr:uid="{00000000-0005-0000-0000-00000B640000}"/>
    <cellStyle name="Normal 5 3 2 2 2 5 4" xfId="14050" xr:uid="{00000000-0005-0000-0000-00000C640000}"/>
    <cellStyle name="Normal 5 3 2 2 2 5 4 2" xfId="38924" xr:uid="{00000000-0005-0000-0000-00000D640000}"/>
    <cellStyle name="Normal 5 3 2 2 2 5 5" xfId="26483" xr:uid="{00000000-0005-0000-0000-00000E640000}"/>
    <cellStyle name="Normal 5 3 2 2 2 6" xfId="7972" xr:uid="{00000000-0005-0000-0000-00000F640000}"/>
    <cellStyle name="Normal 5 3 2 2 2 6 2" xfId="20418" xr:uid="{00000000-0005-0000-0000-000010640000}"/>
    <cellStyle name="Normal 5 3 2 2 2 6 2 2" xfId="45292" xr:uid="{00000000-0005-0000-0000-000011640000}"/>
    <cellStyle name="Normal 5 3 2 2 2 6 3" xfId="32859" xr:uid="{00000000-0005-0000-0000-000012640000}"/>
    <cellStyle name="Normal 5 3 2 2 2 7" xfId="11865" xr:uid="{00000000-0005-0000-0000-000013640000}"/>
    <cellStyle name="Normal 5 3 2 2 2 7 2" xfId="24299" xr:uid="{00000000-0005-0000-0000-000014640000}"/>
    <cellStyle name="Normal 5 3 2 2 2 7 2 2" xfId="49173" xr:uid="{00000000-0005-0000-0000-000015640000}"/>
    <cellStyle name="Normal 5 3 2 2 2 7 3" xfId="36740" xr:uid="{00000000-0005-0000-0000-000016640000}"/>
    <cellStyle name="Normal 5 3 2 2 2 8" xfId="6942" xr:uid="{00000000-0005-0000-0000-000017640000}"/>
    <cellStyle name="Normal 5 3 2 2 2 8 2" xfId="19391" xr:uid="{00000000-0005-0000-0000-000018640000}"/>
    <cellStyle name="Normal 5 3 2 2 2 8 2 2" xfId="44265" xr:uid="{00000000-0005-0000-0000-000019640000}"/>
    <cellStyle name="Normal 5 3 2 2 2 8 3" xfId="31832" xr:uid="{00000000-0005-0000-0000-00001A640000}"/>
    <cellStyle name="Normal 5 3 2 2 2 9" xfId="2893" xr:uid="{00000000-0005-0000-0000-00001B640000}"/>
    <cellStyle name="Normal 5 3 2 2 2 9 2" xfId="15411" xr:uid="{00000000-0005-0000-0000-00001C640000}"/>
    <cellStyle name="Normal 5 3 2 2 2 9 2 2" xfId="40285" xr:uid="{00000000-0005-0000-0000-00001D640000}"/>
    <cellStyle name="Normal 5 3 2 2 2 9 3" xfId="27844" xr:uid="{00000000-0005-0000-0000-00001E640000}"/>
    <cellStyle name="Normal 5 3 2 2 2_Degree data" xfId="1980" xr:uid="{00000000-0005-0000-0000-00001F640000}"/>
    <cellStyle name="Normal 5 3 2 2 3" xfId="651" xr:uid="{00000000-0005-0000-0000-000020640000}"/>
    <cellStyle name="Normal 5 3 2 2 3 2" xfId="1456" xr:uid="{00000000-0005-0000-0000-000021640000}"/>
    <cellStyle name="Normal 5 3 2 2 3 2 2" xfId="9145" xr:uid="{00000000-0005-0000-0000-000022640000}"/>
    <cellStyle name="Normal 5 3 2 2 3 2 2 2" xfId="21588" xr:uid="{00000000-0005-0000-0000-000023640000}"/>
    <cellStyle name="Normal 5 3 2 2 3 2 2 2 2" xfId="46462" xr:uid="{00000000-0005-0000-0000-000024640000}"/>
    <cellStyle name="Normal 5 3 2 2 3 2 2 3" xfId="34029" xr:uid="{00000000-0005-0000-0000-000025640000}"/>
    <cellStyle name="Normal 5 3 2 2 3 2 3" xfId="4127" xr:uid="{00000000-0005-0000-0000-000026640000}"/>
    <cellStyle name="Normal 5 3 2 2 3 2 3 2" xfId="16581" xr:uid="{00000000-0005-0000-0000-000027640000}"/>
    <cellStyle name="Normal 5 3 2 2 3 2 3 2 2" xfId="41455" xr:uid="{00000000-0005-0000-0000-000028640000}"/>
    <cellStyle name="Normal 5 3 2 2 3 2 3 3" xfId="29022" xr:uid="{00000000-0005-0000-0000-000029640000}"/>
    <cellStyle name="Normal 5 3 2 2 3 2 4" xfId="14256" xr:uid="{00000000-0005-0000-0000-00002A640000}"/>
    <cellStyle name="Normal 5 3 2 2 3 2 4 2" xfId="39130" xr:uid="{00000000-0005-0000-0000-00002B640000}"/>
    <cellStyle name="Normal 5 3 2 2 3 2 5" xfId="26689" xr:uid="{00000000-0005-0000-0000-00002C640000}"/>
    <cellStyle name="Normal 5 3 2 2 3 3" xfId="5601" xr:uid="{00000000-0005-0000-0000-00002D640000}"/>
    <cellStyle name="Normal 5 3 2 2 3 3 2" xfId="10617" xr:uid="{00000000-0005-0000-0000-00002E640000}"/>
    <cellStyle name="Normal 5 3 2 2 3 3 2 2" xfId="23060" xr:uid="{00000000-0005-0000-0000-00002F640000}"/>
    <cellStyle name="Normal 5 3 2 2 3 3 2 2 2" xfId="47934" xr:uid="{00000000-0005-0000-0000-000030640000}"/>
    <cellStyle name="Normal 5 3 2 2 3 3 2 3" xfId="35501" xr:uid="{00000000-0005-0000-0000-000031640000}"/>
    <cellStyle name="Normal 5 3 2 2 3 3 3" xfId="18053" xr:uid="{00000000-0005-0000-0000-000032640000}"/>
    <cellStyle name="Normal 5 3 2 2 3 3 3 2" xfId="42927" xr:uid="{00000000-0005-0000-0000-000033640000}"/>
    <cellStyle name="Normal 5 3 2 2 3 3 4" xfId="30494" xr:uid="{00000000-0005-0000-0000-000034640000}"/>
    <cellStyle name="Normal 5 3 2 2 3 4" xfId="8261" xr:uid="{00000000-0005-0000-0000-000035640000}"/>
    <cellStyle name="Normal 5 3 2 2 3 4 2" xfId="20705" xr:uid="{00000000-0005-0000-0000-000036640000}"/>
    <cellStyle name="Normal 5 3 2 2 3 4 2 2" xfId="45579" xr:uid="{00000000-0005-0000-0000-000037640000}"/>
    <cellStyle name="Normal 5 3 2 2 3 4 3" xfId="33146" xr:uid="{00000000-0005-0000-0000-000038640000}"/>
    <cellStyle name="Normal 5 3 2 2 3 5" xfId="12071" xr:uid="{00000000-0005-0000-0000-000039640000}"/>
    <cellStyle name="Normal 5 3 2 2 3 5 2" xfId="24505" xr:uid="{00000000-0005-0000-0000-00003A640000}"/>
    <cellStyle name="Normal 5 3 2 2 3 5 2 2" xfId="49379" xr:uid="{00000000-0005-0000-0000-00003B640000}"/>
    <cellStyle name="Normal 5 3 2 2 3 5 3" xfId="36946" xr:uid="{00000000-0005-0000-0000-00003C640000}"/>
    <cellStyle name="Normal 5 3 2 2 3 6" xfId="6738" xr:uid="{00000000-0005-0000-0000-00003D640000}"/>
    <cellStyle name="Normal 5 3 2 2 3 6 2" xfId="19187" xr:uid="{00000000-0005-0000-0000-00003E640000}"/>
    <cellStyle name="Normal 5 3 2 2 3 6 2 2" xfId="44061" xr:uid="{00000000-0005-0000-0000-00003F640000}"/>
    <cellStyle name="Normal 5 3 2 2 3 6 3" xfId="31628" xr:uid="{00000000-0005-0000-0000-000040640000}"/>
    <cellStyle name="Normal 5 3 2 2 3 7" xfId="3192" xr:uid="{00000000-0005-0000-0000-000041640000}"/>
    <cellStyle name="Normal 5 3 2 2 3 7 2" xfId="15698" xr:uid="{00000000-0005-0000-0000-000042640000}"/>
    <cellStyle name="Normal 5 3 2 2 3 7 2 2" xfId="40572" xr:uid="{00000000-0005-0000-0000-000043640000}"/>
    <cellStyle name="Normal 5 3 2 2 3 7 3" xfId="28131" xr:uid="{00000000-0005-0000-0000-000044640000}"/>
    <cellStyle name="Normal 5 3 2 2 3 8" xfId="13455" xr:uid="{00000000-0005-0000-0000-000045640000}"/>
    <cellStyle name="Normal 5 3 2 2 3 8 2" xfId="38329" xr:uid="{00000000-0005-0000-0000-000046640000}"/>
    <cellStyle name="Normal 5 3 2 2 3 9" xfId="25888" xr:uid="{00000000-0005-0000-0000-000047640000}"/>
    <cellStyle name="Normal 5 3 2 2 4" xfId="1804" xr:uid="{00000000-0005-0000-0000-000048640000}"/>
    <cellStyle name="Normal 5 3 2 2 4 2" xfId="4542" xr:uid="{00000000-0005-0000-0000-000049640000}"/>
    <cellStyle name="Normal 5 3 2 2 4 2 2" xfId="9560" xr:uid="{00000000-0005-0000-0000-00004A640000}"/>
    <cellStyle name="Normal 5 3 2 2 4 2 2 2" xfId="22003" xr:uid="{00000000-0005-0000-0000-00004B640000}"/>
    <cellStyle name="Normal 5 3 2 2 4 2 2 2 2" xfId="46877" xr:uid="{00000000-0005-0000-0000-00004C640000}"/>
    <cellStyle name="Normal 5 3 2 2 4 2 2 3" xfId="34444" xr:uid="{00000000-0005-0000-0000-00004D640000}"/>
    <cellStyle name="Normal 5 3 2 2 4 2 3" xfId="16996" xr:uid="{00000000-0005-0000-0000-00004E640000}"/>
    <cellStyle name="Normal 5 3 2 2 4 2 3 2" xfId="41870" xr:uid="{00000000-0005-0000-0000-00004F640000}"/>
    <cellStyle name="Normal 5 3 2 2 4 2 4" xfId="29437" xr:uid="{00000000-0005-0000-0000-000050640000}"/>
    <cellStyle name="Normal 5 3 2 2 4 3" xfId="5950" xr:uid="{00000000-0005-0000-0000-000051640000}"/>
    <cellStyle name="Normal 5 3 2 2 4 3 2" xfId="10965" xr:uid="{00000000-0005-0000-0000-000052640000}"/>
    <cellStyle name="Normal 5 3 2 2 4 3 2 2" xfId="23408" xr:uid="{00000000-0005-0000-0000-000053640000}"/>
    <cellStyle name="Normal 5 3 2 2 4 3 2 2 2" xfId="48282" xr:uid="{00000000-0005-0000-0000-000054640000}"/>
    <cellStyle name="Normal 5 3 2 2 4 3 2 3" xfId="35849" xr:uid="{00000000-0005-0000-0000-000055640000}"/>
    <cellStyle name="Normal 5 3 2 2 4 3 3" xfId="18401" xr:uid="{00000000-0005-0000-0000-000056640000}"/>
    <cellStyle name="Normal 5 3 2 2 4 3 3 2" xfId="43275" xr:uid="{00000000-0005-0000-0000-000057640000}"/>
    <cellStyle name="Normal 5 3 2 2 4 3 4" xfId="30842" xr:uid="{00000000-0005-0000-0000-000058640000}"/>
    <cellStyle name="Normal 5 3 2 2 4 4" xfId="8676" xr:uid="{00000000-0005-0000-0000-000059640000}"/>
    <cellStyle name="Normal 5 3 2 2 4 4 2" xfId="21120" xr:uid="{00000000-0005-0000-0000-00005A640000}"/>
    <cellStyle name="Normal 5 3 2 2 4 4 2 2" xfId="45994" xr:uid="{00000000-0005-0000-0000-00005B640000}"/>
    <cellStyle name="Normal 5 3 2 2 4 4 3" xfId="33561" xr:uid="{00000000-0005-0000-0000-00005C640000}"/>
    <cellStyle name="Normal 5 3 2 2 4 5" xfId="12419" xr:uid="{00000000-0005-0000-0000-00005D640000}"/>
    <cellStyle name="Normal 5 3 2 2 4 5 2" xfId="24853" xr:uid="{00000000-0005-0000-0000-00005E640000}"/>
    <cellStyle name="Normal 5 3 2 2 4 5 2 2" xfId="49727" xr:uid="{00000000-0005-0000-0000-00005F640000}"/>
    <cellStyle name="Normal 5 3 2 2 4 5 3" xfId="37294" xr:uid="{00000000-0005-0000-0000-000060640000}"/>
    <cellStyle name="Normal 5 3 2 2 4 6" xfId="7153" xr:uid="{00000000-0005-0000-0000-000061640000}"/>
    <cellStyle name="Normal 5 3 2 2 4 6 2" xfId="19602" xr:uid="{00000000-0005-0000-0000-000062640000}"/>
    <cellStyle name="Normal 5 3 2 2 4 6 2 2" xfId="44476" xr:uid="{00000000-0005-0000-0000-000063640000}"/>
    <cellStyle name="Normal 5 3 2 2 4 6 3" xfId="32043" xr:uid="{00000000-0005-0000-0000-000064640000}"/>
    <cellStyle name="Normal 5 3 2 2 4 7" xfId="3607" xr:uid="{00000000-0005-0000-0000-000065640000}"/>
    <cellStyle name="Normal 5 3 2 2 4 7 2" xfId="16113" xr:uid="{00000000-0005-0000-0000-000066640000}"/>
    <cellStyle name="Normal 5 3 2 2 4 7 2 2" xfId="40987" xr:uid="{00000000-0005-0000-0000-000067640000}"/>
    <cellStyle name="Normal 5 3 2 2 4 7 3" xfId="28546" xr:uid="{00000000-0005-0000-0000-000068640000}"/>
    <cellStyle name="Normal 5 3 2 2 4 8" xfId="14604" xr:uid="{00000000-0005-0000-0000-000069640000}"/>
    <cellStyle name="Normal 5 3 2 2 4 8 2" xfId="39478" xr:uid="{00000000-0005-0000-0000-00006A640000}"/>
    <cellStyle name="Normal 5 3 2 2 4 9" xfId="27037" xr:uid="{00000000-0005-0000-0000-00006B640000}"/>
    <cellStyle name="Normal 5 3 2 2 5" xfId="2208" xr:uid="{00000000-0005-0000-0000-00006C640000}"/>
    <cellStyle name="Normal 5 3 2 2 5 2" xfId="4837" xr:uid="{00000000-0005-0000-0000-00006D640000}"/>
    <cellStyle name="Normal 5 3 2 2 5 2 2" xfId="9854" xr:uid="{00000000-0005-0000-0000-00006E640000}"/>
    <cellStyle name="Normal 5 3 2 2 5 2 2 2" xfId="22297" xr:uid="{00000000-0005-0000-0000-00006F640000}"/>
    <cellStyle name="Normal 5 3 2 2 5 2 2 2 2" xfId="47171" xr:uid="{00000000-0005-0000-0000-000070640000}"/>
    <cellStyle name="Normal 5 3 2 2 5 2 2 3" xfId="34738" xr:uid="{00000000-0005-0000-0000-000071640000}"/>
    <cellStyle name="Normal 5 3 2 2 5 2 3" xfId="17290" xr:uid="{00000000-0005-0000-0000-000072640000}"/>
    <cellStyle name="Normal 5 3 2 2 5 2 3 2" xfId="42164" xr:uid="{00000000-0005-0000-0000-000073640000}"/>
    <cellStyle name="Normal 5 3 2 2 5 2 4" xfId="29731" xr:uid="{00000000-0005-0000-0000-000074640000}"/>
    <cellStyle name="Normal 5 3 2 2 5 3" xfId="6235" xr:uid="{00000000-0005-0000-0000-000075640000}"/>
    <cellStyle name="Normal 5 3 2 2 5 3 2" xfId="11250" xr:uid="{00000000-0005-0000-0000-000076640000}"/>
    <cellStyle name="Normal 5 3 2 2 5 3 2 2" xfId="23693" xr:uid="{00000000-0005-0000-0000-000077640000}"/>
    <cellStyle name="Normal 5 3 2 2 5 3 2 2 2" xfId="48567" xr:uid="{00000000-0005-0000-0000-000078640000}"/>
    <cellStyle name="Normal 5 3 2 2 5 3 2 3" xfId="36134" xr:uid="{00000000-0005-0000-0000-000079640000}"/>
    <cellStyle name="Normal 5 3 2 2 5 3 3" xfId="18686" xr:uid="{00000000-0005-0000-0000-00007A640000}"/>
    <cellStyle name="Normal 5 3 2 2 5 3 3 2" xfId="43560" xr:uid="{00000000-0005-0000-0000-00007B640000}"/>
    <cellStyle name="Normal 5 3 2 2 5 3 4" xfId="31127" xr:uid="{00000000-0005-0000-0000-00007C640000}"/>
    <cellStyle name="Normal 5 3 2 2 5 4" xfId="8146" xr:uid="{00000000-0005-0000-0000-00007D640000}"/>
    <cellStyle name="Normal 5 3 2 2 5 4 2" xfId="20592" xr:uid="{00000000-0005-0000-0000-00007E640000}"/>
    <cellStyle name="Normal 5 3 2 2 5 4 2 2" xfId="45466" xr:uid="{00000000-0005-0000-0000-00007F640000}"/>
    <cellStyle name="Normal 5 3 2 2 5 4 3" xfId="33033" xr:uid="{00000000-0005-0000-0000-000080640000}"/>
    <cellStyle name="Normal 5 3 2 2 5 5" xfId="12704" xr:uid="{00000000-0005-0000-0000-000081640000}"/>
    <cellStyle name="Normal 5 3 2 2 5 5 2" xfId="25138" xr:uid="{00000000-0005-0000-0000-000082640000}"/>
    <cellStyle name="Normal 5 3 2 2 5 5 2 2" xfId="50012" xr:uid="{00000000-0005-0000-0000-000083640000}"/>
    <cellStyle name="Normal 5 3 2 2 5 5 3" xfId="37579" xr:uid="{00000000-0005-0000-0000-000084640000}"/>
    <cellStyle name="Normal 5 3 2 2 5 6" xfId="7448" xr:uid="{00000000-0005-0000-0000-000085640000}"/>
    <cellStyle name="Normal 5 3 2 2 5 6 2" xfId="19896" xr:uid="{00000000-0005-0000-0000-000086640000}"/>
    <cellStyle name="Normal 5 3 2 2 5 6 2 2" xfId="44770" xr:uid="{00000000-0005-0000-0000-000087640000}"/>
    <cellStyle name="Normal 5 3 2 2 5 6 3" xfId="32337" xr:uid="{00000000-0005-0000-0000-000088640000}"/>
    <cellStyle name="Normal 5 3 2 2 5 7" xfId="3076" xr:uid="{00000000-0005-0000-0000-000089640000}"/>
    <cellStyle name="Normal 5 3 2 2 5 7 2" xfId="15585" xr:uid="{00000000-0005-0000-0000-00008A640000}"/>
    <cellStyle name="Normal 5 3 2 2 5 7 2 2" xfId="40459" xr:uid="{00000000-0005-0000-0000-00008B640000}"/>
    <cellStyle name="Normal 5 3 2 2 5 7 3" xfId="28018" xr:uid="{00000000-0005-0000-0000-00008C640000}"/>
    <cellStyle name="Normal 5 3 2 2 5 8" xfId="14889" xr:uid="{00000000-0005-0000-0000-00008D640000}"/>
    <cellStyle name="Normal 5 3 2 2 5 8 2" xfId="39763" xr:uid="{00000000-0005-0000-0000-00008E640000}"/>
    <cellStyle name="Normal 5 3 2 2 5 9" xfId="27322" xr:uid="{00000000-0005-0000-0000-00008F640000}"/>
    <cellStyle name="Normal 5 3 2 2 6" xfId="1046" xr:uid="{00000000-0005-0000-0000-000090640000}"/>
    <cellStyle name="Normal 5 3 2 2 6 2" xfId="9032" xr:uid="{00000000-0005-0000-0000-000091640000}"/>
    <cellStyle name="Normal 5 3 2 2 6 2 2" xfId="21475" xr:uid="{00000000-0005-0000-0000-000092640000}"/>
    <cellStyle name="Normal 5 3 2 2 6 2 2 2" xfId="46349" xr:uid="{00000000-0005-0000-0000-000093640000}"/>
    <cellStyle name="Normal 5 3 2 2 6 2 3" xfId="33916" xr:uid="{00000000-0005-0000-0000-000094640000}"/>
    <cellStyle name="Normal 5 3 2 2 6 3" xfId="4014" xr:uid="{00000000-0005-0000-0000-000095640000}"/>
    <cellStyle name="Normal 5 3 2 2 6 3 2" xfId="16468" xr:uid="{00000000-0005-0000-0000-000096640000}"/>
    <cellStyle name="Normal 5 3 2 2 6 3 2 2" xfId="41342" xr:uid="{00000000-0005-0000-0000-000097640000}"/>
    <cellStyle name="Normal 5 3 2 2 6 3 3" xfId="28909" xr:uid="{00000000-0005-0000-0000-000098640000}"/>
    <cellStyle name="Normal 5 3 2 2 6 4" xfId="13846" xr:uid="{00000000-0005-0000-0000-000099640000}"/>
    <cellStyle name="Normal 5 3 2 2 6 4 2" xfId="38720" xr:uid="{00000000-0005-0000-0000-00009A640000}"/>
    <cellStyle name="Normal 5 3 2 2 6 5" xfId="26279" xr:uid="{00000000-0005-0000-0000-00009B640000}"/>
    <cellStyle name="Normal 5 3 2 2 7" xfId="5191" xr:uid="{00000000-0005-0000-0000-00009C640000}"/>
    <cellStyle name="Normal 5 3 2 2 7 2" xfId="10207" xr:uid="{00000000-0005-0000-0000-00009D640000}"/>
    <cellStyle name="Normal 5 3 2 2 7 2 2" xfId="22650" xr:uid="{00000000-0005-0000-0000-00009E640000}"/>
    <cellStyle name="Normal 5 3 2 2 7 2 2 2" xfId="47524" xr:uid="{00000000-0005-0000-0000-00009F640000}"/>
    <cellStyle name="Normal 5 3 2 2 7 2 3" xfId="35091" xr:uid="{00000000-0005-0000-0000-0000A0640000}"/>
    <cellStyle name="Normal 5 3 2 2 7 3" xfId="17643" xr:uid="{00000000-0005-0000-0000-0000A1640000}"/>
    <cellStyle name="Normal 5 3 2 2 7 3 2" xfId="42517" xr:uid="{00000000-0005-0000-0000-0000A2640000}"/>
    <cellStyle name="Normal 5 3 2 2 7 4" xfId="30084" xr:uid="{00000000-0005-0000-0000-0000A3640000}"/>
    <cellStyle name="Normal 5 3 2 2 8" xfId="7768" xr:uid="{00000000-0005-0000-0000-0000A4640000}"/>
    <cellStyle name="Normal 5 3 2 2 8 2" xfId="20214" xr:uid="{00000000-0005-0000-0000-0000A5640000}"/>
    <cellStyle name="Normal 5 3 2 2 8 2 2" xfId="45088" xr:uid="{00000000-0005-0000-0000-0000A6640000}"/>
    <cellStyle name="Normal 5 3 2 2 8 3" xfId="32655" xr:uid="{00000000-0005-0000-0000-0000A7640000}"/>
    <cellStyle name="Normal 5 3 2 2 9" xfId="11661" xr:uid="{00000000-0005-0000-0000-0000A8640000}"/>
    <cellStyle name="Normal 5 3 2 2 9 2" xfId="24095" xr:uid="{00000000-0005-0000-0000-0000A9640000}"/>
    <cellStyle name="Normal 5 3 2 2 9 2 2" xfId="48969" xr:uid="{00000000-0005-0000-0000-0000AA640000}"/>
    <cellStyle name="Normal 5 3 2 2 9 3" xfId="36536" xr:uid="{00000000-0005-0000-0000-0000AB640000}"/>
    <cellStyle name="Normal 5 3 2 2_Degree data" xfId="1981" xr:uid="{00000000-0005-0000-0000-0000AC640000}"/>
    <cellStyle name="Normal 5 3 2 3" xfId="456" xr:uid="{00000000-0005-0000-0000-0000AD640000}"/>
    <cellStyle name="Normal 5 3 2 3 10" xfId="2850" xr:uid="{00000000-0005-0000-0000-0000AE640000}"/>
    <cellStyle name="Normal 5 3 2 3 10 2" xfId="15368" xr:uid="{00000000-0005-0000-0000-0000AF640000}"/>
    <cellStyle name="Normal 5 3 2 3 10 2 2" xfId="40242" xr:uid="{00000000-0005-0000-0000-0000B0640000}"/>
    <cellStyle name="Normal 5 3 2 3 10 3" xfId="27801" xr:uid="{00000000-0005-0000-0000-0000B1640000}"/>
    <cellStyle name="Normal 5 3 2 3 11" xfId="13269" xr:uid="{00000000-0005-0000-0000-0000B2640000}"/>
    <cellStyle name="Normal 5 3 2 3 11 2" xfId="38143" xr:uid="{00000000-0005-0000-0000-0000B3640000}"/>
    <cellStyle name="Normal 5 3 2 3 12" xfId="25702" xr:uid="{00000000-0005-0000-0000-0000B4640000}"/>
    <cellStyle name="Normal 5 3 2 3 2" xfId="815" xr:uid="{00000000-0005-0000-0000-0000B5640000}"/>
    <cellStyle name="Normal 5 3 2 3 2 2" xfId="1458" xr:uid="{00000000-0005-0000-0000-0000B6640000}"/>
    <cellStyle name="Normal 5 3 2 3 2 2 2" xfId="9306" xr:uid="{00000000-0005-0000-0000-0000B7640000}"/>
    <cellStyle name="Normal 5 3 2 3 2 2 2 2" xfId="21749" xr:uid="{00000000-0005-0000-0000-0000B8640000}"/>
    <cellStyle name="Normal 5 3 2 3 2 2 2 2 2" xfId="46623" xr:uid="{00000000-0005-0000-0000-0000B9640000}"/>
    <cellStyle name="Normal 5 3 2 3 2 2 2 3" xfId="34190" xr:uid="{00000000-0005-0000-0000-0000BA640000}"/>
    <cellStyle name="Normal 5 3 2 3 2 2 3" xfId="4288" xr:uid="{00000000-0005-0000-0000-0000BB640000}"/>
    <cellStyle name="Normal 5 3 2 3 2 2 3 2" xfId="16742" xr:uid="{00000000-0005-0000-0000-0000BC640000}"/>
    <cellStyle name="Normal 5 3 2 3 2 2 3 2 2" xfId="41616" xr:uid="{00000000-0005-0000-0000-0000BD640000}"/>
    <cellStyle name="Normal 5 3 2 3 2 2 3 3" xfId="29183" xr:uid="{00000000-0005-0000-0000-0000BE640000}"/>
    <cellStyle name="Normal 5 3 2 3 2 2 4" xfId="14258" xr:uid="{00000000-0005-0000-0000-0000BF640000}"/>
    <cellStyle name="Normal 5 3 2 3 2 2 4 2" xfId="39132" xr:uid="{00000000-0005-0000-0000-0000C0640000}"/>
    <cellStyle name="Normal 5 3 2 3 2 2 5" xfId="26691" xr:uid="{00000000-0005-0000-0000-0000C1640000}"/>
    <cellStyle name="Normal 5 3 2 3 2 3" xfId="5603" xr:uid="{00000000-0005-0000-0000-0000C2640000}"/>
    <cellStyle name="Normal 5 3 2 3 2 3 2" xfId="10619" xr:uid="{00000000-0005-0000-0000-0000C3640000}"/>
    <cellStyle name="Normal 5 3 2 3 2 3 2 2" xfId="23062" xr:uid="{00000000-0005-0000-0000-0000C4640000}"/>
    <cellStyle name="Normal 5 3 2 3 2 3 2 2 2" xfId="47936" xr:uid="{00000000-0005-0000-0000-0000C5640000}"/>
    <cellStyle name="Normal 5 3 2 3 2 3 2 3" xfId="35503" xr:uid="{00000000-0005-0000-0000-0000C6640000}"/>
    <cellStyle name="Normal 5 3 2 3 2 3 3" xfId="18055" xr:uid="{00000000-0005-0000-0000-0000C7640000}"/>
    <cellStyle name="Normal 5 3 2 3 2 3 3 2" xfId="42929" xr:uid="{00000000-0005-0000-0000-0000C8640000}"/>
    <cellStyle name="Normal 5 3 2 3 2 3 4" xfId="30496" xr:uid="{00000000-0005-0000-0000-0000C9640000}"/>
    <cellStyle name="Normal 5 3 2 3 2 4" xfId="8422" xr:uid="{00000000-0005-0000-0000-0000CA640000}"/>
    <cellStyle name="Normal 5 3 2 3 2 4 2" xfId="20866" xr:uid="{00000000-0005-0000-0000-0000CB640000}"/>
    <cellStyle name="Normal 5 3 2 3 2 4 2 2" xfId="45740" xr:uid="{00000000-0005-0000-0000-0000CC640000}"/>
    <cellStyle name="Normal 5 3 2 3 2 4 3" xfId="33307" xr:uid="{00000000-0005-0000-0000-0000CD640000}"/>
    <cellStyle name="Normal 5 3 2 3 2 5" xfId="12073" xr:uid="{00000000-0005-0000-0000-0000CE640000}"/>
    <cellStyle name="Normal 5 3 2 3 2 5 2" xfId="24507" xr:uid="{00000000-0005-0000-0000-0000CF640000}"/>
    <cellStyle name="Normal 5 3 2 3 2 5 2 2" xfId="49381" xr:uid="{00000000-0005-0000-0000-0000D0640000}"/>
    <cellStyle name="Normal 5 3 2 3 2 5 3" xfId="36948" xr:uid="{00000000-0005-0000-0000-0000D1640000}"/>
    <cellStyle name="Normal 5 3 2 3 2 6" xfId="6899" xr:uid="{00000000-0005-0000-0000-0000D2640000}"/>
    <cellStyle name="Normal 5 3 2 3 2 6 2" xfId="19348" xr:uid="{00000000-0005-0000-0000-0000D3640000}"/>
    <cellStyle name="Normal 5 3 2 3 2 6 2 2" xfId="44222" xr:uid="{00000000-0005-0000-0000-0000D4640000}"/>
    <cellStyle name="Normal 5 3 2 3 2 6 3" xfId="31789" xr:uid="{00000000-0005-0000-0000-0000D5640000}"/>
    <cellStyle name="Normal 5 3 2 3 2 7" xfId="3353" xr:uid="{00000000-0005-0000-0000-0000D6640000}"/>
    <cellStyle name="Normal 5 3 2 3 2 7 2" xfId="15859" xr:uid="{00000000-0005-0000-0000-0000D7640000}"/>
    <cellStyle name="Normal 5 3 2 3 2 7 2 2" xfId="40733" xr:uid="{00000000-0005-0000-0000-0000D8640000}"/>
    <cellStyle name="Normal 5 3 2 3 2 7 3" xfId="28292" xr:uid="{00000000-0005-0000-0000-0000D9640000}"/>
    <cellStyle name="Normal 5 3 2 3 2 8" xfId="13616" xr:uid="{00000000-0005-0000-0000-0000DA640000}"/>
    <cellStyle name="Normal 5 3 2 3 2 8 2" xfId="38490" xr:uid="{00000000-0005-0000-0000-0000DB640000}"/>
    <cellStyle name="Normal 5 3 2 3 2 9" xfId="26049" xr:uid="{00000000-0005-0000-0000-0000DC640000}"/>
    <cellStyle name="Normal 5 3 2 3 3" xfId="1806" xr:uid="{00000000-0005-0000-0000-0000DD640000}"/>
    <cellStyle name="Normal 5 3 2 3 3 2" xfId="4544" xr:uid="{00000000-0005-0000-0000-0000DE640000}"/>
    <cellStyle name="Normal 5 3 2 3 3 2 2" xfId="9562" xr:uid="{00000000-0005-0000-0000-0000DF640000}"/>
    <cellStyle name="Normal 5 3 2 3 3 2 2 2" xfId="22005" xr:uid="{00000000-0005-0000-0000-0000E0640000}"/>
    <cellStyle name="Normal 5 3 2 3 3 2 2 2 2" xfId="46879" xr:uid="{00000000-0005-0000-0000-0000E1640000}"/>
    <cellStyle name="Normal 5 3 2 3 3 2 2 3" xfId="34446" xr:uid="{00000000-0005-0000-0000-0000E2640000}"/>
    <cellStyle name="Normal 5 3 2 3 3 2 3" xfId="16998" xr:uid="{00000000-0005-0000-0000-0000E3640000}"/>
    <cellStyle name="Normal 5 3 2 3 3 2 3 2" xfId="41872" xr:uid="{00000000-0005-0000-0000-0000E4640000}"/>
    <cellStyle name="Normal 5 3 2 3 3 2 4" xfId="29439" xr:uid="{00000000-0005-0000-0000-0000E5640000}"/>
    <cellStyle name="Normal 5 3 2 3 3 3" xfId="5952" xr:uid="{00000000-0005-0000-0000-0000E6640000}"/>
    <cellStyle name="Normal 5 3 2 3 3 3 2" xfId="10967" xr:uid="{00000000-0005-0000-0000-0000E7640000}"/>
    <cellStyle name="Normal 5 3 2 3 3 3 2 2" xfId="23410" xr:uid="{00000000-0005-0000-0000-0000E8640000}"/>
    <cellStyle name="Normal 5 3 2 3 3 3 2 2 2" xfId="48284" xr:uid="{00000000-0005-0000-0000-0000E9640000}"/>
    <cellStyle name="Normal 5 3 2 3 3 3 2 3" xfId="35851" xr:uid="{00000000-0005-0000-0000-0000EA640000}"/>
    <cellStyle name="Normal 5 3 2 3 3 3 3" xfId="18403" xr:uid="{00000000-0005-0000-0000-0000EB640000}"/>
    <cellStyle name="Normal 5 3 2 3 3 3 3 2" xfId="43277" xr:uid="{00000000-0005-0000-0000-0000EC640000}"/>
    <cellStyle name="Normal 5 3 2 3 3 3 4" xfId="30844" xr:uid="{00000000-0005-0000-0000-0000ED640000}"/>
    <cellStyle name="Normal 5 3 2 3 3 4" xfId="8678" xr:uid="{00000000-0005-0000-0000-0000EE640000}"/>
    <cellStyle name="Normal 5 3 2 3 3 4 2" xfId="21122" xr:uid="{00000000-0005-0000-0000-0000EF640000}"/>
    <cellStyle name="Normal 5 3 2 3 3 4 2 2" xfId="45996" xr:uid="{00000000-0005-0000-0000-0000F0640000}"/>
    <cellStyle name="Normal 5 3 2 3 3 4 3" xfId="33563" xr:uid="{00000000-0005-0000-0000-0000F1640000}"/>
    <cellStyle name="Normal 5 3 2 3 3 5" xfId="12421" xr:uid="{00000000-0005-0000-0000-0000F2640000}"/>
    <cellStyle name="Normal 5 3 2 3 3 5 2" xfId="24855" xr:uid="{00000000-0005-0000-0000-0000F3640000}"/>
    <cellStyle name="Normal 5 3 2 3 3 5 2 2" xfId="49729" xr:uid="{00000000-0005-0000-0000-0000F4640000}"/>
    <cellStyle name="Normal 5 3 2 3 3 5 3" xfId="37296" xr:uid="{00000000-0005-0000-0000-0000F5640000}"/>
    <cellStyle name="Normal 5 3 2 3 3 6" xfId="7155" xr:uid="{00000000-0005-0000-0000-0000F6640000}"/>
    <cellStyle name="Normal 5 3 2 3 3 6 2" xfId="19604" xr:uid="{00000000-0005-0000-0000-0000F7640000}"/>
    <cellStyle name="Normal 5 3 2 3 3 6 2 2" xfId="44478" xr:uid="{00000000-0005-0000-0000-0000F8640000}"/>
    <cellStyle name="Normal 5 3 2 3 3 6 3" xfId="32045" xr:uid="{00000000-0005-0000-0000-0000F9640000}"/>
    <cellStyle name="Normal 5 3 2 3 3 7" xfId="3609" xr:uid="{00000000-0005-0000-0000-0000FA640000}"/>
    <cellStyle name="Normal 5 3 2 3 3 7 2" xfId="16115" xr:uid="{00000000-0005-0000-0000-0000FB640000}"/>
    <cellStyle name="Normal 5 3 2 3 3 7 2 2" xfId="40989" xr:uid="{00000000-0005-0000-0000-0000FC640000}"/>
    <cellStyle name="Normal 5 3 2 3 3 7 3" xfId="28548" xr:uid="{00000000-0005-0000-0000-0000FD640000}"/>
    <cellStyle name="Normal 5 3 2 3 3 8" xfId="14606" xr:uid="{00000000-0005-0000-0000-0000FE640000}"/>
    <cellStyle name="Normal 5 3 2 3 3 8 2" xfId="39480" xr:uid="{00000000-0005-0000-0000-0000FF640000}"/>
    <cellStyle name="Normal 5 3 2 3 3 9" xfId="27039" xr:uid="{00000000-0005-0000-0000-000000650000}"/>
    <cellStyle name="Normal 5 3 2 3 4" xfId="2374" xr:uid="{00000000-0005-0000-0000-000001650000}"/>
    <cellStyle name="Normal 5 3 2 3 4 2" xfId="4998" xr:uid="{00000000-0005-0000-0000-000002650000}"/>
    <cellStyle name="Normal 5 3 2 3 4 2 2" xfId="10015" xr:uid="{00000000-0005-0000-0000-000003650000}"/>
    <cellStyle name="Normal 5 3 2 3 4 2 2 2" xfId="22458" xr:uid="{00000000-0005-0000-0000-000004650000}"/>
    <cellStyle name="Normal 5 3 2 3 4 2 2 2 2" xfId="47332" xr:uid="{00000000-0005-0000-0000-000005650000}"/>
    <cellStyle name="Normal 5 3 2 3 4 2 2 3" xfId="34899" xr:uid="{00000000-0005-0000-0000-000006650000}"/>
    <cellStyle name="Normal 5 3 2 3 4 2 3" xfId="17451" xr:uid="{00000000-0005-0000-0000-000007650000}"/>
    <cellStyle name="Normal 5 3 2 3 4 2 3 2" xfId="42325" xr:uid="{00000000-0005-0000-0000-000008650000}"/>
    <cellStyle name="Normal 5 3 2 3 4 2 4" xfId="29892" xr:uid="{00000000-0005-0000-0000-000009650000}"/>
    <cellStyle name="Normal 5 3 2 3 4 3" xfId="6396" xr:uid="{00000000-0005-0000-0000-00000A650000}"/>
    <cellStyle name="Normal 5 3 2 3 4 3 2" xfId="11411" xr:uid="{00000000-0005-0000-0000-00000B650000}"/>
    <cellStyle name="Normal 5 3 2 3 4 3 2 2" xfId="23854" xr:uid="{00000000-0005-0000-0000-00000C650000}"/>
    <cellStyle name="Normal 5 3 2 3 4 3 2 2 2" xfId="48728" xr:uid="{00000000-0005-0000-0000-00000D650000}"/>
    <cellStyle name="Normal 5 3 2 3 4 3 2 3" xfId="36295" xr:uid="{00000000-0005-0000-0000-00000E650000}"/>
    <cellStyle name="Normal 5 3 2 3 4 3 3" xfId="18847" xr:uid="{00000000-0005-0000-0000-00000F650000}"/>
    <cellStyle name="Normal 5 3 2 3 4 3 3 2" xfId="43721" xr:uid="{00000000-0005-0000-0000-000010650000}"/>
    <cellStyle name="Normal 5 3 2 3 4 3 4" xfId="31288" xr:uid="{00000000-0005-0000-0000-000011650000}"/>
    <cellStyle name="Normal 5 3 2 3 4 4" xfId="8103" xr:uid="{00000000-0005-0000-0000-000012650000}"/>
    <cellStyle name="Normal 5 3 2 3 4 4 2" xfId="20549" xr:uid="{00000000-0005-0000-0000-000013650000}"/>
    <cellStyle name="Normal 5 3 2 3 4 4 2 2" xfId="45423" xr:uid="{00000000-0005-0000-0000-000014650000}"/>
    <cellStyle name="Normal 5 3 2 3 4 4 3" xfId="32990" xr:uid="{00000000-0005-0000-0000-000015650000}"/>
    <cellStyle name="Normal 5 3 2 3 4 5" xfId="12865" xr:uid="{00000000-0005-0000-0000-000016650000}"/>
    <cellStyle name="Normal 5 3 2 3 4 5 2" xfId="25299" xr:uid="{00000000-0005-0000-0000-000017650000}"/>
    <cellStyle name="Normal 5 3 2 3 4 5 2 2" xfId="50173" xr:uid="{00000000-0005-0000-0000-000018650000}"/>
    <cellStyle name="Normal 5 3 2 3 4 5 3" xfId="37740" xr:uid="{00000000-0005-0000-0000-000019650000}"/>
    <cellStyle name="Normal 5 3 2 3 4 6" xfId="7609" xr:uid="{00000000-0005-0000-0000-00001A650000}"/>
    <cellStyle name="Normal 5 3 2 3 4 6 2" xfId="20057" xr:uid="{00000000-0005-0000-0000-00001B650000}"/>
    <cellStyle name="Normal 5 3 2 3 4 6 2 2" xfId="44931" xr:uid="{00000000-0005-0000-0000-00001C650000}"/>
    <cellStyle name="Normal 5 3 2 3 4 6 3" xfId="32498" xr:uid="{00000000-0005-0000-0000-00001D650000}"/>
    <cellStyle name="Normal 5 3 2 3 4 7" xfId="3033" xr:uid="{00000000-0005-0000-0000-00001E650000}"/>
    <cellStyle name="Normal 5 3 2 3 4 7 2" xfId="15542" xr:uid="{00000000-0005-0000-0000-00001F650000}"/>
    <cellStyle name="Normal 5 3 2 3 4 7 2 2" xfId="40416" xr:uid="{00000000-0005-0000-0000-000020650000}"/>
    <cellStyle name="Normal 5 3 2 3 4 7 3" xfId="27975" xr:uid="{00000000-0005-0000-0000-000021650000}"/>
    <cellStyle name="Normal 5 3 2 3 4 8" xfId="15050" xr:uid="{00000000-0005-0000-0000-000022650000}"/>
    <cellStyle name="Normal 5 3 2 3 4 8 2" xfId="39924" xr:uid="{00000000-0005-0000-0000-000023650000}"/>
    <cellStyle name="Normal 5 3 2 3 4 9" xfId="27483" xr:uid="{00000000-0005-0000-0000-000024650000}"/>
    <cellStyle name="Normal 5 3 2 3 5" xfId="1207" xr:uid="{00000000-0005-0000-0000-000025650000}"/>
    <cellStyle name="Normal 5 3 2 3 5 2" xfId="8989" xr:uid="{00000000-0005-0000-0000-000026650000}"/>
    <cellStyle name="Normal 5 3 2 3 5 2 2" xfId="21432" xr:uid="{00000000-0005-0000-0000-000027650000}"/>
    <cellStyle name="Normal 5 3 2 3 5 2 2 2" xfId="46306" xr:uid="{00000000-0005-0000-0000-000028650000}"/>
    <cellStyle name="Normal 5 3 2 3 5 2 3" xfId="33873" xr:uid="{00000000-0005-0000-0000-000029650000}"/>
    <cellStyle name="Normal 5 3 2 3 5 3" xfId="3971" xr:uid="{00000000-0005-0000-0000-00002A650000}"/>
    <cellStyle name="Normal 5 3 2 3 5 3 2" xfId="16425" xr:uid="{00000000-0005-0000-0000-00002B650000}"/>
    <cellStyle name="Normal 5 3 2 3 5 3 2 2" xfId="41299" xr:uid="{00000000-0005-0000-0000-00002C650000}"/>
    <cellStyle name="Normal 5 3 2 3 5 3 3" xfId="28866" xr:uid="{00000000-0005-0000-0000-00002D650000}"/>
    <cellStyle name="Normal 5 3 2 3 5 4" xfId="14007" xr:uid="{00000000-0005-0000-0000-00002E650000}"/>
    <cellStyle name="Normal 5 3 2 3 5 4 2" xfId="38881" xr:uid="{00000000-0005-0000-0000-00002F650000}"/>
    <cellStyle name="Normal 5 3 2 3 5 5" xfId="26440" xr:uid="{00000000-0005-0000-0000-000030650000}"/>
    <cellStyle name="Normal 5 3 2 3 6" xfId="5352" xr:uid="{00000000-0005-0000-0000-000031650000}"/>
    <cellStyle name="Normal 5 3 2 3 6 2" xfId="10368" xr:uid="{00000000-0005-0000-0000-000032650000}"/>
    <cellStyle name="Normal 5 3 2 3 6 2 2" xfId="22811" xr:uid="{00000000-0005-0000-0000-000033650000}"/>
    <cellStyle name="Normal 5 3 2 3 6 2 2 2" xfId="47685" xr:uid="{00000000-0005-0000-0000-000034650000}"/>
    <cellStyle name="Normal 5 3 2 3 6 2 3" xfId="35252" xr:uid="{00000000-0005-0000-0000-000035650000}"/>
    <cellStyle name="Normal 5 3 2 3 6 3" xfId="17804" xr:uid="{00000000-0005-0000-0000-000036650000}"/>
    <cellStyle name="Normal 5 3 2 3 6 3 2" xfId="42678" xr:uid="{00000000-0005-0000-0000-000037650000}"/>
    <cellStyle name="Normal 5 3 2 3 6 4" xfId="30245" xr:uid="{00000000-0005-0000-0000-000038650000}"/>
    <cellStyle name="Normal 5 3 2 3 7" xfId="7929" xr:uid="{00000000-0005-0000-0000-000039650000}"/>
    <cellStyle name="Normal 5 3 2 3 7 2" xfId="20375" xr:uid="{00000000-0005-0000-0000-00003A650000}"/>
    <cellStyle name="Normal 5 3 2 3 7 2 2" xfId="45249" xr:uid="{00000000-0005-0000-0000-00003B650000}"/>
    <cellStyle name="Normal 5 3 2 3 7 3" xfId="32816" xr:uid="{00000000-0005-0000-0000-00003C650000}"/>
    <cellStyle name="Normal 5 3 2 3 8" xfId="11822" xr:uid="{00000000-0005-0000-0000-00003D650000}"/>
    <cellStyle name="Normal 5 3 2 3 8 2" xfId="24256" xr:uid="{00000000-0005-0000-0000-00003E650000}"/>
    <cellStyle name="Normal 5 3 2 3 8 2 2" xfId="49130" xr:uid="{00000000-0005-0000-0000-00003F650000}"/>
    <cellStyle name="Normal 5 3 2 3 8 3" xfId="36697" xr:uid="{00000000-0005-0000-0000-000040650000}"/>
    <cellStyle name="Normal 5 3 2 3 9" xfId="6582" xr:uid="{00000000-0005-0000-0000-000041650000}"/>
    <cellStyle name="Normal 5 3 2 3 9 2" xfId="19031" xr:uid="{00000000-0005-0000-0000-000042650000}"/>
    <cellStyle name="Normal 5 3 2 3 9 2 2" xfId="43905" xr:uid="{00000000-0005-0000-0000-000043650000}"/>
    <cellStyle name="Normal 5 3 2 3 9 3" xfId="31472" xr:uid="{00000000-0005-0000-0000-000044650000}"/>
    <cellStyle name="Normal 5 3 2 3_Degree data" xfId="1979" xr:uid="{00000000-0005-0000-0000-000045650000}"/>
    <cellStyle name="Normal 5 3 2 4" xfId="392" xr:uid="{00000000-0005-0000-0000-000046650000}"/>
    <cellStyle name="Normal 5 3 2 4 10" xfId="13208" xr:uid="{00000000-0005-0000-0000-000047650000}"/>
    <cellStyle name="Normal 5 3 2 4 10 2" xfId="38082" xr:uid="{00000000-0005-0000-0000-000048650000}"/>
    <cellStyle name="Normal 5 3 2 4 11" xfId="25641" xr:uid="{00000000-0005-0000-0000-000049650000}"/>
    <cellStyle name="Normal 5 3 2 4 2" xfId="752" xr:uid="{00000000-0005-0000-0000-00004A650000}"/>
    <cellStyle name="Normal 5 3 2 4 2 2" xfId="1459" xr:uid="{00000000-0005-0000-0000-00004B650000}"/>
    <cellStyle name="Normal 5 3 2 4 2 2 2" xfId="9563" xr:uid="{00000000-0005-0000-0000-00004C650000}"/>
    <cellStyle name="Normal 5 3 2 4 2 2 2 2" xfId="22006" xr:uid="{00000000-0005-0000-0000-00004D650000}"/>
    <cellStyle name="Normal 5 3 2 4 2 2 2 2 2" xfId="46880" xr:uid="{00000000-0005-0000-0000-00004E650000}"/>
    <cellStyle name="Normal 5 3 2 4 2 2 2 3" xfId="34447" xr:uid="{00000000-0005-0000-0000-00004F650000}"/>
    <cellStyle name="Normal 5 3 2 4 2 2 3" xfId="4545" xr:uid="{00000000-0005-0000-0000-000050650000}"/>
    <cellStyle name="Normal 5 3 2 4 2 2 3 2" xfId="16999" xr:uid="{00000000-0005-0000-0000-000051650000}"/>
    <cellStyle name="Normal 5 3 2 4 2 2 3 2 2" xfId="41873" xr:uid="{00000000-0005-0000-0000-000052650000}"/>
    <cellStyle name="Normal 5 3 2 4 2 2 3 3" xfId="29440" xr:uid="{00000000-0005-0000-0000-000053650000}"/>
    <cellStyle name="Normal 5 3 2 4 2 2 4" xfId="14259" xr:uid="{00000000-0005-0000-0000-000054650000}"/>
    <cellStyle name="Normal 5 3 2 4 2 2 4 2" xfId="39133" xr:uid="{00000000-0005-0000-0000-000055650000}"/>
    <cellStyle name="Normal 5 3 2 4 2 2 5" xfId="26692" xr:uid="{00000000-0005-0000-0000-000056650000}"/>
    <cellStyle name="Normal 5 3 2 4 2 3" xfId="5604" xr:uid="{00000000-0005-0000-0000-000057650000}"/>
    <cellStyle name="Normal 5 3 2 4 2 3 2" xfId="10620" xr:uid="{00000000-0005-0000-0000-000058650000}"/>
    <cellStyle name="Normal 5 3 2 4 2 3 2 2" xfId="23063" xr:uid="{00000000-0005-0000-0000-000059650000}"/>
    <cellStyle name="Normal 5 3 2 4 2 3 2 2 2" xfId="47937" xr:uid="{00000000-0005-0000-0000-00005A650000}"/>
    <cellStyle name="Normal 5 3 2 4 2 3 2 3" xfId="35504" xr:uid="{00000000-0005-0000-0000-00005B650000}"/>
    <cellStyle name="Normal 5 3 2 4 2 3 3" xfId="18056" xr:uid="{00000000-0005-0000-0000-00005C650000}"/>
    <cellStyle name="Normal 5 3 2 4 2 3 3 2" xfId="42930" xr:uid="{00000000-0005-0000-0000-00005D650000}"/>
    <cellStyle name="Normal 5 3 2 4 2 3 4" xfId="30497" xr:uid="{00000000-0005-0000-0000-00005E650000}"/>
    <cellStyle name="Normal 5 3 2 4 2 4" xfId="8679" xr:uid="{00000000-0005-0000-0000-00005F650000}"/>
    <cellStyle name="Normal 5 3 2 4 2 4 2" xfId="21123" xr:uid="{00000000-0005-0000-0000-000060650000}"/>
    <cellStyle name="Normal 5 3 2 4 2 4 2 2" xfId="45997" xr:uid="{00000000-0005-0000-0000-000061650000}"/>
    <cellStyle name="Normal 5 3 2 4 2 4 3" xfId="33564" xr:uid="{00000000-0005-0000-0000-000062650000}"/>
    <cellStyle name="Normal 5 3 2 4 2 5" xfId="12074" xr:uid="{00000000-0005-0000-0000-000063650000}"/>
    <cellStyle name="Normal 5 3 2 4 2 5 2" xfId="24508" xr:uid="{00000000-0005-0000-0000-000064650000}"/>
    <cellStyle name="Normal 5 3 2 4 2 5 2 2" xfId="49382" xr:uid="{00000000-0005-0000-0000-000065650000}"/>
    <cellStyle name="Normal 5 3 2 4 2 5 3" xfId="36949" xr:uid="{00000000-0005-0000-0000-000066650000}"/>
    <cellStyle name="Normal 5 3 2 4 2 6" xfId="7156" xr:uid="{00000000-0005-0000-0000-000067650000}"/>
    <cellStyle name="Normal 5 3 2 4 2 6 2" xfId="19605" xr:uid="{00000000-0005-0000-0000-000068650000}"/>
    <cellStyle name="Normal 5 3 2 4 2 6 2 2" xfId="44479" xr:uid="{00000000-0005-0000-0000-000069650000}"/>
    <cellStyle name="Normal 5 3 2 4 2 6 3" xfId="32046" xr:uid="{00000000-0005-0000-0000-00006A650000}"/>
    <cellStyle name="Normal 5 3 2 4 2 7" xfId="3610" xr:uid="{00000000-0005-0000-0000-00006B650000}"/>
    <cellStyle name="Normal 5 3 2 4 2 7 2" xfId="16116" xr:uid="{00000000-0005-0000-0000-00006C650000}"/>
    <cellStyle name="Normal 5 3 2 4 2 7 2 2" xfId="40990" xr:uid="{00000000-0005-0000-0000-00006D650000}"/>
    <cellStyle name="Normal 5 3 2 4 2 7 3" xfId="28549" xr:uid="{00000000-0005-0000-0000-00006E650000}"/>
    <cellStyle name="Normal 5 3 2 4 2 8" xfId="13555" xr:uid="{00000000-0005-0000-0000-00006F650000}"/>
    <cellStyle name="Normal 5 3 2 4 2 8 2" xfId="38429" xr:uid="{00000000-0005-0000-0000-000070650000}"/>
    <cellStyle name="Normal 5 3 2 4 2 9" xfId="25988" xr:uid="{00000000-0005-0000-0000-000071650000}"/>
    <cellStyle name="Normal 5 3 2 4 3" xfId="1807" xr:uid="{00000000-0005-0000-0000-000072650000}"/>
    <cellStyle name="Normal 5 3 2 4 3 2" xfId="4937" xr:uid="{00000000-0005-0000-0000-000073650000}"/>
    <cellStyle name="Normal 5 3 2 4 3 2 2" xfId="9954" xr:uid="{00000000-0005-0000-0000-000074650000}"/>
    <cellStyle name="Normal 5 3 2 4 3 2 2 2" xfId="22397" xr:uid="{00000000-0005-0000-0000-000075650000}"/>
    <cellStyle name="Normal 5 3 2 4 3 2 2 2 2" xfId="47271" xr:uid="{00000000-0005-0000-0000-000076650000}"/>
    <cellStyle name="Normal 5 3 2 4 3 2 2 3" xfId="34838" xr:uid="{00000000-0005-0000-0000-000077650000}"/>
    <cellStyle name="Normal 5 3 2 4 3 2 3" xfId="17390" xr:uid="{00000000-0005-0000-0000-000078650000}"/>
    <cellStyle name="Normal 5 3 2 4 3 2 3 2" xfId="42264" xr:uid="{00000000-0005-0000-0000-000079650000}"/>
    <cellStyle name="Normal 5 3 2 4 3 2 4" xfId="29831" xr:uid="{00000000-0005-0000-0000-00007A650000}"/>
    <cellStyle name="Normal 5 3 2 4 3 3" xfId="5953" xr:uid="{00000000-0005-0000-0000-00007B650000}"/>
    <cellStyle name="Normal 5 3 2 4 3 3 2" xfId="10968" xr:uid="{00000000-0005-0000-0000-00007C650000}"/>
    <cellStyle name="Normal 5 3 2 4 3 3 2 2" xfId="23411" xr:uid="{00000000-0005-0000-0000-00007D650000}"/>
    <cellStyle name="Normal 5 3 2 4 3 3 2 2 2" xfId="48285" xr:uid="{00000000-0005-0000-0000-00007E650000}"/>
    <cellStyle name="Normal 5 3 2 4 3 3 2 3" xfId="35852" xr:uid="{00000000-0005-0000-0000-00007F650000}"/>
    <cellStyle name="Normal 5 3 2 4 3 3 3" xfId="18404" xr:uid="{00000000-0005-0000-0000-000080650000}"/>
    <cellStyle name="Normal 5 3 2 4 3 3 3 2" xfId="43278" xr:uid="{00000000-0005-0000-0000-000081650000}"/>
    <cellStyle name="Normal 5 3 2 4 3 3 4" xfId="30845" xr:uid="{00000000-0005-0000-0000-000082650000}"/>
    <cellStyle name="Normal 5 3 2 4 3 4" xfId="8361" xr:uid="{00000000-0005-0000-0000-000083650000}"/>
    <cellStyle name="Normal 5 3 2 4 3 4 2" xfId="20805" xr:uid="{00000000-0005-0000-0000-000084650000}"/>
    <cellStyle name="Normal 5 3 2 4 3 4 2 2" xfId="45679" xr:uid="{00000000-0005-0000-0000-000085650000}"/>
    <cellStyle name="Normal 5 3 2 4 3 4 3" xfId="33246" xr:uid="{00000000-0005-0000-0000-000086650000}"/>
    <cellStyle name="Normal 5 3 2 4 3 5" xfId="12422" xr:uid="{00000000-0005-0000-0000-000087650000}"/>
    <cellStyle name="Normal 5 3 2 4 3 5 2" xfId="24856" xr:uid="{00000000-0005-0000-0000-000088650000}"/>
    <cellStyle name="Normal 5 3 2 4 3 5 2 2" xfId="49730" xr:uid="{00000000-0005-0000-0000-000089650000}"/>
    <cellStyle name="Normal 5 3 2 4 3 5 3" xfId="37297" xr:uid="{00000000-0005-0000-0000-00008A650000}"/>
    <cellStyle name="Normal 5 3 2 4 3 6" xfId="7548" xr:uid="{00000000-0005-0000-0000-00008B650000}"/>
    <cellStyle name="Normal 5 3 2 4 3 6 2" xfId="19996" xr:uid="{00000000-0005-0000-0000-00008C650000}"/>
    <cellStyle name="Normal 5 3 2 4 3 6 2 2" xfId="44870" xr:uid="{00000000-0005-0000-0000-00008D650000}"/>
    <cellStyle name="Normal 5 3 2 4 3 6 3" xfId="32437" xr:uid="{00000000-0005-0000-0000-00008E650000}"/>
    <cellStyle name="Normal 5 3 2 4 3 7" xfId="3292" xr:uid="{00000000-0005-0000-0000-00008F650000}"/>
    <cellStyle name="Normal 5 3 2 4 3 7 2" xfId="15798" xr:uid="{00000000-0005-0000-0000-000090650000}"/>
    <cellStyle name="Normal 5 3 2 4 3 7 2 2" xfId="40672" xr:uid="{00000000-0005-0000-0000-000091650000}"/>
    <cellStyle name="Normal 5 3 2 4 3 7 3" xfId="28231" xr:uid="{00000000-0005-0000-0000-000092650000}"/>
    <cellStyle name="Normal 5 3 2 4 3 8" xfId="14607" xr:uid="{00000000-0005-0000-0000-000093650000}"/>
    <cellStyle name="Normal 5 3 2 4 3 8 2" xfId="39481" xr:uid="{00000000-0005-0000-0000-000094650000}"/>
    <cellStyle name="Normal 5 3 2 4 3 9" xfId="27040" xr:uid="{00000000-0005-0000-0000-000095650000}"/>
    <cellStyle name="Normal 5 3 2 4 4" xfId="2310" xr:uid="{00000000-0005-0000-0000-000096650000}"/>
    <cellStyle name="Normal 5 3 2 4 4 2" xfId="6335" xr:uid="{00000000-0005-0000-0000-000097650000}"/>
    <cellStyle name="Normal 5 3 2 4 4 2 2" xfId="11350" xr:uid="{00000000-0005-0000-0000-000098650000}"/>
    <cellStyle name="Normal 5 3 2 4 4 2 2 2" xfId="23793" xr:uid="{00000000-0005-0000-0000-000099650000}"/>
    <cellStyle name="Normal 5 3 2 4 4 2 2 2 2" xfId="48667" xr:uid="{00000000-0005-0000-0000-00009A650000}"/>
    <cellStyle name="Normal 5 3 2 4 4 2 2 3" xfId="36234" xr:uid="{00000000-0005-0000-0000-00009B650000}"/>
    <cellStyle name="Normal 5 3 2 4 4 2 3" xfId="18786" xr:uid="{00000000-0005-0000-0000-00009C650000}"/>
    <cellStyle name="Normal 5 3 2 4 4 2 3 2" xfId="43660" xr:uid="{00000000-0005-0000-0000-00009D650000}"/>
    <cellStyle name="Normal 5 3 2 4 4 2 4" xfId="31227" xr:uid="{00000000-0005-0000-0000-00009E650000}"/>
    <cellStyle name="Normal 5 3 2 4 4 3" xfId="12804" xr:uid="{00000000-0005-0000-0000-00009F650000}"/>
    <cellStyle name="Normal 5 3 2 4 4 3 2" xfId="25238" xr:uid="{00000000-0005-0000-0000-0000A0650000}"/>
    <cellStyle name="Normal 5 3 2 4 4 3 2 2" xfId="50112" xr:uid="{00000000-0005-0000-0000-0000A1650000}"/>
    <cellStyle name="Normal 5 3 2 4 4 3 3" xfId="37679" xr:uid="{00000000-0005-0000-0000-0000A2650000}"/>
    <cellStyle name="Normal 5 3 2 4 4 4" xfId="9245" xr:uid="{00000000-0005-0000-0000-0000A3650000}"/>
    <cellStyle name="Normal 5 3 2 4 4 4 2" xfId="21688" xr:uid="{00000000-0005-0000-0000-0000A4650000}"/>
    <cellStyle name="Normal 5 3 2 4 4 4 2 2" xfId="46562" xr:uid="{00000000-0005-0000-0000-0000A5650000}"/>
    <cellStyle name="Normal 5 3 2 4 4 4 3" xfId="34129" xr:uid="{00000000-0005-0000-0000-0000A6650000}"/>
    <cellStyle name="Normal 5 3 2 4 4 5" xfId="4227" xr:uid="{00000000-0005-0000-0000-0000A7650000}"/>
    <cellStyle name="Normal 5 3 2 4 4 5 2" xfId="16681" xr:uid="{00000000-0005-0000-0000-0000A8650000}"/>
    <cellStyle name="Normal 5 3 2 4 4 5 2 2" xfId="41555" xr:uid="{00000000-0005-0000-0000-0000A9650000}"/>
    <cellStyle name="Normal 5 3 2 4 4 5 3" xfId="29122" xr:uid="{00000000-0005-0000-0000-0000AA650000}"/>
    <cellStyle name="Normal 5 3 2 4 4 6" xfId="14989" xr:uid="{00000000-0005-0000-0000-0000AB650000}"/>
    <cellStyle name="Normal 5 3 2 4 4 6 2" xfId="39863" xr:uid="{00000000-0005-0000-0000-0000AC650000}"/>
    <cellStyle name="Normal 5 3 2 4 4 7" xfId="27422" xr:uid="{00000000-0005-0000-0000-0000AD650000}"/>
    <cellStyle name="Normal 5 3 2 4 5" xfId="1146" xr:uid="{00000000-0005-0000-0000-0000AE650000}"/>
    <cellStyle name="Normal 5 3 2 4 5 2" xfId="10307" xr:uid="{00000000-0005-0000-0000-0000AF650000}"/>
    <cellStyle name="Normal 5 3 2 4 5 2 2" xfId="22750" xr:uid="{00000000-0005-0000-0000-0000B0650000}"/>
    <cellStyle name="Normal 5 3 2 4 5 2 2 2" xfId="47624" xr:uid="{00000000-0005-0000-0000-0000B1650000}"/>
    <cellStyle name="Normal 5 3 2 4 5 2 3" xfId="35191" xr:uid="{00000000-0005-0000-0000-0000B2650000}"/>
    <cellStyle name="Normal 5 3 2 4 5 3" xfId="5291" xr:uid="{00000000-0005-0000-0000-0000B3650000}"/>
    <cellStyle name="Normal 5 3 2 4 5 3 2" xfId="17743" xr:uid="{00000000-0005-0000-0000-0000B4650000}"/>
    <cellStyle name="Normal 5 3 2 4 5 3 2 2" xfId="42617" xr:uid="{00000000-0005-0000-0000-0000B5650000}"/>
    <cellStyle name="Normal 5 3 2 4 5 3 3" xfId="30184" xr:uid="{00000000-0005-0000-0000-0000B6650000}"/>
    <cellStyle name="Normal 5 3 2 4 5 4" xfId="13946" xr:uid="{00000000-0005-0000-0000-0000B7650000}"/>
    <cellStyle name="Normal 5 3 2 4 5 4 2" xfId="38820" xr:uid="{00000000-0005-0000-0000-0000B8650000}"/>
    <cellStyle name="Normal 5 3 2 4 5 5" xfId="26379" xr:uid="{00000000-0005-0000-0000-0000B9650000}"/>
    <cellStyle name="Normal 5 3 2 4 6" xfId="7868" xr:uid="{00000000-0005-0000-0000-0000BA650000}"/>
    <cellStyle name="Normal 5 3 2 4 6 2" xfId="20314" xr:uid="{00000000-0005-0000-0000-0000BB650000}"/>
    <cellStyle name="Normal 5 3 2 4 6 2 2" xfId="45188" xr:uid="{00000000-0005-0000-0000-0000BC650000}"/>
    <cellStyle name="Normal 5 3 2 4 6 3" xfId="32755" xr:uid="{00000000-0005-0000-0000-0000BD650000}"/>
    <cellStyle name="Normal 5 3 2 4 7" xfId="11761" xr:uid="{00000000-0005-0000-0000-0000BE650000}"/>
    <cellStyle name="Normal 5 3 2 4 7 2" xfId="24195" xr:uid="{00000000-0005-0000-0000-0000BF650000}"/>
    <cellStyle name="Normal 5 3 2 4 7 2 2" xfId="49069" xr:uid="{00000000-0005-0000-0000-0000C0650000}"/>
    <cellStyle name="Normal 5 3 2 4 7 3" xfId="36636" xr:uid="{00000000-0005-0000-0000-0000C1650000}"/>
    <cellStyle name="Normal 5 3 2 4 8" xfId="6838" xr:uid="{00000000-0005-0000-0000-0000C2650000}"/>
    <cellStyle name="Normal 5 3 2 4 8 2" xfId="19287" xr:uid="{00000000-0005-0000-0000-0000C3650000}"/>
    <cellStyle name="Normal 5 3 2 4 8 2 2" xfId="44161" xr:uid="{00000000-0005-0000-0000-0000C4650000}"/>
    <cellStyle name="Normal 5 3 2 4 8 3" xfId="31728" xr:uid="{00000000-0005-0000-0000-0000C5650000}"/>
    <cellStyle name="Normal 5 3 2 4 9" xfId="2789" xr:uid="{00000000-0005-0000-0000-0000C6650000}"/>
    <cellStyle name="Normal 5 3 2 4 9 2" xfId="15307" xr:uid="{00000000-0005-0000-0000-0000C7650000}"/>
    <cellStyle name="Normal 5 3 2 4 9 2 2" xfId="40181" xr:uid="{00000000-0005-0000-0000-0000C8650000}"/>
    <cellStyle name="Normal 5 3 2 4 9 3" xfId="27740" xr:uid="{00000000-0005-0000-0000-0000C9650000}"/>
    <cellStyle name="Normal 5 3 2 4_Degree data" xfId="2074" xr:uid="{00000000-0005-0000-0000-0000CA650000}"/>
    <cellStyle name="Normal 5 3 2 5" xfId="224" xr:uid="{00000000-0005-0000-0000-0000CB650000}"/>
    <cellStyle name="Normal 5 3 2 5 2" xfId="1455" xr:uid="{00000000-0005-0000-0000-0000CC650000}"/>
    <cellStyle name="Normal 5 3 2 5 2 2" xfId="9088" xr:uid="{00000000-0005-0000-0000-0000CD650000}"/>
    <cellStyle name="Normal 5 3 2 5 2 2 2" xfId="21531" xr:uid="{00000000-0005-0000-0000-0000CE650000}"/>
    <cellStyle name="Normal 5 3 2 5 2 2 2 2" xfId="46405" xr:uid="{00000000-0005-0000-0000-0000CF650000}"/>
    <cellStyle name="Normal 5 3 2 5 2 2 3" xfId="33972" xr:uid="{00000000-0005-0000-0000-0000D0650000}"/>
    <cellStyle name="Normal 5 3 2 5 2 3" xfId="4070" xr:uid="{00000000-0005-0000-0000-0000D1650000}"/>
    <cellStyle name="Normal 5 3 2 5 2 3 2" xfId="16524" xr:uid="{00000000-0005-0000-0000-0000D2650000}"/>
    <cellStyle name="Normal 5 3 2 5 2 3 2 2" xfId="41398" xr:uid="{00000000-0005-0000-0000-0000D3650000}"/>
    <cellStyle name="Normal 5 3 2 5 2 3 3" xfId="28965" xr:uid="{00000000-0005-0000-0000-0000D4650000}"/>
    <cellStyle name="Normal 5 3 2 5 2 4" xfId="14255" xr:uid="{00000000-0005-0000-0000-0000D5650000}"/>
    <cellStyle name="Normal 5 3 2 5 2 4 2" xfId="39129" xr:uid="{00000000-0005-0000-0000-0000D6650000}"/>
    <cellStyle name="Normal 5 3 2 5 2 5" xfId="26688" xr:uid="{00000000-0005-0000-0000-0000D7650000}"/>
    <cellStyle name="Normal 5 3 2 5 3" xfId="5600" xr:uid="{00000000-0005-0000-0000-0000D8650000}"/>
    <cellStyle name="Normal 5 3 2 5 3 2" xfId="10616" xr:uid="{00000000-0005-0000-0000-0000D9650000}"/>
    <cellStyle name="Normal 5 3 2 5 3 2 2" xfId="23059" xr:uid="{00000000-0005-0000-0000-0000DA650000}"/>
    <cellStyle name="Normal 5 3 2 5 3 2 2 2" xfId="47933" xr:uid="{00000000-0005-0000-0000-0000DB650000}"/>
    <cellStyle name="Normal 5 3 2 5 3 2 3" xfId="35500" xr:uid="{00000000-0005-0000-0000-0000DC650000}"/>
    <cellStyle name="Normal 5 3 2 5 3 3" xfId="18052" xr:uid="{00000000-0005-0000-0000-0000DD650000}"/>
    <cellStyle name="Normal 5 3 2 5 3 3 2" xfId="42926" xr:uid="{00000000-0005-0000-0000-0000DE650000}"/>
    <cellStyle name="Normal 5 3 2 5 3 4" xfId="30493" xr:uid="{00000000-0005-0000-0000-0000DF650000}"/>
    <cellStyle name="Normal 5 3 2 5 4" xfId="8204" xr:uid="{00000000-0005-0000-0000-0000E0650000}"/>
    <cellStyle name="Normal 5 3 2 5 4 2" xfId="20648" xr:uid="{00000000-0005-0000-0000-0000E1650000}"/>
    <cellStyle name="Normal 5 3 2 5 4 2 2" xfId="45522" xr:uid="{00000000-0005-0000-0000-0000E2650000}"/>
    <cellStyle name="Normal 5 3 2 5 4 3" xfId="33089" xr:uid="{00000000-0005-0000-0000-0000E3650000}"/>
    <cellStyle name="Normal 5 3 2 5 5" xfId="12070" xr:uid="{00000000-0005-0000-0000-0000E4650000}"/>
    <cellStyle name="Normal 5 3 2 5 5 2" xfId="24504" xr:uid="{00000000-0005-0000-0000-0000E5650000}"/>
    <cellStyle name="Normal 5 3 2 5 5 2 2" xfId="49378" xr:uid="{00000000-0005-0000-0000-0000E6650000}"/>
    <cellStyle name="Normal 5 3 2 5 5 3" xfId="36945" xr:uid="{00000000-0005-0000-0000-0000E7650000}"/>
    <cellStyle name="Normal 5 3 2 5 6" xfId="6681" xr:uid="{00000000-0005-0000-0000-0000E8650000}"/>
    <cellStyle name="Normal 5 3 2 5 6 2" xfId="19130" xr:uid="{00000000-0005-0000-0000-0000E9650000}"/>
    <cellStyle name="Normal 5 3 2 5 6 2 2" xfId="44004" xr:uid="{00000000-0005-0000-0000-0000EA650000}"/>
    <cellStyle name="Normal 5 3 2 5 6 3" xfId="31571" xr:uid="{00000000-0005-0000-0000-0000EB650000}"/>
    <cellStyle name="Normal 5 3 2 5 7" xfId="3135" xr:uid="{00000000-0005-0000-0000-0000EC650000}"/>
    <cellStyle name="Normal 5 3 2 5 7 2" xfId="15641" xr:uid="{00000000-0005-0000-0000-0000ED650000}"/>
    <cellStyle name="Normal 5 3 2 5 7 2 2" xfId="40515" xr:uid="{00000000-0005-0000-0000-0000EE650000}"/>
    <cellStyle name="Normal 5 3 2 5 7 3" xfId="28074" xr:uid="{00000000-0005-0000-0000-0000EF650000}"/>
    <cellStyle name="Normal 5 3 2 5 8" xfId="13051" xr:uid="{00000000-0005-0000-0000-0000F0650000}"/>
    <cellStyle name="Normal 5 3 2 5 8 2" xfId="37925" xr:uid="{00000000-0005-0000-0000-0000F1650000}"/>
    <cellStyle name="Normal 5 3 2 5 9" xfId="25484" xr:uid="{00000000-0005-0000-0000-0000F2650000}"/>
    <cellStyle name="Normal 5 3 2 6" xfId="589" xr:uid="{00000000-0005-0000-0000-0000F3650000}"/>
    <cellStyle name="Normal 5 3 2 6 2" xfId="1803" xr:uid="{00000000-0005-0000-0000-0000F4650000}"/>
    <cellStyle name="Normal 5 3 2 6 2 2" xfId="9559" xr:uid="{00000000-0005-0000-0000-0000F5650000}"/>
    <cellStyle name="Normal 5 3 2 6 2 2 2" xfId="22002" xr:uid="{00000000-0005-0000-0000-0000F6650000}"/>
    <cellStyle name="Normal 5 3 2 6 2 2 2 2" xfId="46876" xr:uid="{00000000-0005-0000-0000-0000F7650000}"/>
    <cellStyle name="Normal 5 3 2 6 2 2 3" xfId="34443" xr:uid="{00000000-0005-0000-0000-0000F8650000}"/>
    <cellStyle name="Normal 5 3 2 6 2 3" xfId="4541" xr:uid="{00000000-0005-0000-0000-0000F9650000}"/>
    <cellStyle name="Normal 5 3 2 6 2 3 2" xfId="16995" xr:uid="{00000000-0005-0000-0000-0000FA650000}"/>
    <cellStyle name="Normal 5 3 2 6 2 3 2 2" xfId="41869" xr:uid="{00000000-0005-0000-0000-0000FB650000}"/>
    <cellStyle name="Normal 5 3 2 6 2 3 3" xfId="29436" xr:uid="{00000000-0005-0000-0000-0000FC650000}"/>
    <cellStyle name="Normal 5 3 2 6 2 4" xfId="14603" xr:uid="{00000000-0005-0000-0000-0000FD650000}"/>
    <cellStyle name="Normal 5 3 2 6 2 4 2" xfId="39477" xr:uid="{00000000-0005-0000-0000-0000FE650000}"/>
    <cellStyle name="Normal 5 3 2 6 2 5" xfId="27036" xr:uid="{00000000-0005-0000-0000-0000FF650000}"/>
    <cellStyle name="Normal 5 3 2 6 3" xfId="5949" xr:uid="{00000000-0005-0000-0000-000000660000}"/>
    <cellStyle name="Normal 5 3 2 6 3 2" xfId="10964" xr:uid="{00000000-0005-0000-0000-000001660000}"/>
    <cellStyle name="Normal 5 3 2 6 3 2 2" xfId="23407" xr:uid="{00000000-0005-0000-0000-000002660000}"/>
    <cellStyle name="Normal 5 3 2 6 3 2 2 2" xfId="48281" xr:uid="{00000000-0005-0000-0000-000003660000}"/>
    <cellStyle name="Normal 5 3 2 6 3 2 3" xfId="35848" xr:uid="{00000000-0005-0000-0000-000004660000}"/>
    <cellStyle name="Normal 5 3 2 6 3 3" xfId="18400" xr:uid="{00000000-0005-0000-0000-000005660000}"/>
    <cellStyle name="Normal 5 3 2 6 3 3 2" xfId="43274" xr:uid="{00000000-0005-0000-0000-000006660000}"/>
    <cellStyle name="Normal 5 3 2 6 3 4" xfId="30841" xr:uid="{00000000-0005-0000-0000-000007660000}"/>
    <cellStyle name="Normal 5 3 2 6 4" xfId="8675" xr:uid="{00000000-0005-0000-0000-000008660000}"/>
    <cellStyle name="Normal 5 3 2 6 4 2" xfId="21119" xr:uid="{00000000-0005-0000-0000-000009660000}"/>
    <cellStyle name="Normal 5 3 2 6 4 2 2" xfId="45993" xr:uid="{00000000-0005-0000-0000-00000A660000}"/>
    <cellStyle name="Normal 5 3 2 6 4 3" xfId="33560" xr:uid="{00000000-0005-0000-0000-00000B660000}"/>
    <cellStyle name="Normal 5 3 2 6 5" xfId="12418" xr:uid="{00000000-0005-0000-0000-00000C660000}"/>
    <cellStyle name="Normal 5 3 2 6 5 2" xfId="24852" xr:uid="{00000000-0005-0000-0000-00000D660000}"/>
    <cellStyle name="Normal 5 3 2 6 5 2 2" xfId="49726" xr:uid="{00000000-0005-0000-0000-00000E660000}"/>
    <cellStyle name="Normal 5 3 2 6 5 3" xfId="37293" xr:uid="{00000000-0005-0000-0000-00000F660000}"/>
    <cellStyle name="Normal 5 3 2 6 6" xfId="7152" xr:uid="{00000000-0005-0000-0000-000010660000}"/>
    <cellStyle name="Normal 5 3 2 6 6 2" xfId="19601" xr:uid="{00000000-0005-0000-0000-000011660000}"/>
    <cellStyle name="Normal 5 3 2 6 6 2 2" xfId="44475" xr:uid="{00000000-0005-0000-0000-000012660000}"/>
    <cellStyle name="Normal 5 3 2 6 6 3" xfId="32042" xr:uid="{00000000-0005-0000-0000-000013660000}"/>
    <cellStyle name="Normal 5 3 2 6 7" xfId="3606" xr:uid="{00000000-0005-0000-0000-000014660000}"/>
    <cellStyle name="Normal 5 3 2 6 7 2" xfId="16112" xr:uid="{00000000-0005-0000-0000-000015660000}"/>
    <cellStyle name="Normal 5 3 2 6 7 2 2" xfId="40986" xr:uid="{00000000-0005-0000-0000-000016660000}"/>
    <cellStyle name="Normal 5 3 2 6 7 3" xfId="28545" xr:uid="{00000000-0005-0000-0000-000017660000}"/>
    <cellStyle name="Normal 5 3 2 6 8" xfId="13398" xr:uid="{00000000-0005-0000-0000-000018660000}"/>
    <cellStyle name="Normal 5 3 2 6 8 2" xfId="38272" xr:uid="{00000000-0005-0000-0000-000019660000}"/>
    <cellStyle name="Normal 5 3 2 6 9" xfId="25831" xr:uid="{00000000-0005-0000-0000-00001A660000}"/>
    <cellStyle name="Normal 5 3 2 7" xfId="2142" xr:uid="{00000000-0005-0000-0000-00001B660000}"/>
    <cellStyle name="Normal 5 3 2 7 2" xfId="4780" xr:uid="{00000000-0005-0000-0000-00001C660000}"/>
    <cellStyle name="Normal 5 3 2 7 2 2" xfId="9797" xr:uid="{00000000-0005-0000-0000-00001D660000}"/>
    <cellStyle name="Normal 5 3 2 7 2 2 2" xfId="22240" xr:uid="{00000000-0005-0000-0000-00001E660000}"/>
    <cellStyle name="Normal 5 3 2 7 2 2 2 2" xfId="47114" xr:uid="{00000000-0005-0000-0000-00001F660000}"/>
    <cellStyle name="Normal 5 3 2 7 2 2 3" xfId="34681" xr:uid="{00000000-0005-0000-0000-000020660000}"/>
    <cellStyle name="Normal 5 3 2 7 2 3" xfId="17233" xr:uid="{00000000-0005-0000-0000-000021660000}"/>
    <cellStyle name="Normal 5 3 2 7 2 3 2" xfId="42107" xr:uid="{00000000-0005-0000-0000-000022660000}"/>
    <cellStyle name="Normal 5 3 2 7 2 4" xfId="29674" xr:uid="{00000000-0005-0000-0000-000023660000}"/>
    <cellStyle name="Normal 5 3 2 7 3" xfId="6178" xr:uid="{00000000-0005-0000-0000-000024660000}"/>
    <cellStyle name="Normal 5 3 2 7 3 2" xfId="11193" xr:uid="{00000000-0005-0000-0000-000025660000}"/>
    <cellStyle name="Normal 5 3 2 7 3 2 2" xfId="23636" xr:uid="{00000000-0005-0000-0000-000026660000}"/>
    <cellStyle name="Normal 5 3 2 7 3 2 2 2" xfId="48510" xr:uid="{00000000-0005-0000-0000-000027660000}"/>
    <cellStyle name="Normal 5 3 2 7 3 2 3" xfId="36077" xr:uid="{00000000-0005-0000-0000-000028660000}"/>
    <cellStyle name="Normal 5 3 2 7 3 3" xfId="18629" xr:uid="{00000000-0005-0000-0000-000029660000}"/>
    <cellStyle name="Normal 5 3 2 7 3 3 2" xfId="43503" xr:uid="{00000000-0005-0000-0000-00002A660000}"/>
    <cellStyle name="Normal 5 3 2 7 3 4" xfId="31070" xr:uid="{00000000-0005-0000-0000-00002B660000}"/>
    <cellStyle name="Normal 5 3 2 7 4" xfId="8042" xr:uid="{00000000-0005-0000-0000-00002C660000}"/>
    <cellStyle name="Normal 5 3 2 7 4 2" xfId="20488" xr:uid="{00000000-0005-0000-0000-00002D660000}"/>
    <cellStyle name="Normal 5 3 2 7 4 2 2" xfId="45362" xr:uid="{00000000-0005-0000-0000-00002E660000}"/>
    <cellStyle name="Normal 5 3 2 7 4 3" xfId="32929" xr:uid="{00000000-0005-0000-0000-00002F660000}"/>
    <cellStyle name="Normal 5 3 2 7 5" xfId="12647" xr:uid="{00000000-0005-0000-0000-000030660000}"/>
    <cellStyle name="Normal 5 3 2 7 5 2" xfId="25081" xr:uid="{00000000-0005-0000-0000-000031660000}"/>
    <cellStyle name="Normal 5 3 2 7 5 2 2" xfId="49955" xr:uid="{00000000-0005-0000-0000-000032660000}"/>
    <cellStyle name="Normal 5 3 2 7 5 3" xfId="37522" xr:uid="{00000000-0005-0000-0000-000033660000}"/>
    <cellStyle name="Normal 5 3 2 7 6" xfId="7391" xr:uid="{00000000-0005-0000-0000-000034660000}"/>
    <cellStyle name="Normal 5 3 2 7 6 2" xfId="19839" xr:uid="{00000000-0005-0000-0000-000035660000}"/>
    <cellStyle name="Normal 5 3 2 7 6 2 2" xfId="44713" xr:uid="{00000000-0005-0000-0000-000036660000}"/>
    <cellStyle name="Normal 5 3 2 7 6 3" xfId="32280" xr:uid="{00000000-0005-0000-0000-000037660000}"/>
    <cellStyle name="Normal 5 3 2 7 7" xfId="2969" xr:uid="{00000000-0005-0000-0000-000038660000}"/>
    <cellStyle name="Normal 5 3 2 7 7 2" xfId="15481" xr:uid="{00000000-0005-0000-0000-000039660000}"/>
    <cellStyle name="Normal 5 3 2 7 7 2 2" xfId="40355" xr:uid="{00000000-0005-0000-0000-00003A660000}"/>
    <cellStyle name="Normal 5 3 2 7 7 3" xfId="27914" xr:uid="{00000000-0005-0000-0000-00003B660000}"/>
    <cellStyle name="Normal 5 3 2 7 8" xfId="14832" xr:uid="{00000000-0005-0000-0000-00003C660000}"/>
    <cellStyle name="Normal 5 3 2 7 8 2" xfId="39706" xr:uid="{00000000-0005-0000-0000-00003D660000}"/>
    <cellStyle name="Normal 5 3 2 7 9" xfId="27265" xr:uid="{00000000-0005-0000-0000-00003E660000}"/>
    <cellStyle name="Normal 5 3 2 8" xfId="989" xr:uid="{00000000-0005-0000-0000-00003F660000}"/>
    <cellStyle name="Normal 5 3 2 8 2" xfId="8928" xr:uid="{00000000-0005-0000-0000-000040660000}"/>
    <cellStyle name="Normal 5 3 2 8 2 2" xfId="21371" xr:uid="{00000000-0005-0000-0000-000041660000}"/>
    <cellStyle name="Normal 5 3 2 8 2 2 2" xfId="46245" xr:uid="{00000000-0005-0000-0000-000042660000}"/>
    <cellStyle name="Normal 5 3 2 8 2 3" xfId="33812" xr:uid="{00000000-0005-0000-0000-000043660000}"/>
    <cellStyle name="Normal 5 3 2 8 3" xfId="3910" xr:uid="{00000000-0005-0000-0000-000044660000}"/>
    <cellStyle name="Normal 5 3 2 8 3 2" xfId="16364" xr:uid="{00000000-0005-0000-0000-000045660000}"/>
    <cellStyle name="Normal 5 3 2 8 3 2 2" xfId="41238" xr:uid="{00000000-0005-0000-0000-000046660000}"/>
    <cellStyle name="Normal 5 3 2 8 3 3" xfId="28805" xr:uid="{00000000-0005-0000-0000-000047660000}"/>
    <cellStyle name="Normal 5 3 2 8 4" xfId="13789" xr:uid="{00000000-0005-0000-0000-000048660000}"/>
    <cellStyle name="Normal 5 3 2 8 4 2" xfId="38663" xr:uid="{00000000-0005-0000-0000-000049660000}"/>
    <cellStyle name="Normal 5 3 2 8 5" xfId="26222" xr:uid="{00000000-0005-0000-0000-00004A660000}"/>
    <cellStyle name="Normal 5 3 2 9" xfId="5132" xr:uid="{00000000-0005-0000-0000-00004B660000}"/>
    <cellStyle name="Normal 5 3 2 9 2" xfId="10148" xr:uid="{00000000-0005-0000-0000-00004C660000}"/>
    <cellStyle name="Normal 5 3 2 9 2 2" xfId="22591" xr:uid="{00000000-0005-0000-0000-00004D660000}"/>
    <cellStyle name="Normal 5 3 2 9 2 2 2" xfId="47465" xr:uid="{00000000-0005-0000-0000-00004E660000}"/>
    <cellStyle name="Normal 5 3 2 9 2 3" xfId="35032" xr:uid="{00000000-0005-0000-0000-00004F660000}"/>
    <cellStyle name="Normal 5 3 2 9 3" xfId="17584" xr:uid="{00000000-0005-0000-0000-000050660000}"/>
    <cellStyle name="Normal 5 3 2 9 3 2" xfId="42458" xr:uid="{00000000-0005-0000-0000-000051660000}"/>
    <cellStyle name="Normal 5 3 2 9 4" xfId="30025" xr:uid="{00000000-0005-0000-0000-000052660000}"/>
    <cellStyle name="Normal 5 3 2_Degree data" xfId="2004" xr:uid="{00000000-0005-0000-0000-000053660000}"/>
    <cellStyle name="Normal 5 3 3" xfId="176" xr:uid="{00000000-0005-0000-0000-000054660000}"/>
    <cellStyle name="Normal 5 3 3 10" xfId="6564" xr:uid="{00000000-0005-0000-0000-000055660000}"/>
    <cellStyle name="Normal 5 3 3 10 2" xfId="19013" xr:uid="{00000000-0005-0000-0000-000056660000}"/>
    <cellStyle name="Normal 5 3 3 10 2 2" xfId="43887" xr:uid="{00000000-0005-0000-0000-000057660000}"/>
    <cellStyle name="Normal 5 3 3 10 3" xfId="31454" xr:uid="{00000000-0005-0000-0000-000058660000}"/>
    <cellStyle name="Normal 5 3 3 11" xfId="2732" xr:uid="{00000000-0005-0000-0000-000059660000}"/>
    <cellStyle name="Normal 5 3 3 11 2" xfId="15250" xr:uid="{00000000-0005-0000-0000-00005A660000}"/>
    <cellStyle name="Normal 5 3 3 11 2 2" xfId="40124" xr:uid="{00000000-0005-0000-0000-00005B660000}"/>
    <cellStyle name="Normal 5 3 3 11 3" xfId="27683" xr:uid="{00000000-0005-0000-0000-00005C660000}"/>
    <cellStyle name="Normal 5 3 3 12" xfId="13006" xr:uid="{00000000-0005-0000-0000-00005D660000}"/>
    <cellStyle name="Normal 5 3 3 12 2" xfId="37880" xr:uid="{00000000-0005-0000-0000-00005E660000}"/>
    <cellStyle name="Normal 5 3 3 13" xfId="25439" xr:uid="{00000000-0005-0000-0000-00005F660000}"/>
    <cellStyle name="Normal 5 3 3 2" xfId="437" xr:uid="{00000000-0005-0000-0000-000060660000}"/>
    <cellStyle name="Normal 5 3 3 2 10" xfId="13251" xr:uid="{00000000-0005-0000-0000-000061660000}"/>
    <cellStyle name="Normal 5 3 3 2 10 2" xfId="38125" xr:uid="{00000000-0005-0000-0000-000062660000}"/>
    <cellStyle name="Normal 5 3 3 2 11" xfId="25684" xr:uid="{00000000-0005-0000-0000-000063660000}"/>
    <cellStyle name="Normal 5 3 3 2 2" xfId="797" xr:uid="{00000000-0005-0000-0000-000064660000}"/>
    <cellStyle name="Normal 5 3 3 2 2 2" xfId="1461" xr:uid="{00000000-0005-0000-0000-000065660000}"/>
    <cellStyle name="Normal 5 3 3 2 2 2 2" xfId="9565" xr:uid="{00000000-0005-0000-0000-000066660000}"/>
    <cellStyle name="Normal 5 3 3 2 2 2 2 2" xfId="22008" xr:uid="{00000000-0005-0000-0000-000067660000}"/>
    <cellStyle name="Normal 5 3 3 2 2 2 2 2 2" xfId="46882" xr:uid="{00000000-0005-0000-0000-000068660000}"/>
    <cellStyle name="Normal 5 3 3 2 2 2 2 3" xfId="34449" xr:uid="{00000000-0005-0000-0000-000069660000}"/>
    <cellStyle name="Normal 5 3 3 2 2 2 3" xfId="4547" xr:uid="{00000000-0005-0000-0000-00006A660000}"/>
    <cellStyle name="Normal 5 3 3 2 2 2 3 2" xfId="17001" xr:uid="{00000000-0005-0000-0000-00006B660000}"/>
    <cellStyle name="Normal 5 3 3 2 2 2 3 2 2" xfId="41875" xr:uid="{00000000-0005-0000-0000-00006C660000}"/>
    <cellStyle name="Normal 5 3 3 2 2 2 3 3" xfId="29442" xr:uid="{00000000-0005-0000-0000-00006D660000}"/>
    <cellStyle name="Normal 5 3 3 2 2 2 4" xfId="14261" xr:uid="{00000000-0005-0000-0000-00006E660000}"/>
    <cellStyle name="Normal 5 3 3 2 2 2 4 2" xfId="39135" xr:uid="{00000000-0005-0000-0000-00006F660000}"/>
    <cellStyle name="Normal 5 3 3 2 2 2 5" xfId="26694" xr:uid="{00000000-0005-0000-0000-000070660000}"/>
    <cellStyle name="Normal 5 3 3 2 2 3" xfId="5606" xr:uid="{00000000-0005-0000-0000-000071660000}"/>
    <cellStyle name="Normal 5 3 3 2 2 3 2" xfId="10622" xr:uid="{00000000-0005-0000-0000-000072660000}"/>
    <cellStyle name="Normal 5 3 3 2 2 3 2 2" xfId="23065" xr:uid="{00000000-0005-0000-0000-000073660000}"/>
    <cellStyle name="Normal 5 3 3 2 2 3 2 2 2" xfId="47939" xr:uid="{00000000-0005-0000-0000-000074660000}"/>
    <cellStyle name="Normal 5 3 3 2 2 3 2 3" xfId="35506" xr:uid="{00000000-0005-0000-0000-000075660000}"/>
    <cellStyle name="Normal 5 3 3 2 2 3 3" xfId="18058" xr:uid="{00000000-0005-0000-0000-000076660000}"/>
    <cellStyle name="Normal 5 3 3 2 2 3 3 2" xfId="42932" xr:uid="{00000000-0005-0000-0000-000077660000}"/>
    <cellStyle name="Normal 5 3 3 2 2 3 4" xfId="30499" xr:uid="{00000000-0005-0000-0000-000078660000}"/>
    <cellStyle name="Normal 5 3 3 2 2 4" xfId="8681" xr:uid="{00000000-0005-0000-0000-000079660000}"/>
    <cellStyle name="Normal 5 3 3 2 2 4 2" xfId="21125" xr:uid="{00000000-0005-0000-0000-00007A660000}"/>
    <cellStyle name="Normal 5 3 3 2 2 4 2 2" xfId="45999" xr:uid="{00000000-0005-0000-0000-00007B660000}"/>
    <cellStyle name="Normal 5 3 3 2 2 4 3" xfId="33566" xr:uid="{00000000-0005-0000-0000-00007C660000}"/>
    <cellStyle name="Normal 5 3 3 2 2 5" xfId="12076" xr:uid="{00000000-0005-0000-0000-00007D660000}"/>
    <cellStyle name="Normal 5 3 3 2 2 5 2" xfId="24510" xr:uid="{00000000-0005-0000-0000-00007E660000}"/>
    <cellStyle name="Normal 5 3 3 2 2 5 2 2" xfId="49384" xr:uid="{00000000-0005-0000-0000-00007F660000}"/>
    <cellStyle name="Normal 5 3 3 2 2 5 3" xfId="36951" xr:uid="{00000000-0005-0000-0000-000080660000}"/>
    <cellStyle name="Normal 5 3 3 2 2 6" xfId="7158" xr:uid="{00000000-0005-0000-0000-000081660000}"/>
    <cellStyle name="Normal 5 3 3 2 2 6 2" xfId="19607" xr:uid="{00000000-0005-0000-0000-000082660000}"/>
    <cellStyle name="Normal 5 3 3 2 2 6 2 2" xfId="44481" xr:uid="{00000000-0005-0000-0000-000083660000}"/>
    <cellStyle name="Normal 5 3 3 2 2 6 3" xfId="32048" xr:uid="{00000000-0005-0000-0000-000084660000}"/>
    <cellStyle name="Normal 5 3 3 2 2 7" xfId="3612" xr:uid="{00000000-0005-0000-0000-000085660000}"/>
    <cellStyle name="Normal 5 3 3 2 2 7 2" xfId="16118" xr:uid="{00000000-0005-0000-0000-000086660000}"/>
    <cellStyle name="Normal 5 3 3 2 2 7 2 2" xfId="40992" xr:uid="{00000000-0005-0000-0000-000087660000}"/>
    <cellStyle name="Normal 5 3 3 2 2 7 3" xfId="28551" xr:uid="{00000000-0005-0000-0000-000088660000}"/>
    <cellStyle name="Normal 5 3 3 2 2 8" xfId="13598" xr:uid="{00000000-0005-0000-0000-000089660000}"/>
    <cellStyle name="Normal 5 3 3 2 2 8 2" xfId="38472" xr:uid="{00000000-0005-0000-0000-00008A660000}"/>
    <cellStyle name="Normal 5 3 3 2 2 9" xfId="26031" xr:uid="{00000000-0005-0000-0000-00008B660000}"/>
    <cellStyle name="Normal 5 3 3 2 3" xfId="1809" xr:uid="{00000000-0005-0000-0000-00008C660000}"/>
    <cellStyle name="Normal 5 3 3 2 3 2" xfId="4980" xr:uid="{00000000-0005-0000-0000-00008D660000}"/>
    <cellStyle name="Normal 5 3 3 2 3 2 2" xfId="9997" xr:uid="{00000000-0005-0000-0000-00008E660000}"/>
    <cellStyle name="Normal 5 3 3 2 3 2 2 2" xfId="22440" xr:uid="{00000000-0005-0000-0000-00008F660000}"/>
    <cellStyle name="Normal 5 3 3 2 3 2 2 2 2" xfId="47314" xr:uid="{00000000-0005-0000-0000-000090660000}"/>
    <cellStyle name="Normal 5 3 3 2 3 2 2 3" xfId="34881" xr:uid="{00000000-0005-0000-0000-000091660000}"/>
    <cellStyle name="Normal 5 3 3 2 3 2 3" xfId="17433" xr:uid="{00000000-0005-0000-0000-000092660000}"/>
    <cellStyle name="Normal 5 3 3 2 3 2 3 2" xfId="42307" xr:uid="{00000000-0005-0000-0000-000093660000}"/>
    <cellStyle name="Normal 5 3 3 2 3 2 4" xfId="29874" xr:uid="{00000000-0005-0000-0000-000094660000}"/>
    <cellStyle name="Normal 5 3 3 2 3 3" xfId="5955" xr:uid="{00000000-0005-0000-0000-000095660000}"/>
    <cellStyle name="Normal 5 3 3 2 3 3 2" xfId="10970" xr:uid="{00000000-0005-0000-0000-000096660000}"/>
    <cellStyle name="Normal 5 3 3 2 3 3 2 2" xfId="23413" xr:uid="{00000000-0005-0000-0000-000097660000}"/>
    <cellStyle name="Normal 5 3 3 2 3 3 2 2 2" xfId="48287" xr:uid="{00000000-0005-0000-0000-000098660000}"/>
    <cellStyle name="Normal 5 3 3 2 3 3 2 3" xfId="35854" xr:uid="{00000000-0005-0000-0000-000099660000}"/>
    <cellStyle name="Normal 5 3 3 2 3 3 3" xfId="18406" xr:uid="{00000000-0005-0000-0000-00009A660000}"/>
    <cellStyle name="Normal 5 3 3 2 3 3 3 2" xfId="43280" xr:uid="{00000000-0005-0000-0000-00009B660000}"/>
    <cellStyle name="Normal 5 3 3 2 3 3 4" xfId="30847" xr:uid="{00000000-0005-0000-0000-00009C660000}"/>
    <cellStyle name="Normal 5 3 3 2 3 4" xfId="8404" xr:uid="{00000000-0005-0000-0000-00009D660000}"/>
    <cellStyle name="Normal 5 3 3 2 3 4 2" xfId="20848" xr:uid="{00000000-0005-0000-0000-00009E660000}"/>
    <cellStyle name="Normal 5 3 3 2 3 4 2 2" xfId="45722" xr:uid="{00000000-0005-0000-0000-00009F660000}"/>
    <cellStyle name="Normal 5 3 3 2 3 4 3" xfId="33289" xr:uid="{00000000-0005-0000-0000-0000A0660000}"/>
    <cellStyle name="Normal 5 3 3 2 3 5" xfId="12424" xr:uid="{00000000-0005-0000-0000-0000A1660000}"/>
    <cellStyle name="Normal 5 3 3 2 3 5 2" xfId="24858" xr:uid="{00000000-0005-0000-0000-0000A2660000}"/>
    <cellStyle name="Normal 5 3 3 2 3 5 2 2" xfId="49732" xr:uid="{00000000-0005-0000-0000-0000A3660000}"/>
    <cellStyle name="Normal 5 3 3 2 3 5 3" xfId="37299" xr:uid="{00000000-0005-0000-0000-0000A4660000}"/>
    <cellStyle name="Normal 5 3 3 2 3 6" xfId="7591" xr:uid="{00000000-0005-0000-0000-0000A5660000}"/>
    <cellStyle name="Normal 5 3 3 2 3 6 2" xfId="20039" xr:uid="{00000000-0005-0000-0000-0000A6660000}"/>
    <cellStyle name="Normal 5 3 3 2 3 6 2 2" xfId="44913" xr:uid="{00000000-0005-0000-0000-0000A7660000}"/>
    <cellStyle name="Normal 5 3 3 2 3 6 3" xfId="32480" xr:uid="{00000000-0005-0000-0000-0000A8660000}"/>
    <cellStyle name="Normal 5 3 3 2 3 7" xfId="3335" xr:uid="{00000000-0005-0000-0000-0000A9660000}"/>
    <cellStyle name="Normal 5 3 3 2 3 7 2" xfId="15841" xr:uid="{00000000-0005-0000-0000-0000AA660000}"/>
    <cellStyle name="Normal 5 3 3 2 3 7 2 2" xfId="40715" xr:uid="{00000000-0005-0000-0000-0000AB660000}"/>
    <cellStyle name="Normal 5 3 3 2 3 7 3" xfId="28274" xr:uid="{00000000-0005-0000-0000-0000AC660000}"/>
    <cellStyle name="Normal 5 3 3 2 3 8" xfId="14609" xr:uid="{00000000-0005-0000-0000-0000AD660000}"/>
    <cellStyle name="Normal 5 3 3 2 3 8 2" xfId="39483" xr:uid="{00000000-0005-0000-0000-0000AE660000}"/>
    <cellStyle name="Normal 5 3 3 2 3 9" xfId="27042" xr:uid="{00000000-0005-0000-0000-0000AF660000}"/>
    <cellStyle name="Normal 5 3 3 2 4" xfId="2355" xr:uid="{00000000-0005-0000-0000-0000B0660000}"/>
    <cellStyle name="Normal 5 3 3 2 4 2" xfId="6378" xr:uid="{00000000-0005-0000-0000-0000B1660000}"/>
    <cellStyle name="Normal 5 3 3 2 4 2 2" xfId="11393" xr:uid="{00000000-0005-0000-0000-0000B2660000}"/>
    <cellStyle name="Normal 5 3 3 2 4 2 2 2" xfId="23836" xr:uid="{00000000-0005-0000-0000-0000B3660000}"/>
    <cellStyle name="Normal 5 3 3 2 4 2 2 2 2" xfId="48710" xr:uid="{00000000-0005-0000-0000-0000B4660000}"/>
    <cellStyle name="Normal 5 3 3 2 4 2 2 3" xfId="36277" xr:uid="{00000000-0005-0000-0000-0000B5660000}"/>
    <cellStyle name="Normal 5 3 3 2 4 2 3" xfId="18829" xr:uid="{00000000-0005-0000-0000-0000B6660000}"/>
    <cellStyle name="Normal 5 3 3 2 4 2 3 2" xfId="43703" xr:uid="{00000000-0005-0000-0000-0000B7660000}"/>
    <cellStyle name="Normal 5 3 3 2 4 2 4" xfId="31270" xr:uid="{00000000-0005-0000-0000-0000B8660000}"/>
    <cellStyle name="Normal 5 3 3 2 4 3" xfId="12847" xr:uid="{00000000-0005-0000-0000-0000B9660000}"/>
    <cellStyle name="Normal 5 3 3 2 4 3 2" xfId="25281" xr:uid="{00000000-0005-0000-0000-0000BA660000}"/>
    <cellStyle name="Normal 5 3 3 2 4 3 2 2" xfId="50155" xr:uid="{00000000-0005-0000-0000-0000BB660000}"/>
    <cellStyle name="Normal 5 3 3 2 4 3 3" xfId="37722" xr:uid="{00000000-0005-0000-0000-0000BC660000}"/>
    <cellStyle name="Normal 5 3 3 2 4 4" xfId="9288" xr:uid="{00000000-0005-0000-0000-0000BD660000}"/>
    <cellStyle name="Normal 5 3 3 2 4 4 2" xfId="21731" xr:uid="{00000000-0005-0000-0000-0000BE660000}"/>
    <cellStyle name="Normal 5 3 3 2 4 4 2 2" xfId="46605" xr:uid="{00000000-0005-0000-0000-0000BF660000}"/>
    <cellStyle name="Normal 5 3 3 2 4 4 3" xfId="34172" xr:uid="{00000000-0005-0000-0000-0000C0660000}"/>
    <cellStyle name="Normal 5 3 3 2 4 5" xfId="4270" xr:uid="{00000000-0005-0000-0000-0000C1660000}"/>
    <cellStyle name="Normal 5 3 3 2 4 5 2" xfId="16724" xr:uid="{00000000-0005-0000-0000-0000C2660000}"/>
    <cellStyle name="Normal 5 3 3 2 4 5 2 2" xfId="41598" xr:uid="{00000000-0005-0000-0000-0000C3660000}"/>
    <cellStyle name="Normal 5 3 3 2 4 5 3" xfId="29165" xr:uid="{00000000-0005-0000-0000-0000C4660000}"/>
    <cellStyle name="Normal 5 3 3 2 4 6" xfId="15032" xr:uid="{00000000-0005-0000-0000-0000C5660000}"/>
    <cellStyle name="Normal 5 3 3 2 4 6 2" xfId="39906" xr:uid="{00000000-0005-0000-0000-0000C6660000}"/>
    <cellStyle name="Normal 5 3 3 2 4 7" xfId="27465" xr:uid="{00000000-0005-0000-0000-0000C7660000}"/>
    <cellStyle name="Normal 5 3 3 2 5" xfId="1189" xr:uid="{00000000-0005-0000-0000-0000C8660000}"/>
    <cellStyle name="Normal 5 3 3 2 5 2" xfId="10350" xr:uid="{00000000-0005-0000-0000-0000C9660000}"/>
    <cellStyle name="Normal 5 3 3 2 5 2 2" xfId="22793" xr:uid="{00000000-0005-0000-0000-0000CA660000}"/>
    <cellStyle name="Normal 5 3 3 2 5 2 2 2" xfId="47667" xr:uid="{00000000-0005-0000-0000-0000CB660000}"/>
    <cellStyle name="Normal 5 3 3 2 5 2 3" xfId="35234" xr:uid="{00000000-0005-0000-0000-0000CC660000}"/>
    <cellStyle name="Normal 5 3 3 2 5 3" xfId="5334" xr:uid="{00000000-0005-0000-0000-0000CD660000}"/>
    <cellStyle name="Normal 5 3 3 2 5 3 2" xfId="17786" xr:uid="{00000000-0005-0000-0000-0000CE660000}"/>
    <cellStyle name="Normal 5 3 3 2 5 3 2 2" xfId="42660" xr:uid="{00000000-0005-0000-0000-0000CF660000}"/>
    <cellStyle name="Normal 5 3 3 2 5 3 3" xfId="30227" xr:uid="{00000000-0005-0000-0000-0000D0660000}"/>
    <cellStyle name="Normal 5 3 3 2 5 4" xfId="13989" xr:uid="{00000000-0005-0000-0000-0000D1660000}"/>
    <cellStyle name="Normal 5 3 3 2 5 4 2" xfId="38863" xr:uid="{00000000-0005-0000-0000-0000D2660000}"/>
    <cellStyle name="Normal 5 3 3 2 5 5" xfId="26422" xr:uid="{00000000-0005-0000-0000-0000D3660000}"/>
    <cellStyle name="Normal 5 3 3 2 6" xfId="7911" xr:uid="{00000000-0005-0000-0000-0000D4660000}"/>
    <cellStyle name="Normal 5 3 3 2 6 2" xfId="20357" xr:uid="{00000000-0005-0000-0000-0000D5660000}"/>
    <cellStyle name="Normal 5 3 3 2 6 2 2" xfId="45231" xr:uid="{00000000-0005-0000-0000-0000D6660000}"/>
    <cellStyle name="Normal 5 3 3 2 6 3" xfId="32798" xr:uid="{00000000-0005-0000-0000-0000D7660000}"/>
    <cellStyle name="Normal 5 3 3 2 7" xfId="11804" xr:uid="{00000000-0005-0000-0000-0000D8660000}"/>
    <cellStyle name="Normal 5 3 3 2 7 2" xfId="24238" xr:uid="{00000000-0005-0000-0000-0000D9660000}"/>
    <cellStyle name="Normal 5 3 3 2 7 2 2" xfId="49112" xr:uid="{00000000-0005-0000-0000-0000DA660000}"/>
    <cellStyle name="Normal 5 3 3 2 7 3" xfId="36679" xr:uid="{00000000-0005-0000-0000-0000DB660000}"/>
    <cellStyle name="Normal 5 3 3 2 8" xfId="6881" xr:uid="{00000000-0005-0000-0000-0000DC660000}"/>
    <cellStyle name="Normal 5 3 3 2 8 2" xfId="19330" xr:uid="{00000000-0005-0000-0000-0000DD660000}"/>
    <cellStyle name="Normal 5 3 3 2 8 2 2" xfId="44204" xr:uid="{00000000-0005-0000-0000-0000DE660000}"/>
    <cellStyle name="Normal 5 3 3 2 8 3" xfId="31771" xr:uid="{00000000-0005-0000-0000-0000DF660000}"/>
    <cellStyle name="Normal 5 3 3 2 9" xfId="2832" xr:uid="{00000000-0005-0000-0000-0000E0660000}"/>
    <cellStyle name="Normal 5 3 3 2 9 2" xfId="15350" xr:uid="{00000000-0005-0000-0000-0000E1660000}"/>
    <cellStyle name="Normal 5 3 3 2 9 2 2" xfId="40224" xr:uid="{00000000-0005-0000-0000-0000E2660000}"/>
    <cellStyle name="Normal 5 3 3 2 9 3" xfId="27783" xr:uid="{00000000-0005-0000-0000-0000E3660000}"/>
    <cellStyle name="Normal 5 3 3 2_Degree data" xfId="2091" xr:uid="{00000000-0005-0000-0000-0000E4660000}"/>
    <cellStyle name="Normal 5 3 3 3" xfId="335" xr:uid="{00000000-0005-0000-0000-0000E5660000}"/>
    <cellStyle name="Normal 5 3 3 3 2" xfId="1460" xr:uid="{00000000-0005-0000-0000-0000E6660000}"/>
    <cellStyle name="Normal 5 3 3 3 2 2" xfId="9188" xr:uid="{00000000-0005-0000-0000-0000E7660000}"/>
    <cellStyle name="Normal 5 3 3 3 2 2 2" xfId="21631" xr:uid="{00000000-0005-0000-0000-0000E8660000}"/>
    <cellStyle name="Normal 5 3 3 3 2 2 2 2" xfId="46505" xr:uid="{00000000-0005-0000-0000-0000E9660000}"/>
    <cellStyle name="Normal 5 3 3 3 2 2 3" xfId="34072" xr:uid="{00000000-0005-0000-0000-0000EA660000}"/>
    <cellStyle name="Normal 5 3 3 3 2 3" xfId="4170" xr:uid="{00000000-0005-0000-0000-0000EB660000}"/>
    <cellStyle name="Normal 5 3 3 3 2 3 2" xfId="16624" xr:uid="{00000000-0005-0000-0000-0000EC660000}"/>
    <cellStyle name="Normal 5 3 3 3 2 3 2 2" xfId="41498" xr:uid="{00000000-0005-0000-0000-0000ED660000}"/>
    <cellStyle name="Normal 5 3 3 3 2 3 3" xfId="29065" xr:uid="{00000000-0005-0000-0000-0000EE660000}"/>
    <cellStyle name="Normal 5 3 3 3 2 4" xfId="14260" xr:uid="{00000000-0005-0000-0000-0000EF660000}"/>
    <cellStyle name="Normal 5 3 3 3 2 4 2" xfId="39134" xr:uid="{00000000-0005-0000-0000-0000F0660000}"/>
    <cellStyle name="Normal 5 3 3 3 2 5" xfId="26693" xr:uid="{00000000-0005-0000-0000-0000F1660000}"/>
    <cellStyle name="Normal 5 3 3 3 3" xfId="5605" xr:uid="{00000000-0005-0000-0000-0000F2660000}"/>
    <cellStyle name="Normal 5 3 3 3 3 2" xfId="10621" xr:uid="{00000000-0005-0000-0000-0000F3660000}"/>
    <cellStyle name="Normal 5 3 3 3 3 2 2" xfId="23064" xr:uid="{00000000-0005-0000-0000-0000F4660000}"/>
    <cellStyle name="Normal 5 3 3 3 3 2 2 2" xfId="47938" xr:uid="{00000000-0005-0000-0000-0000F5660000}"/>
    <cellStyle name="Normal 5 3 3 3 3 2 3" xfId="35505" xr:uid="{00000000-0005-0000-0000-0000F6660000}"/>
    <cellStyle name="Normal 5 3 3 3 3 3" xfId="18057" xr:uid="{00000000-0005-0000-0000-0000F7660000}"/>
    <cellStyle name="Normal 5 3 3 3 3 3 2" xfId="42931" xr:uid="{00000000-0005-0000-0000-0000F8660000}"/>
    <cellStyle name="Normal 5 3 3 3 3 4" xfId="30498" xr:uid="{00000000-0005-0000-0000-0000F9660000}"/>
    <cellStyle name="Normal 5 3 3 3 4" xfId="8304" xr:uid="{00000000-0005-0000-0000-0000FA660000}"/>
    <cellStyle name="Normal 5 3 3 3 4 2" xfId="20748" xr:uid="{00000000-0005-0000-0000-0000FB660000}"/>
    <cellStyle name="Normal 5 3 3 3 4 2 2" xfId="45622" xr:uid="{00000000-0005-0000-0000-0000FC660000}"/>
    <cellStyle name="Normal 5 3 3 3 4 3" xfId="33189" xr:uid="{00000000-0005-0000-0000-0000FD660000}"/>
    <cellStyle name="Normal 5 3 3 3 5" xfId="12075" xr:uid="{00000000-0005-0000-0000-0000FE660000}"/>
    <cellStyle name="Normal 5 3 3 3 5 2" xfId="24509" xr:uid="{00000000-0005-0000-0000-0000FF660000}"/>
    <cellStyle name="Normal 5 3 3 3 5 2 2" xfId="49383" xr:uid="{00000000-0005-0000-0000-000000670000}"/>
    <cellStyle name="Normal 5 3 3 3 5 3" xfId="36950" xr:uid="{00000000-0005-0000-0000-000001670000}"/>
    <cellStyle name="Normal 5 3 3 3 6" xfId="6781" xr:uid="{00000000-0005-0000-0000-000002670000}"/>
    <cellStyle name="Normal 5 3 3 3 6 2" xfId="19230" xr:uid="{00000000-0005-0000-0000-000003670000}"/>
    <cellStyle name="Normal 5 3 3 3 6 2 2" xfId="44104" xr:uid="{00000000-0005-0000-0000-000004670000}"/>
    <cellStyle name="Normal 5 3 3 3 6 3" xfId="31671" xr:uid="{00000000-0005-0000-0000-000005670000}"/>
    <cellStyle name="Normal 5 3 3 3 7" xfId="3235" xr:uid="{00000000-0005-0000-0000-000006670000}"/>
    <cellStyle name="Normal 5 3 3 3 7 2" xfId="15741" xr:uid="{00000000-0005-0000-0000-000007670000}"/>
    <cellStyle name="Normal 5 3 3 3 7 2 2" xfId="40615" xr:uid="{00000000-0005-0000-0000-000008670000}"/>
    <cellStyle name="Normal 5 3 3 3 7 3" xfId="28174" xr:uid="{00000000-0005-0000-0000-000009670000}"/>
    <cellStyle name="Normal 5 3 3 3 8" xfId="13151" xr:uid="{00000000-0005-0000-0000-00000A670000}"/>
    <cellStyle name="Normal 5 3 3 3 8 2" xfId="38025" xr:uid="{00000000-0005-0000-0000-00000B670000}"/>
    <cellStyle name="Normal 5 3 3 3 9" xfId="25584" xr:uid="{00000000-0005-0000-0000-00000C670000}"/>
    <cellStyle name="Normal 5 3 3 4" xfId="695" xr:uid="{00000000-0005-0000-0000-00000D670000}"/>
    <cellStyle name="Normal 5 3 3 4 2" xfId="1808" xr:uid="{00000000-0005-0000-0000-00000E670000}"/>
    <cellStyle name="Normal 5 3 3 4 2 2" xfId="9564" xr:uid="{00000000-0005-0000-0000-00000F670000}"/>
    <cellStyle name="Normal 5 3 3 4 2 2 2" xfId="22007" xr:uid="{00000000-0005-0000-0000-000010670000}"/>
    <cellStyle name="Normal 5 3 3 4 2 2 2 2" xfId="46881" xr:uid="{00000000-0005-0000-0000-000011670000}"/>
    <cellStyle name="Normal 5 3 3 4 2 2 3" xfId="34448" xr:uid="{00000000-0005-0000-0000-000012670000}"/>
    <cellStyle name="Normal 5 3 3 4 2 3" xfId="4546" xr:uid="{00000000-0005-0000-0000-000013670000}"/>
    <cellStyle name="Normal 5 3 3 4 2 3 2" xfId="17000" xr:uid="{00000000-0005-0000-0000-000014670000}"/>
    <cellStyle name="Normal 5 3 3 4 2 3 2 2" xfId="41874" xr:uid="{00000000-0005-0000-0000-000015670000}"/>
    <cellStyle name="Normal 5 3 3 4 2 3 3" xfId="29441" xr:uid="{00000000-0005-0000-0000-000016670000}"/>
    <cellStyle name="Normal 5 3 3 4 2 4" xfId="14608" xr:uid="{00000000-0005-0000-0000-000017670000}"/>
    <cellStyle name="Normal 5 3 3 4 2 4 2" xfId="39482" xr:uid="{00000000-0005-0000-0000-000018670000}"/>
    <cellStyle name="Normal 5 3 3 4 2 5" xfId="27041" xr:uid="{00000000-0005-0000-0000-000019670000}"/>
    <cellStyle name="Normal 5 3 3 4 3" xfId="5954" xr:uid="{00000000-0005-0000-0000-00001A670000}"/>
    <cellStyle name="Normal 5 3 3 4 3 2" xfId="10969" xr:uid="{00000000-0005-0000-0000-00001B670000}"/>
    <cellStyle name="Normal 5 3 3 4 3 2 2" xfId="23412" xr:uid="{00000000-0005-0000-0000-00001C670000}"/>
    <cellStyle name="Normal 5 3 3 4 3 2 2 2" xfId="48286" xr:uid="{00000000-0005-0000-0000-00001D670000}"/>
    <cellStyle name="Normal 5 3 3 4 3 2 3" xfId="35853" xr:uid="{00000000-0005-0000-0000-00001E670000}"/>
    <cellStyle name="Normal 5 3 3 4 3 3" xfId="18405" xr:uid="{00000000-0005-0000-0000-00001F670000}"/>
    <cellStyle name="Normal 5 3 3 4 3 3 2" xfId="43279" xr:uid="{00000000-0005-0000-0000-000020670000}"/>
    <cellStyle name="Normal 5 3 3 4 3 4" xfId="30846" xr:uid="{00000000-0005-0000-0000-000021670000}"/>
    <cellStyle name="Normal 5 3 3 4 4" xfId="8680" xr:uid="{00000000-0005-0000-0000-000022670000}"/>
    <cellStyle name="Normal 5 3 3 4 4 2" xfId="21124" xr:uid="{00000000-0005-0000-0000-000023670000}"/>
    <cellStyle name="Normal 5 3 3 4 4 2 2" xfId="45998" xr:uid="{00000000-0005-0000-0000-000024670000}"/>
    <cellStyle name="Normal 5 3 3 4 4 3" xfId="33565" xr:uid="{00000000-0005-0000-0000-000025670000}"/>
    <cellStyle name="Normal 5 3 3 4 5" xfId="12423" xr:uid="{00000000-0005-0000-0000-000026670000}"/>
    <cellStyle name="Normal 5 3 3 4 5 2" xfId="24857" xr:uid="{00000000-0005-0000-0000-000027670000}"/>
    <cellStyle name="Normal 5 3 3 4 5 2 2" xfId="49731" xr:uid="{00000000-0005-0000-0000-000028670000}"/>
    <cellStyle name="Normal 5 3 3 4 5 3" xfId="37298" xr:uid="{00000000-0005-0000-0000-000029670000}"/>
    <cellStyle name="Normal 5 3 3 4 6" xfId="7157" xr:uid="{00000000-0005-0000-0000-00002A670000}"/>
    <cellStyle name="Normal 5 3 3 4 6 2" xfId="19606" xr:uid="{00000000-0005-0000-0000-00002B670000}"/>
    <cellStyle name="Normal 5 3 3 4 6 2 2" xfId="44480" xr:uid="{00000000-0005-0000-0000-00002C670000}"/>
    <cellStyle name="Normal 5 3 3 4 6 3" xfId="32047" xr:uid="{00000000-0005-0000-0000-00002D670000}"/>
    <cellStyle name="Normal 5 3 3 4 7" xfId="3611" xr:uid="{00000000-0005-0000-0000-00002E670000}"/>
    <cellStyle name="Normal 5 3 3 4 7 2" xfId="16117" xr:uid="{00000000-0005-0000-0000-00002F670000}"/>
    <cellStyle name="Normal 5 3 3 4 7 2 2" xfId="40991" xr:uid="{00000000-0005-0000-0000-000030670000}"/>
    <cellStyle name="Normal 5 3 3 4 7 3" xfId="28550" xr:uid="{00000000-0005-0000-0000-000031670000}"/>
    <cellStyle name="Normal 5 3 3 4 8" xfId="13498" xr:uid="{00000000-0005-0000-0000-000032670000}"/>
    <cellStyle name="Normal 5 3 3 4 8 2" xfId="38372" xr:uid="{00000000-0005-0000-0000-000033670000}"/>
    <cellStyle name="Normal 5 3 3 4 9" xfId="25931" xr:uid="{00000000-0005-0000-0000-000034670000}"/>
    <cellStyle name="Normal 5 3 3 5" xfId="2253" xr:uid="{00000000-0005-0000-0000-000035670000}"/>
    <cellStyle name="Normal 5 3 3 5 2" xfId="4880" xr:uid="{00000000-0005-0000-0000-000036670000}"/>
    <cellStyle name="Normal 5 3 3 5 2 2" xfId="9897" xr:uid="{00000000-0005-0000-0000-000037670000}"/>
    <cellStyle name="Normal 5 3 3 5 2 2 2" xfId="22340" xr:uid="{00000000-0005-0000-0000-000038670000}"/>
    <cellStyle name="Normal 5 3 3 5 2 2 2 2" xfId="47214" xr:uid="{00000000-0005-0000-0000-000039670000}"/>
    <cellStyle name="Normal 5 3 3 5 2 2 3" xfId="34781" xr:uid="{00000000-0005-0000-0000-00003A670000}"/>
    <cellStyle name="Normal 5 3 3 5 2 3" xfId="17333" xr:uid="{00000000-0005-0000-0000-00003B670000}"/>
    <cellStyle name="Normal 5 3 3 5 2 3 2" xfId="42207" xr:uid="{00000000-0005-0000-0000-00003C670000}"/>
    <cellStyle name="Normal 5 3 3 5 2 4" xfId="29774" xr:uid="{00000000-0005-0000-0000-00003D670000}"/>
    <cellStyle name="Normal 5 3 3 5 3" xfId="6278" xr:uid="{00000000-0005-0000-0000-00003E670000}"/>
    <cellStyle name="Normal 5 3 3 5 3 2" xfId="11293" xr:uid="{00000000-0005-0000-0000-00003F670000}"/>
    <cellStyle name="Normal 5 3 3 5 3 2 2" xfId="23736" xr:uid="{00000000-0005-0000-0000-000040670000}"/>
    <cellStyle name="Normal 5 3 3 5 3 2 2 2" xfId="48610" xr:uid="{00000000-0005-0000-0000-000041670000}"/>
    <cellStyle name="Normal 5 3 3 5 3 2 3" xfId="36177" xr:uid="{00000000-0005-0000-0000-000042670000}"/>
    <cellStyle name="Normal 5 3 3 5 3 3" xfId="18729" xr:uid="{00000000-0005-0000-0000-000043670000}"/>
    <cellStyle name="Normal 5 3 3 5 3 3 2" xfId="43603" xr:uid="{00000000-0005-0000-0000-000044670000}"/>
    <cellStyle name="Normal 5 3 3 5 3 4" xfId="31170" xr:uid="{00000000-0005-0000-0000-000045670000}"/>
    <cellStyle name="Normal 5 3 3 5 4" xfId="8085" xr:uid="{00000000-0005-0000-0000-000046670000}"/>
    <cellStyle name="Normal 5 3 3 5 4 2" xfId="20531" xr:uid="{00000000-0005-0000-0000-000047670000}"/>
    <cellStyle name="Normal 5 3 3 5 4 2 2" xfId="45405" xr:uid="{00000000-0005-0000-0000-000048670000}"/>
    <cellStyle name="Normal 5 3 3 5 4 3" xfId="32972" xr:uid="{00000000-0005-0000-0000-000049670000}"/>
    <cellStyle name="Normal 5 3 3 5 5" xfId="12747" xr:uid="{00000000-0005-0000-0000-00004A670000}"/>
    <cellStyle name="Normal 5 3 3 5 5 2" xfId="25181" xr:uid="{00000000-0005-0000-0000-00004B670000}"/>
    <cellStyle name="Normal 5 3 3 5 5 2 2" xfId="50055" xr:uid="{00000000-0005-0000-0000-00004C670000}"/>
    <cellStyle name="Normal 5 3 3 5 5 3" xfId="37622" xr:uid="{00000000-0005-0000-0000-00004D670000}"/>
    <cellStyle name="Normal 5 3 3 5 6" xfId="7491" xr:uid="{00000000-0005-0000-0000-00004E670000}"/>
    <cellStyle name="Normal 5 3 3 5 6 2" xfId="19939" xr:uid="{00000000-0005-0000-0000-00004F670000}"/>
    <cellStyle name="Normal 5 3 3 5 6 2 2" xfId="44813" xr:uid="{00000000-0005-0000-0000-000050670000}"/>
    <cellStyle name="Normal 5 3 3 5 6 3" xfId="32380" xr:uid="{00000000-0005-0000-0000-000051670000}"/>
    <cellStyle name="Normal 5 3 3 5 7" xfId="3015" xr:uid="{00000000-0005-0000-0000-000052670000}"/>
    <cellStyle name="Normal 5 3 3 5 7 2" xfId="15524" xr:uid="{00000000-0005-0000-0000-000053670000}"/>
    <cellStyle name="Normal 5 3 3 5 7 2 2" xfId="40398" xr:uid="{00000000-0005-0000-0000-000054670000}"/>
    <cellStyle name="Normal 5 3 3 5 7 3" xfId="27957" xr:uid="{00000000-0005-0000-0000-000055670000}"/>
    <cellStyle name="Normal 5 3 3 5 8" xfId="14932" xr:uid="{00000000-0005-0000-0000-000056670000}"/>
    <cellStyle name="Normal 5 3 3 5 8 2" xfId="39806" xr:uid="{00000000-0005-0000-0000-000057670000}"/>
    <cellStyle name="Normal 5 3 3 5 9" xfId="27365" xr:uid="{00000000-0005-0000-0000-000058670000}"/>
    <cellStyle name="Normal 5 3 3 6" xfId="1089" xr:uid="{00000000-0005-0000-0000-000059670000}"/>
    <cellStyle name="Normal 5 3 3 6 2" xfId="8971" xr:uid="{00000000-0005-0000-0000-00005A670000}"/>
    <cellStyle name="Normal 5 3 3 6 2 2" xfId="21414" xr:uid="{00000000-0005-0000-0000-00005B670000}"/>
    <cellStyle name="Normal 5 3 3 6 2 2 2" xfId="46288" xr:uid="{00000000-0005-0000-0000-00005C670000}"/>
    <cellStyle name="Normal 5 3 3 6 2 3" xfId="33855" xr:uid="{00000000-0005-0000-0000-00005D670000}"/>
    <cellStyle name="Normal 5 3 3 6 3" xfId="3953" xr:uid="{00000000-0005-0000-0000-00005E670000}"/>
    <cellStyle name="Normal 5 3 3 6 3 2" xfId="16407" xr:uid="{00000000-0005-0000-0000-00005F670000}"/>
    <cellStyle name="Normal 5 3 3 6 3 2 2" xfId="41281" xr:uid="{00000000-0005-0000-0000-000060670000}"/>
    <cellStyle name="Normal 5 3 3 6 3 3" xfId="28848" xr:uid="{00000000-0005-0000-0000-000061670000}"/>
    <cellStyle name="Normal 5 3 3 6 4" xfId="13889" xr:uid="{00000000-0005-0000-0000-000062670000}"/>
    <cellStyle name="Normal 5 3 3 6 4 2" xfId="38763" xr:uid="{00000000-0005-0000-0000-000063670000}"/>
    <cellStyle name="Normal 5 3 3 6 5" xfId="26322" xr:uid="{00000000-0005-0000-0000-000064670000}"/>
    <cellStyle name="Normal 5 3 3 7" xfId="5234" xr:uid="{00000000-0005-0000-0000-000065670000}"/>
    <cellStyle name="Normal 5 3 3 7 2" xfId="10250" xr:uid="{00000000-0005-0000-0000-000066670000}"/>
    <cellStyle name="Normal 5 3 3 7 2 2" xfId="22693" xr:uid="{00000000-0005-0000-0000-000067670000}"/>
    <cellStyle name="Normal 5 3 3 7 2 2 2" xfId="47567" xr:uid="{00000000-0005-0000-0000-000068670000}"/>
    <cellStyle name="Normal 5 3 3 7 2 3" xfId="35134" xr:uid="{00000000-0005-0000-0000-000069670000}"/>
    <cellStyle name="Normal 5 3 3 7 3" xfId="17686" xr:uid="{00000000-0005-0000-0000-00006A670000}"/>
    <cellStyle name="Normal 5 3 3 7 3 2" xfId="42560" xr:uid="{00000000-0005-0000-0000-00006B670000}"/>
    <cellStyle name="Normal 5 3 3 7 4" xfId="30127" xr:uid="{00000000-0005-0000-0000-00006C670000}"/>
    <cellStyle name="Normal 5 3 3 8" xfId="7811" xr:uid="{00000000-0005-0000-0000-00006D670000}"/>
    <cellStyle name="Normal 5 3 3 8 2" xfId="20257" xr:uid="{00000000-0005-0000-0000-00006E670000}"/>
    <cellStyle name="Normal 5 3 3 8 2 2" xfId="45131" xr:uid="{00000000-0005-0000-0000-00006F670000}"/>
    <cellStyle name="Normal 5 3 3 8 3" xfId="32698" xr:uid="{00000000-0005-0000-0000-000070670000}"/>
    <cellStyle name="Normal 5 3 3 9" xfId="11704" xr:uid="{00000000-0005-0000-0000-000071670000}"/>
    <cellStyle name="Normal 5 3 3 9 2" xfId="24138" xr:uid="{00000000-0005-0000-0000-000072670000}"/>
    <cellStyle name="Normal 5 3 3 9 2 2" xfId="49012" xr:uid="{00000000-0005-0000-0000-000073670000}"/>
    <cellStyle name="Normal 5 3 3 9 3" xfId="36579" xr:uid="{00000000-0005-0000-0000-000074670000}"/>
    <cellStyle name="Normal 5 3 3_Degree data" xfId="2073" xr:uid="{00000000-0005-0000-0000-000075670000}"/>
    <cellStyle name="Normal 5 3 4" xfId="251" xr:uid="{00000000-0005-0000-0000-000076670000}"/>
    <cellStyle name="Normal 5 3 4 10" xfId="6591" xr:uid="{00000000-0005-0000-0000-000077670000}"/>
    <cellStyle name="Normal 5 3 4 10 2" xfId="19040" xr:uid="{00000000-0005-0000-0000-000078670000}"/>
    <cellStyle name="Normal 5 3 4 10 2 2" xfId="43914" xr:uid="{00000000-0005-0000-0000-000079670000}"/>
    <cellStyle name="Normal 5 3 4 10 3" xfId="31481" xr:uid="{00000000-0005-0000-0000-00007A670000}"/>
    <cellStyle name="Normal 5 3 4 11" xfId="2654" xr:uid="{00000000-0005-0000-0000-00007B670000}"/>
    <cellStyle name="Normal 5 3 4 11 2" xfId="15172" xr:uid="{00000000-0005-0000-0000-00007C670000}"/>
    <cellStyle name="Normal 5 3 4 11 2 2" xfId="40046" xr:uid="{00000000-0005-0000-0000-00007D670000}"/>
    <cellStyle name="Normal 5 3 4 11 3" xfId="27605" xr:uid="{00000000-0005-0000-0000-00007E670000}"/>
    <cellStyle name="Normal 5 3 4 12" xfId="13073" xr:uid="{00000000-0005-0000-0000-00007F670000}"/>
    <cellStyle name="Normal 5 3 4 12 2" xfId="37947" xr:uid="{00000000-0005-0000-0000-000080670000}"/>
    <cellStyle name="Normal 5 3 4 13" xfId="25506" xr:uid="{00000000-0005-0000-0000-000081670000}"/>
    <cellStyle name="Normal 5 3 4 2" xfId="465" xr:uid="{00000000-0005-0000-0000-000082670000}"/>
    <cellStyle name="Normal 5 3 4 2 10" xfId="13278" xr:uid="{00000000-0005-0000-0000-000083670000}"/>
    <cellStyle name="Normal 5 3 4 2 10 2" xfId="38152" xr:uid="{00000000-0005-0000-0000-000084670000}"/>
    <cellStyle name="Normal 5 3 4 2 11" xfId="25711" xr:uid="{00000000-0005-0000-0000-000085670000}"/>
    <cellStyle name="Normal 5 3 4 2 2" xfId="824" xr:uid="{00000000-0005-0000-0000-000086670000}"/>
    <cellStyle name="Normal 5 3 4 2 2 2" xfId="1463" xr:uid="{00000000-0005-0000-0000-000087670000}"/>
    <cellStyle name="Normal 5 3 4 2 2 2 2" xfId="9567" xr:uid="{00000000-0005-0000-0000-000088670000}"/>
    <cellStyle name="Normal 5 3 4 2 2 2 2 2" xfId="22010" xr:uid="{00000000-0005-0000-0000-000089670000}"/>
    <cellStyle name="Normal 5 3 4 2 2 2 2 2 2" xfId="46884" xr:uid="{00000000-0005-0000-0000-00008A670000}"/>
    <cellStyle name="Normal 5 3 4 2 2 2 2 3" xfId="34451" xr:uid="{00000000-0005-0000-0000-00008B670000}"/>
    <cellStyle name="Normal 5 3 4 2 2 2 3" xfId="4549" xr:uid="{00000000-0005-0000-0000-00008C670000}"/>
    <cellStyle name="Normal 5 3 4 2 2 2 3 2" xfId="17003" xr:uid="{00000000-0005-0000-0000-00008D670000}"/>
    <cellStyle name="Normal 5 3 4 2 2 2 3 2 2" xfId="41877" xr:uid="{00000000-0005-0000-0000-00008E670000}"/>
    <cellStyle name="Normal 5 3 4 2 2 2 3 3" xfId="29444" xr:uid="{00000000-0005-0000-0000-00008F670000}"/>
    <cellStyle name="Normal 5 3 4 2 2 2 4" xfId="14263" xr:uid="{00000000-0005-0000-0000-000090670000}"/>
    <cellStyle name="Normal 5 3 4 2 2 2 4 2" xfId="39137" xr:uid="{00000000-0005-0000-0000-000091670000}"/>
    <cellStyle name="Normal 5 3 4 2 2 2 5" xfId="26696" xr:uid="{00000000-0005-0000-0000-000092670000}"/>
    <cellStyle name="Normal 5 3 4 2 2 3" xfId="5608" xr:uid="{00000000-0005-0000-0000-000093670000}"/>
    <cellStyle name="Normal 5 3 4 2 2 3 2" xfId="10624" xr:uid="{00000000-0005-0000-0000-000094670000}"/>
    <cellStyle name="Normal 5 3 4 2 2 3 2 2" xfId="23067" xr:uid="{00000000-0005-0000-0000-000095670000}"/>
    <cellStyle name="Normal 5 3 4 2 2 3 2 2 2" xfId="47941" xr:uid="{00000000-0005-0000-0000-000096670000}"/>
    <cellStyle name="Normal 5 3 4 2 2 3 2 3" xfId="35508" xr:uid="{00000000-0005-0000-0000-000097670000}"/>
    <cellStyle name="Normal 5 3 4 2 2 3 3" xfId="18060" xr:uid="{00000000-0005-0000-0000-000098670000}"/>
    <cellStyle name="Normal 5 3 4 2 2 3 3 2" xfId="42934" xr:uid="{00000000-0005-0000-0000-000099670000}"/>
    <cellStyle name="Normal 5 3 4 2 2 3 4" xfId="30501" xr:uid="{00000000-0005-0000-0000-00009A670000}"/>
    <cellStyle name="Normal 5 3 4 2 2 4" xfId="8683" xr:uid="{00000000-0005-0000-0000-00009B670000}"/>
    <cellStyle name="Normal 5 3 4 2 2 4 2" xfId="21127" xr:uid="{00000000-0005-0000-0000-00009C670000}"/>
    <cellStyle name="Normal 5 3 4 2 2 4 2 2" xfId="46001" xr:uid="{00000000-0005-0000-0000-00009D670000}"/>
    <cellStyle name="Normal 5 3 4 2 2 4 3" xfId="33568" xr:uid="{00000000-0005-0000-0000-00009E670000}"/>
    <cellStyle name="Normal 5 3 4 2 2 5" xfId="12078" xr:uid="{00000000-0005-0000-0000-00009F670000}"/>
    <cellStyle name="Normal 5 3 4 2 2 5 2" xfId="24512" xr:uid="{00000000-0005-0000-0000-0000A0670000}"/>
    <cellStyle name="Normal 5 3 4 2 2 5 2 2" xfId="49386" xr:uid="{00000000-0005-0000-0000-0000A1670000}"/>
    <cellStyle name="Normal 5 3 4 2 2 5 3" xfId="36953" xr:uid="{00000000-0005-0000-0000-0000A2670000}"/>
    <cellStyle name="Normal 5 3 4 2 2 6" xfId="7160" xr:uid="{00000000-0005-0000-0000-0000A3670000}"/>
    <cellStyle name="Normal 5 3 4 2 2 6 2" xfId="19609" xr:uid="{00000000-0005-0000-0000-0000A4670000}"/>
    <cellStyle name="Normal 5 3 4 2 2 6 2 2" xfId="44483" xr:uid="{00000000-0005-0000-0000-0000A5670000}"/>
    <cellStyle name="Normal 5 3 4 2 2 6 3" xfId="32050" xr:uid="{00000000-0005-0000-0000-0000A6670000}"/>
    <cellStyle name="Normal 5 3 4 2 2 7" xfId="3614" xr:uid="{00000000-0005-0000-0000-0000A7670000}"/>
    <cellStyle name="Normal 5 3 4 2 2 7 2" xfId="16120" xr:uid="{00000000-0005-0000-0000-0000A8670000}"/>
    <cellStyle name="Normal 5 3 4 2 2 7 2 2" xfId="40994" xr:uid="{00000000-0005-0000-0000-0000A9670000}"/>
    <cellStyle name="Normal 5 3 4 2 2 7 3" xfId="28553" xr:uid="{00000000-0005-0000-0000-0000AA670000}"/>
    <cellStyle name="Normal 5 3 4 2 2 8" xfId="13625" xr:uid="{00000000-0005-0000-0000-0000AB670000}"/>
    <cellStyle name="Normal 5 3 4 2 2 8 2" xfId="38499" xr:uid="{00000000-0005-0000-0000-0000AC670000}"/>
    <cellStyle name="Normal 5 3 4 2 2 9" xfId="26058" xr:uid="{00000000-0005-0000-0000-0000AD670000}"/>
    <cellStyle name="Normal 5 3 4 2 3" xfId="1811" xr:uid="{00000000-0005-0000-0000-0000AE670000}"/>
    <cellStyle name="Normal 5 3 4 2 3 2" xfId="5007" xr:uid="{00000000-0005-0000-0000-0000AF670000}"/>
    <cellStyle name="Normal 5 3 4 2 3 2 2" xfId="10024" xr:uid="{00000000-0005-0000-0000-0000B0670000}"/>
    <cellStyle name="Normal 5 3 4 2 3 2 2 2" xfId="22467" xr:uid="{00000000-0005-0000-0000-0000B1670000}"/>
    <cellStyle name="Normal 5 3 4 2 3 2 2 2 2" xfId="47341" xr:uid="{00000000-0005-0000-0000-0000B2670000}"/>
    <cellStyle name="Normal 5 3 4 2 3 2 2 3" xfId="34908" xr:uid="{00000000-0005-0000-0000-0000B3670000}"/>
    <cellStyle name="Normal 5 3 4 2 3 2 3" xfId="17460" xr:uid="{00000000-0005-0000-0000-0000B4670000}"/>
    <cellStyle name="Normal 5 3 4 2 3 2 3 2" xfId="42334" xr:uid="{00000000-0005-0000-0000-0000B5670000}"/>
    <cellStyle name="Normal 5 3 4 2 3 2 4" xfId="29901" xr:uid="{00000000-0005-0000-0000-0000B6670000}"/>
    <cellStyle name="Normal 5 3 4 2 3 3" xfId="5957" xr:uid="{00000000-0005-0000-0000-0000B7670000}"/>
    <cellStyle name="Normal 5 3 4 2 3 3 2" xfId="10972" xr:uid="{00000000-0005-0000-0000-0000B8670000}"/>
    <cellStyle name="Normal 5 3 4 2 3 3 2 2" xfId="23415" xr:uid="{00000000-0005-0000-0000-0000B9670000}"/>
    <cellStyle name="Normal 5 3 4 2 3 3 2 2 2" xfId="48289" xr:uid="{00000000-0005-0000-0000-0000BA670000}"/>
    <cellStyle name="Normal 5 3 4 2 3 3 2 3" xfId="35856" xr:uid="{00000000-0005-0000-0000-0000BB670000}"/>
    <cellStyle name="Normal 5 3 4 2 3 3 3" xfId="18408" xr:uid="{00000000-0005-0000-0000-0000BC670000}"/>
    <cellStyle name="Normal 5 3 4 2 3 3 3 2" xfId="43282" xr:uid="{00000000-0005-0000-0000-0000BD670000}"/>
    <cellStyle name="Normal 5 3 4 2 3 3 4" xfId="30849" xr:uid="{00000000-0005-0000-0000-0000BE670000}"/>
    <cellStyle name="Normal 5 3 4 2 3 4" xfId="8431" xr:uid="{00000000-0005-0000-0000-0000BF670000}"/>
    <cellStyle name="Normal 5 3 4 2 3 4 2" xfId="20875" xr:uid="{00000000-0005-0000-0000-0000C0670000}"/>
    <cellStyle name="Normal 5 3 4 2 3 4 2 2" xfId="45749" xr:uid="{00000000-0005-0000-0000-0000C1670000}"/>
    <cellStyle name="Normal 5 3 4 2 3 4 3" xfId="33316" xr:uid="{00000000-0005-0000-0000-0000C2670000}"/>
    <cellStyle name="Normal 5 3 4 2 3 5" xfId="12426" xr:uid="{00000000-0005-0000-0000-0000C3670000}"/>
    <cellStyle name="Normal 5 3 4 2 3 5 2" xfId="24860" xr:uid="{00000000-0005-0000-0000-0000C4670000}"/>
    <cellStyle name="Normal 5 3 4 2 3 5 2 2" xfId="49734" xr:uid="{00000000-0005-0000-0000-0000C5670000}"/>
    <cellStyle name="Normal 5 3 4 2 3 5 3" xfId="37301" xr:uid="{00000000-0005-0000-0000-0000C6670000}"/>
    <cellStyle name="Normal 5 3 4 2 3 6" xfId="7618" xr:uid="{00000000-0005-0000-0000-0000C7670000}"/>
    <cellStyle name="Normal 5 3 4 2 3 6 2" xfId="20066" xr:uid="{00000000-0005-0000-0000-0000C8670000}"/>
    <cellStyle name="Normal 5 3 4 2 3 6 2 2" xfId="44940" xr:uid="{00000000-0005-0000-0000-0000C9670000}"/>
    <cellStyle name="Normal 5 3 4 2 3 6 3" xfId="32507" xr:uid="{00000000-0005-0000-0000-0000CA670000}"/>
    <cellStyle name="Normal 5 3 4 2 3 7" xfId="3362" xr:uid="{00000000-0005-0000-0000-0000CB670000}"/>
    <cellStyle name="Normal 5 3 4 2 3 7 2" xfId="15868" xr:uid="{00000000-0005-0000-0000-0000CC670000}"/>
    <cellStyle name="Normal 5 3 4 2 3 7 2 2" xfId="40742" xr:uid="{00000000-0005-0000-0000-0000CD670000}"/>
    <cellStyle name="Normal 5 3 4 2 3 7 3" xfId="28301" xr:uid="{00000000-0005-0000-0000-0000CE670000}"/>
    <cellStyle name="Normal 5 3 4 2 3 8" xfId="14611" xr:uid="{00000000-0005-0000-0000-0000CF670000}"/>
    <cellStyle name="Normal 5 3 4 2 3 8 2" xfId="39485" xr:uid="{00000000-0005-0000-0000-0000D0670000}"/>
    <cellStyle name="Normal 5 3 4 2 3 9" xfId="27044" xr:uid="{00000000-0005-0000-0000-0000D1670000}"/>
    <cellStyle name="Normal 5 3 4 2 4" xfId="2383" xr:uid="{00000000-0005-0000-0000-0000D2670000}"/>
    <cellStyle name="Normal 5 3 4 2 4 2" xfId="6405" xr:uid="{00000000-0005-0000-0000-0000D3670000}"/>
    <cellStyle name="Normal 5 3 4 2 4 2 2" xfId="11420" xr:uid="{00000000-0005-0000-0000-0000D4670000}"/>
    <cellStyle name="Normal 5 3 4 2 4 2 2 2" xfId="23863" xr:uid="{00000000-0005-0000-0000-0000D5670000}"/>
    <cellStyle name="Normal 5 3 4 2 4 2 2 2 2" xfId="48737" xr:uid="{00000000-0005-0000-0000-0000D6670000}"/>
    <cellStyle name="Normal 5 3 4 2 4 2 2 3" xfId="36304" xr:uid="{00000000-0005-0000-0000-0000D7670000}"/>
    <cellStyle name="Normal 5 3 4 2 4 2 3" xfId="18856" xr:uid="{00000000-0005-0000-0000-0000D8670000}"/>
    <cellStyle name="Normal 5 3 4 2 4 2 3 2" xfId="43730" xr:uid="{00000000-0005-0000-0000-0000D9670000}"/>
    <cellStyle name="Normal 5 3 4 2 4 2 4" xfId="31297" xr:uid="{00000000-0005-0000-0000-0000DA670000}"/>
    <cellStyle name="Normal 5 3 4 2 4 3" xfId="12874" xr:uid="{00000000-0005-0000-0000-0000DB670000}"/>
    <cellStyle name="Normal 5 3 4 2 4 3 2" xfId="25308" xr:uid="{00000000-0005-0000-0000-0000DC670000}"/>
    <cellStyle name="Normal 5 3 4 2 4 3 2 2" xfId="50182" xr:uid="{00000000-0005-0000-0000-0000DD670000}"/>
    <cellStyle name="Normal 5 3 4 2 4 3 3" xfId="37749" xr:uid="{00000000-0005-0000-0000-0000DE670000}"/>
    <cellStyle name="Normal 5 3 4 2 4 4" xfId="9315" xr:uid="{00000000-0005-0000-0000-0000DF670000}"/>
    <cellStyle name="Normal 5 3 4 2 4 4 2" xfId="21758" xr:uid="{00000000-0005-0000-0000-0000E0670000}"/>
    <cellStyle name="Normal 5 3 4 2 4 4 2 2" xfId="46632" xr:uid="{00000000-0005-0000-0000-0000E1670000}"/>
    <cellStyle name="Normal 5 3 4 2 4 4 3" xfId="34199" xr:uid="{00000000-0005-0000-0000-0000E2670000}"/>
    <cellStyle name="Normal 5 3 4 2 4 5" xfId="4297" xr:uid="{00000000-0005-0000-0000-0000E3670000}"/>
    <cellStyle name="Normal 5 3 4 2 4 5 2" xfId="16751" xr:uid="{00000000-0005-0000-0000-0000E4670000}"/>
    <cellStyle name="Normal 5 3 4 2 4 5 2 2" xfId="41625" xr:uid="{00000000-0005-0000-0000-0000E5670000}"/>
    <cellStyle name="Normal 5 3 4 2 4 5 3" xfId="29192" xr:uid="{00000000-0005-0000-0000-0000E6670000}"/>
    <cellStyle name="Normal 5 3 4 2 4 6" xfId="15059" xr:uid="{00000000-0005-0000-0000-0000E7670000}"/>
    <cellStyle name="Normal 5 3 4 2 4 6 2" xfId="39933" xr:uid="{00000000-0005-0000-0000-0000E8670000}"/>
    <cellStyle name="Normal 5 3 4 2 4 7" xfId="27492" xr:uid="{00000000-0005-0000-0000-0000E9670000}"/>
    <cellStyle name="Normal 5 3 4 2 5" xfId="1216" xr:uid="{00000000-0005-0000-0000-0000EA670000}"/>
    <cellStyle name="Normal 5 3 4 2 5 2" xfId="10377" xr:uid="{00000000-0005-0000-0000-0000EB670000}"/>
    <cellStyle name="Normal 5 3 4 2 5 2 2" xfId="22820" xr:uid="{00000000-0005-0000-0000-0000EC670000}"/>
    <cellStyle name="Normal 5 3 4 2 5 2 2 2" xfId="47694" xr:uid="{00000000-0005-0000-0000-0000ED670000}"/>
    <cellStyle name="Normal 5 3 4 2 5 2 3" xfId="35261" xr:uid="{00000000-0005-0000-0000-0000EE670000}"/>
    <cellStyle name="Normal 5 3 4 2 5 3" xfId="5361" xr:uid="{00000000-0005-0000-0000-0000EF670000}"/>
    <cellStyle name="Normal 5 3 4 2 5 3 2" xfId="17813" xr:uid="{00000000-0005-0000-0000-0000F0670000}"/>
    <cellStyle name="Normal 5 3 4 2 5 3 2 2" xfId="42687" xr:uid="{00000000-0005-0000-0000-0000F1670000}"/>
    <cellStyle name="Normal 5 3 4 2 5 3 3" xfId="30254" xr:uid="{00000000-0005-0000-0000-0000F2670000}"/>
    <cellStyle name="Normal 5 3 4 2 5 4" xfId="14016" xr:uid="{00000000-0005-0000-0000-0000F3670000}"/>
    <cellStyle name="Normal 5 3 4 2 5 4 2" xfId="38890" xr:uid="{00000000-0005-0000-0000-0000F4670000}"/>
    <cellStyle name="Normal 5 3 4 2 5 5" xfId="26449" xr:uid="{00000000-0005-0000-0000-0000F5670000}"/>
    <cellStyle name="Normal 5 3 4 2 6" xfId="7938" xr:uid="{00000000-0005-0000-0000-0000F6670000}"/>
    <cellStyle name="Normal 5 3 4 2 6 2" xfId="20384" xr:uid="{00000000-0005-0000-0000-0000F7670000}"/>
    <cellStyle name="Normal 5 3 4 2 6 2 2" xfId="45258" xr:uid="{00000000-0005-0000-0000-0000F8670000}"/>
    <cellStyle name="Normal 5 3 4 2 6 3" xfId="32825" xr:uid="{00000000-0005-0000-0000-0000F9670000}"/>
    <cellStyle name="Normal 5 3 4 2 7" xfId="11831" xr:uid="{00000000-0005-0000-0000-0000FA670000}"/>
    <cellStyle name="Normal 5 3 4 2 7 2" xfId="24265" xr:uid="{00000000-0005-0000-0000-0000FB670000}"/>
    <cellStyle name="Normal 5 3 4 2 7 2 2" xfId="49139" xr:uid="{00000000-0005-0000-0000-0000FC670000}"/>
    <cellStyle name="Normal 5 3 4 2 7 3" xfId="36706" xr:uid="{00000000-0005-0000-0000-0000FD670000}"/>
    <cellStyle name="Normal 5 3 4 2 8" xfId="6908" xr:uid="{00000000-0005-0000-0000-0000FE670000}"/>
    <cellStyle name="Normal 5 3 4 2 8 2" xfId="19357" xr:uid="{00000000-0005-0000-0000-0000FF670000}"/>
    <cellStyle name="Normal 5 3 4 2 8 2 2" xfId="44231" xr:uid="{00000000-0005-0000-0000-000000680000}"/>
    <cellStyle name="Normal 5 3 4 2 8 3" xfId="31798" xr:uid="{00000000-0005-0000-0000-000001680000}"/>
    <cellStyle name="Normal 5 3 4 2 9" xfId="2859" xr:uid="{00000000-0005-0000-0000-000002680000}"/>
    <cellStyle name="Normal 5 3 4 2 9 2" xfId="15377" xr:uid="{00000000-0005-0000-0000-000003680000}"/>
    <cellStyle name="Normal 5 3 4 2 9 2 2" xfId="40251" xr:uid="{00000000-0005-0000-0000-000004680000}"/>
    <cellStyle name="Normal 5 3 4 2 9 3" xfId="27810" xr:uid="{00000000-0005-0000-0000-000005680000}"/>
    <cellStyle name="Normal 5 3 4 2_Degree data" xfId="2161" xr:uid="{00000000-0005-0000-0000-000006680000}"/>
    <cellStyle name="Normal 5 3 4 3" xfId="613" xr:uid="{00000000-0005-0000-0000-000007680000}"/>
    <cellStyle name="Normal 5 3 4 3 2" xfId="1462" xr:uid="{00000000-0005-0000-0000-000008680000}"/>
    <cellStyle name="Normal 5 3 4 3 2 2" xfId="9110" xr:uid="{00000000-0005-0000-0000-000009680000}"/>
    <cellStyle name="Normal 5 3 4 3 2 2 2" xfId="21553" xr:uid="{00000000-0005-0000-0000-00000A680000}"/>
    <cellStyle name="Normal 5 3 4 3 2 2 2 2" xfId="46427" xr:uid="{00000000-0005-0000-0000-00000B680000}"/>
    <cellStyle name="Normal 5 3 4 3 2 2 3" xfId="33994" xr:uid="{00000000-0005-0000-0000-00000C680000}"/>
    <cellStyle name="Normal 5 3 4 3 2 3" xfId="4092" xr:uid="{00000000-0005-0000-0000-00000D680000}"/>
    <cellStyle name="Normal 5 3 4 3 2 3 2" xfId="16546" xr:uid="{00000000-0005-0000-0000-00000E680000}"/>
    <cellStyle name="Normal 5 3 4 3 2 3 2 2" xfId="41420" xr:uid="{00000000-0005-0000-0000-00000F680000}"/>
    <cellStyle name="Normal 5 3 4 3 2 3 3" xfId="28987" xr:uid="{00000000-0005-0000-0000-000010680000}"/>
    <cellStyle name="Normal 5 3 4 3 2 4" xfId="14262" xr:uid="{00000000-0005-0000-0000-000011680000}"/>
    <cellStyle name="Normal 5 3 4 3 2 4 2" xfId="39136" xr:uid="{00000000-0005-0000-0000-000012680000}"/>
    <cellStyle name="Normal 5 3 4 3 2 5" xfId="26695" xr:uid="{00000000-0005-0000-0000-000013680000}"/>
    <cellStyle name="Normal 5 3 4 3 3" xfId="5607" xr:uid="{00000000-0005-0000-0000-000014680000}"/>
    <cellStyle name="Normal 5 3 4 3 3 2" xfId="10623" xr:uid="{00000000-0005-0000-0000-000015680000}"/>
    <cellStyle name="Normal 5 3 4 3 3 2 2" xfId="23066" xr:uid="{00000000-0005-0000-0000-000016680000}"/>
    <cellStyle name="Normal 5 3 4 3 3 2 2 2" xfId="47940" xr:uid="{00000000-0005-0000-0000-000017680000}"/>
    <cellStyle name="Normal 5 3 4 3 3 2 3" xfId="35507" xr:uid="{00000000-0005-0000-0000-000018680000}"/>
    <cellStyle name="Normal 5 3 4 3 3 3" xfId="18059" xr:uid="{00000000-0005-0000-0000-000019680000}"/>
    <cellStyle name="Normal 5 3 4 3 3 3 2" xfId="42933" xr:uid="{00000000-0005-0000-0000-00001A680000}"/>
    <cellStyle name="Normal 5 3 4 3 3 4" xfId="30500" xr:uid="{00000000-0005-0000-0000-00001B680000}"/>
    <cellStyle name="Normal 5 3 4 3 4" xfId="8226" xr:uid="{00000000-0005-0000-0000-00001C680000}"/>
    <cellStyle name="Normal 5 3 4 3 4 2" xfId="20670" xr:uid="{00000000-0005-0000-0000-00001D680000}"/>
    <cellStyle name="Normal 5 3 4 3 4 2 2" xfId="45544" xr:uid="{00000000-0005-0000-0000-00001E680000}"/>
    <cellStyle name="Normal 5 3 4 3 4 3" xfId="33111" xr:uid="{00000000-0005-0000-0000-00001F680000}"/>
    <cellStyle name="Normal 5 3 4 3 5" xfId="12077" xr:uid="{00000000-0005-0000-0000-000020680000}"/>
    <cellStyle name="Normal 5 3 4 3 5 2" xfId="24511" xr:uid="{00000000-0005-0000-0000-000021680000}"/>
    <cellStyle name="Normal 5 3 4 3 5 2 2" xfId="49385" xr:uid="{00000000-0005-0000-0000-000022680000}"/>
    <cellStyle name="Normal 5 3 4 3 5 3" xfId="36952" xr:uid="{00000000-0005-0000-0000-000023680000}"/>
    <cellStyle name="Normal 5 3 4 3 6" xfId="6703" xr:uid="{00000000-0005-0000-0000-000024680000}"/>
    <cellStyle name="Normal 5 3 4 3 6 2" xfId="19152" xr:uid="{00000000-0005-0000-0000-000025680000}"/>
    <cellStyle name="Normal 5 3 4 3 6 2 2" xfId="44026" xr:uid="{00000000-0005-0000-0000-000026680000}"/>
    <cellStyle name="Normal 5 3 4 3 6 3" xfId="31593" xr:uid="{00000000-0005-0000-0000-000027680000}"/>
    <cellStyle name="Normal 5 3 4 3 7" xfId="3157" xr:uid="{00000000-0005-0000-0000-000028680000}"/>
    <cellStyle name="Normal 5 3 4 3 7 2" xfId="15663" xr:uid="{00000000-0005-0000-0000-000029680000}"/>
    <cellStyle name="Normal 5 3 4 3 7 2 2" xfId="40537" xr:uid="{00000000-0005-0000-0000-00002A680000}"/>
    <cellStyle name="Normal 5 3 4 3 7 3" xfId="28096" xr:uid="{00000000-0005-0000-0000-00002B680000}"/>
    <cellStyle name="Normal 5 3 4 3 8" xfId="13420" xr:uid="{00000000-0005-0000-0000-00002C680000}"/>
    <cellStyle name="Normal 5 3 4 3 8 2" xfId="38294" xr:uid="{00000000-0005-0000-0000-00002D680000}"/>
    <cellStyle name="Normal 5 3 4 3 9" xfId="25853" xr:uid="{00000000-0005-0000-0000-00002E680000}"/>
    <cellStyle name="Normal 5 3 4 4" xfId="1810" xr:uid="{00000000-0005-0000-0000-00002F680000}"/>
    <cellStyle name="Normal 5 3 4 4 2" xfId="4548" xr:uid="{00000000-0005-0000-0000-000030680000}"/>
    <cellStyle name="Normal 5 3 4 4 2 2" xfId="9566" xr:uid="{00000000-0005-0000-0000-000031680000}"/>
    <cellStyle name="Normal 5 3 4 4 2 2 2" xfId="22009" xr:uid="{00000000-0005-0000-0000-000032680000}"/>
    <cellStyle name="Normal 5 3 4 4 2 2 2 2" xfId="46883" xr:uid="{00000000-0005-0000-0000-000033680000}"/>
    <cellStyle name="Normal 5 3 4 4 2 2 3" xfId="34450" xr:uid="{00000000-0005-0000-0000-000034680000}"/>
    <cellStyle name="Normal 5 3 4 4 2 3" xfId="17002" xr:uid="{00000000-0005-0000-0000-000035680000}"/>
    <cellStyle name="Normal 5 3 4 4 2 3 2" xfId="41876" xr:uid="{00000000-0005-0000-0000-000036680000}"/>
    <cellStyle name="Normal 5 3 4 4 2 4" xfId="29443" xr:uid="{00000000-0005-0000-0000-000037680000}"/>
    <cellStyle name="Normal 5 3 4 4 3" xfId="5956" xr:uid="{00000000-0005-0000-0000-000038680000}"/>
    <cellStyle name="Normal 5 3 4 4 3 2" xfId="10971" xr:uid="{00000000-0005-0000-0000-000039680000}"/>
    <cellStyle name="Normal 5 3 4 4 3 2 2" xfId="23414" xr:uid="{00000000-0005-0000-0000-00003A680000}"/>
    <cellStyle name="Normal 5 3 4 4 3 2 2 2" xfId="48288" xr:uid="{00000000-0005-0000-0000-00003B680000}"/>
    <cellStyle name="Normal 5 3 4 4 3 2 3" xfId="35855" xr:uid="{00000000-0005-0000-0000-00003C680000}"/>
    <cellStyle name="Normal 5 3 4 4 3 3" xfId="18407" xr:uid="{00000000-0005-0000-0000-00003D680000}"/>
    <cellStyle name="Normal 5 3 4 4 3 3 2" xfId="43281" xr:uid="{00000000-0005-0000-0000-00003E680000}"/>
    <cellStyle name="Normal 5 3 4 4 3 4" xfId="30848" xr:uid="{00000000-0005-0000-0000-00003F680000}"/>
    <cellStyle name="Normal 5 3 4 4 4" xfId="8682" xr:uid="{00000000-0005-0000-0000-000040680000}"/>
    <cellStyle name="Normal 5 3 4 4 4 2" xfId="21126" xr:uid="{00000000-0005-0000-0000-000041680000}"/>
    <cellStyle name="Normal 5 3 4 4 4 2 2" xfId="46000" xr:uid="{00000000-0005-0000-0000-000042680000}"/>
    <cellStyle name="Normal 5 3 4 4 4 3" xfId="33567" xr:uid="{00000000-0005-0000-0000-000043680000}"/>
    <cellStyle name="Normal 5 3 4 4 5" xfId="12425" xr:uid="{00000000-0005-0000-0000-000044680000}"/>
    <cellStyle name="Normal 5 3 4 4 5 2" xfId="24859" xr:uid="{00000000-0005-0000-0000-000045680000}"/>
    <cellStyle name="Normal 5 3 4 4 5 2 2" xfId="49733" xr:uid="{00000000-0005-0000-0000-000046680000}"/>
    <cellStyle name="Normal 5 3 4 4 5 3" xfId="37300" xr:uid="{00000000-0005-0000-0000-000047680000}"/>
    <cellStyle name="Normal 5 3 4 4 6" xfId="7159" xr:uid="{00000000-0005-0000-0000-000048680000}"/>
    <cellStyle name="Normal 5 3 4 4 6 2" xfId="19608" xr:uid="{00000000-0005-0000-0000-000049680000}"/>
    <cellStyle name="Normal 5 3 4 4 6 2 2" xfId="44482" xr:uid="{00000000-0005-0000-0000-00004A680000}"/>
    <cellStyle name="Normal 5 3 4 4 6 3" xfId="32049" xr:uid="{00000000-0005-0000-0000-00004B680000}"/>
    <cellStyle name="Normal 5 3 4 4 7" xfId="3613" xr:uid="{00000000-0005-0000-0000-00004C680000}"/>
    <cellStyle name="Normal 5 3 4 4 7 2" xfId="16119" xr:uid="{00000000-0005-0000-0000-00004D680000}"/>
    <cellStyle name="Normal 5 3 4 4 7 2 2" xfId="40993" xr:uid="{00000000-0005-0000-0000-00004E680000}"/>
    <cellStyle name="Normal 5 3 4 4 7 3" xfId="28552" xr:uid="{00000000-0005-0000-0000-00004F680000}"/>
    <cellStyle name="Normal 5 3 4 4 8" xfId="14610" xr:uid="{00000000-0005-0000-0000-000050680000}"/>
    <cellStyle name="Normal 5 3 4 4 8 2" xfId="39484" xr:uid="{00000000-0005-0000-0000-000051680000}"/>
    <cellStyle name="Normal 5 3 4 4 9" xfId="27043" xr:uid="{00000000-0005-0000-0000-000052680000}"/>
    <cellStyle name="Normal 5 3 4 5" xfId="2169" xr:uid="{00000000-0005-0000-0000-000053680000}"/>
    <cellStyle name="Normal 5 3 4 5 2" xfId="4802" xr:uid="{00000000-0005-0000-0000-000054680000}"/>
    <cellStyle name="Normal 5 3 4 5 2 2" xfId="9819" xr:uid="{00000000-0005-0000-0000-000055680000}"/>
    <cellStyle name="Normal 5 3 4 5 2 2 2" xfId="22262" xr:uid="{00000000-0005-0000-0000-000056680000}"/>
    <cellStyle name="Normal 5 3 4 5 2 2 2 2" xfId="47136" xr:uid="{00000000-0005-0000-0000-000057680000}"/>
    <cellStyle name="Normal 5 3 4 5 2 2 3" xfId="34703" xr:uid="{00000000-0005-0000-0000-000058680000}"/>
    <cellStyle name="Normal 5 3 4 5 2 3" xfId="17255" xr:uid="{00000000-0005-0000-0000-000059680000}"/>
    <cellStyle name="Normal 5 3 4 5 2 3 2" xfId="42129" xr:uid="{00000000-0005-0000-0000-00005A680000}"/>
    <cellStyle name="Normal 5 3 4 5 2 4" xfId="29696" xr:uid="{00000000-0005-0000-0000-00005B680000}"/>
    <cellStyle name="Normal 5 3 4 5 3" xfId="6200" xr:uid="{00000000-0005-0000-0000-00005C680000}"/>
    <cellStyle name="Normal 5 3 4 5 3 2" xfId="11215" xr:uid="{00000000-0005-0000-0000-00005D680000}"/>
    <cellStyle name="Normal 5 3 4 5 3 2 2" xfId="23658" xr:uid="{00000000-0005-0000-0000-00005E680000}"/>
    <cellStyle name="Normal 5 3 4 5 3 2 2 2" xfId="48532" xr:uid="{00000000-0005-0000-0000-00005F680000}"/>
    <cellStyle name="Normal 5 3 4 5 3 2 3" xfId="36099" xr:uid="{00000000-0005-0000-0000-000060680000}"/>
    <cellStyle name="Normal 5 3 4 5 3 3" xfId="18651" xr:uid="{00000000-0005-0000-0000-000061680000}"/>
    <cellStyle name="Normal 5 3 4 5 3 3 2" xfId="43525" xr:uid="{00000000-0005-0000-0000-000062680000}"/>
    <cellStyle name="Normal 5 3 4 5 3 4" xfId="31092" xr:uid="{00000000-0005-0000-0000-000063680000}"/>
    <cellStyle name="Normal 5 3 4 5 4" xfId="8112" xr:uid="{00000000-0005-0000-0000-000064680000}"/>
    <cellStyle name="Normal 5 3 4 5 4 2" xfId="20558" xr:uid="{00000000-0005-0000-0000-000065680000}"/>
    <cellStyle name="Normal 5 3 4 5 4 2 2" xfId="45432" xr:uid="{00000000-0005-0000-0000-000066680000}"/>
    <cellStyle name="Normal 5 3 4 5 4 3" xfId="32999" xr:uid="{00000000-0005-0000-0000-000067680000}"/>
    <cellStyle name="Normal 5 3 4 5 5" xfId="12669" xr:uid="{00000000-0005-0000-0000-000068680000}"/>
    <cellStyle name="Normal 5 3 4 5 5 2" xfId="25103" xr:uid="{00000000-0005-0000-0000-000069680000}"/>
    <cellStyle name="Normal 5 3 4 5 5 2 2" xfId="49977" xr:uid="{00000000-0005-0000-0000-00006A680000}"/>
    <cellStyle name="Normal 5 3 4 5 5 3" xfId="37544" xr:uid="{00000000-0005-0000-0000-00006B680000}"/>
    <cellStyle name="Normal 5 3 4 5 6" xfId="7413" xr:uid="{00000000-0005-0000-0000-00006C680000}"/>
    <cellStyle name="Normal 5 3 4 5 6 2" xfId="19861" xr:uid="{00000000-0005-0000-0000-00006D680000}"/>
    <cellStyle name="Normal 5 3 4 5 6 2 2" xfId="44735" xr:uid="{00000000-0005-0000-0000-00006E680000}"/>
    <cellStyle name="Normal 5 3 4 5 6 3" xfId="32302" xr:uid="{00000000-0005-0000-0000-00006F680000}"/>
    <cellStyle name="Normal 5 3 4 5 7" xfId="3042" xr:uid="{00000000-0005-0000-0000-000070680000}"/>
    <cellStyle name="Normal 5 3 4 5 7 2" xfId="15551" xr:uid="{00000000-0005-0000-0000-000071680000}"/>
    <cellStyle name="Normal 5 3 4 5 7 2 2" xfId="40425" xr:uid="{00000000-0005-0000-0000-000072680000}"/>
    <cellStyle name="Normal 5 3 4 5 7 3" xfId="27984" xr:uid="{00000000-0005-0000-0000-000073680000}"/>
    <cellStyle name="Normal 5 3 4 5 8" xfId="14854" xr:uid="{00000000-0005-0000-0000-000074680000}"/>
    <cellStyle name="Normal 5 3 4 5 8 2" xfId="39728" xr:uid="{00000000-0005-0000-0000-000075680000}"/>
    <cellStyle name="Normal 5 3 4 5 9" xfId="27287" xr:uid="{00000000-0005-0000-0000-000076680000}"/>
    <cellStyle name="Normal 5 3 4 6" xfId="1011" xr:uid="{00000000-0005-0000-0000-000077680000}"/>
    <cellStyle name="Normal 5 3 4 6 2" xfId="8998" xr:uid="{00000000-0005-0000-0000-000078680000}"/>
    <cellStyle name="Normal 5 3 4 6 2 2" xfId="21441" xr:uid="{00000000-0005-0000-0000-000079680000}"/>
    <cellStyle name="Normal 5 3 4 6 2 2 2" xfId="46315" xr:uid="{00000000-0005-0000-0000-00007A680000}"/>
    <cellStyle name="Normal 5 3 4 6 2 3" xfId="33882" xr:uid="{00000000-0005-0000-0000-00007B680000}"/>
    <cellStyle name="Normal 5 3 4 6 3" xfId="3980" xr:uid="{00000000-0005-0000-0000-00007C680000}"/>
    <cellStyle name="Normal 5 3 4 6 3 2" xfId="16434" xr:uid="{00000000-0005-0000-0000-00007D680000}"/>
    <cellStyle name="Normal 5 3 4 6 3 2 2" xfId="41308" xr:uid="{00000000-0005-0000-0000-00007E680000}"/>
    <cellStyle name="Normal 5 3 4 6 3 3" xfId="28875" xr:uid="{00000000-0005-0000-0000-00007F680000}"/>
    <cellStyle name="Normal 5 3 4 6 4" xfId="13811" xr:uid="{00000000-0005-0000-0000-000080680000}"/>
    <cellStyle name="Normal 5 3 4 6 4 2" xfId="38685" xr:uid="{00000000-0005-0000-0000-000081680000}"/>
    <cellStyle name="Normal 5 3 4 6 5" xfId="26244" xr:uid="{00000000-0005-0000-0000-000082680000}"/>
    <cellStyle name="Normal 5 3 4 7" xfId="5156" xr:uid="{00000000-0005-0000-0000-000083680000}"/>
    <cellStyle name="Normal 5 3 4 7 2" xfId="10172" xr:uid="{00000000-0005-0000-0000-000084680000}"/>
    <cellStyle name="Normal 5 3 4 7 2 2" xfId="22615" xr:uid="{00000000-0005-0000-0000-000085680000}"/>
    <cellStyle name="Normal 5 3 4 7 2 2 2" xfId="47489" xr:uid="{00000000-0005-0000-0000-000086680000}"/>
    <cellStyle name="Normal 5 3 4 7 2 3" xfId="35056" xr:uid="{00000000-0005-0000-0000-000087680000}"/>
    <cellStyle name="Normal 5 3 4 7 3" xfId="17608" xr:uid="{00000000-0005-0000-0000-000088680000}"/>
    <cellStyle name="Normal 5 3 4 7 3 2" xfId="42482" xr:uid="{00000000-0005-0000-0000-000089680000}"/>
    <cellStyle name="Normal 5 3 4 7 4" xfId="30049" xr:uid="{00000000-0005-0000-0000-00008A680000}"/>
    <cellStyle name="Normal 5 3 4 8" xfId="7733" xr:uid="{00000000-0005-0000-0000-00008B680000}"/>
    <cellStyle name="Normal 5 3 4 8 2" xfId="20179" xr:uid="{00000000-0005-0000-0000-00008C680000}"/>
    <cellStyle name="Normal 5 3 4 8 2 2" xfId="45053" xr:uid="{00000000-0005-0000-0000-00008D680000}"/>
    <cellStyle name="Normal 5 3 4 8 3" xfId="32620" xr:uid="{00000000-0005-0000-0000-00008E680000}"/>
    <cellStyle name="Normal 5 3 4 9" xfId="11626" xr:uid="{00000000-0005-0000-0000-00008F680000}"/>
    <cellStyle name="Normal 5 3 4 9 2" xfId="24060" xr:uid="{00000000-0005-0000-0000-000090680000}"/>
    <cellStyle name="Normal 5 3 4 9 2 2" xfId="48934" xr:uid="{00000000-0005-0000-0000-000091680000}"/>
    <cellStyle name="Normal 5 3 4 9 3" xfId="36501" xr:uid="{00000000-0005-0000-0000-000092680000}"/>
    <cellStyle name="Normal 5 3 4_Degree data" xfId="2036" xr:uid="{00000000-0005-0000-0000-000093680000}"/>
    <cellStyle name="Normal 5 3 5" xfId="357" xr:uid="{00000000-0005-0000-0000-000094680000}"/>
    <cellStyle name="Normal 5 3 5 10" xfId="13173" xr:uid="{00000000-0005-0000-0000-000095680000}"/>
    <cellStyle name="Normal 5 3 5 10 2" xfId="38047" xr:uid="{00000000-0005-0000-0000-000096680000}"/>
    <cellStyle name="Normal 5 3 5 11" xfId="25606" xr:uid="{00000000-0005-0000-0000-000097680000}"/>
    <cellStyle name="Normal 5 3 5 2" xfId="717" xr:uid="{00000000-0005-0000-0000-000098680000}"/>
    <cellStyle name="Normal 5 3 5 2 2" xfId="1464" xr:uid="{00000000-0005-0000-0000-000099680000}"/>
    <cellStyle name="Normal 5 3 5 2 2 2" xfId="9568" xr:uid="{00000000-0005-0000-0000-00009A680000}"/>
    <cellStyle name="Normal 5 3 5 2 2 2 2" xfId="22011" xr:uid="{00000000-0005-0000-0000-00009B680000}"/>
    <cellStyle name="Normal 5 3 5 2 2 2 2 2" xfId="46885" xr:uid="{00000000-0005-0000-0000-00009C680000}"/>
    <cellStyle name="Normal 5 3 5 2 2 2 3" xfId="34452" xr:uid="{00000000-0005-0000-0000-00009D680000}"/>
    <cellStyle name="Normal 5 3 5 2 2 3" xfId="4550" xr:uid="{00000000-0005-0000-0000-00009E680000}"/>
    <cellStyle name="Normal 5 3 5 2 2 3 2" xfId="17004" xr:uid="{00000000-0005-0000-0000-00009F680000}"/>
    <cellStyle name="Normal 5 3 5 2 2 3 2 2" xfId="41878" xr:uid="{00000000-0005-0000-0000-0000A0680000}"/>
    <cellStyle name="Normal 5 3 5 2 2 3 3" xfId="29445" xr:uid="{00000000-0005-0000-0000-0000A1680000}"/>
    <cellStyle name="Normal 5 3 5 2 2 4" xfId="14264" xr:uid="{00000000-0005-0000-0000-0000A2680000}"/>
    <cellStyle name="Normal 5 3 5 2 2 4 2" xfId="39138" xr:uid="{00000000-0005-0000-0000-0000A3680000}"/>
    <cellStyle name="Normal 5 3 5 2 2 5" xfId="26697" xr:uid="{00000000-0005-0000-0000-0000A4680000}"/>
    <cellStyle name="Normal 5 3 5 2 3" xfId="5609" xr:uid="{00000000-0005-0000-0000-0000A5680000}"/>
    <cellStyle name="Normal 5 3 5 2 3 2" xfId="10625" xr:uid="{00000000-0005-0000-0000-0000A6680000}"/>
    <cellStyle name="Normal 5 3 5 2 3 2 2" xfId="23068" xr:uid="{00000000-0005-0000-0000-0000A7680000}"/>
    <cellStyle name="Normal 5 3 5 2 3 2 2 2" xfId="47942" xr:uid="{00000000-0005-0000-0000-0000A8680000}"/>
    <cellStyle name="Normal 5 3 5 2 3 2 3" xfId="35509" xr:uid="{00000000-0005-0000-0000-0000A9680000}"/>
    <cellStyle name="Normal 5 3 5 2 3 3" xfId="18061" xr:uid="{00000000-0005-0000-0000-0000AA680000}"/>
    <cellStyle name="Normal 5 3 5 2 3 3 2" xfId="42935" xr:uid="{00000000-0005-0000-0000-0000AB680000}"/>
    <cellStyle name="Normal 5 3 5 2 3 4" xfId="30502" xr:uid="{00000000-0005-0000-0000-0000AC680000}"/>
    <cellStyle name="Normal 5 3 5 2 4" xfId="8684" xr:uid="{00000000-0005-0000-0000-0000AD680000}"/>
    <cellStyle name="Normal 5 3 5 2 4 2" xfId="21128" xr:uid="{00000000-0005-0000-0000-0000AE680000}"/>
    <cellStyle name="Normal 5 3 5 2 4 2 2" xfId="46002" xr:uid="{00000000-0005-0000-0000-0000AF680000}"/>
    <cellStyle name="Normal 5 3 5 2 4 3" xfId="33569" xr:uid="{00000000-0005-0000-0000-0000B0680000}"/>
    <cellStyle name="Normal 5 3 5 2 5" xfId="12079" xr:uid="{00000000-0005-0000-0000-0000B1680000}"/>
    <cellStyle name="Normal 5 3 5 2 5 2" xfId="24513" xr:uid="{00000000-0005-0000-0000-0000B2680000}"/>
    <cellStyle name="Normal 5 3 5 2 5 2 2" xfId="49387" xr:uid="{00000000-0005-0000-0000-0000B3680000}"/>
    <cellStyle name="Normal 5 3 5 2 5 3" xfId="36954" xr:uid="{00000000-0005-0000-0000-0000B4680000}"/>
    <cellStyle name="Normal 5 3 5 2 6" xfId="7161" xr:uid="{00000000-0005-0000-0000-0000B5680000}"/>
    <cellStyle name="Normal 5 3 5 2 6 2" xfId="19610" xr:uid="{00000000-0005-0000-0000-0000B6680000}"/>
    <cellStyle name="Normal 5 3 5 2 6 2 2" xfId="44484" xr:uid="{00000000-0005-0000-0000-0000B7680000}"/>
    <cellStyle name="Normal 5 3 5 2 6 3" xfId="32051" xr:uid="{00000000-0005-0000-0000-0000B8680000}"/>
    <cellStyle name="Normal 5 3 5 2 7" xfId="3615" xr:uid="{00000000-0005-0000-0000-0000B9680000}"/>
    <cellStyle name="Normal 5 3 5 2 7 2" xfId="16121" xr:uid="{00000000-0005-0000-0000-0000BA680000}"/>
    <cellStyle name="Normal 5 3 5 2 7 2 2" xfId="40995" xr:uid="{00000000-0005-0000-0000-0000BB680000}"/>
    <cellStyle name="Normal 5 3 5 2 7 3" xfId="28554" xr:uid="{00000000-0005-0000-0000-0000BC680000}"/>
    <cellStyle name="Normal 5 3 5 2 8" xfId="13520" xr:uid="{00000000-0005-0000-0000-0000BD680000}"/>
    <cellStyle name="Normal 5 3 5 2 8 2" xfId="38394" xr:uid="{00000000-0005-0000-0000-0000BE680000}"/>
    <cellStyle name="Normal 5 3 5 2 9" xfId="25953" xr:uid="{00000000-0005-0000-0000-0000BF680000}"/>
    <cellStyle name="Normal 5 3 5 3" xfId="1812" xr:uid="{00000000-0005-0000-0000-0000C0680000}"/>
    <cellStyle name="Normal 5 3 5 3 2" xfId="4902" xr:uid="{00000000-0005-0000-0000-0000C1680000}"/>
    <cellStyle name="Normal 5 3 5 3 2 2" xfId="9919" xr:uid="{00000000-0005-0000-0000-0000C2680000}"/>
    <cellStyle name="Normal 5 3 5 3 2 2 2" xfId="22362" xr:uid="{00000000-0005-0000-0000-0000C3680000}"/>
    <cellStyle name="Normal 5 3 5 3 2 2 2 2" xfId="47236" xr:uid="{00000000-0005-0000-0000-0000C4680000}"/>
    <cellStyle name="Normal 5 3 5 3 2 2 3" xfId="34803" xr:uid="{00000000-0005-0000-0000-0000C5680000}"/>
    <cellStyle name="Normal 5 3 5 3 2 3" xfId="17355" xr:uid="{00000000-0005-0000-0000-0000C6680000}"/>
    <cellStyle name="Normal 5 3 5 3 2 3 2" xfId="42229" xr:uid="{00000000-0005-0000-0000-0000C7680000}"/>
    <cellStyle name="Normal 5 3 5 3 2 4" xfId="29796" xr:uid="{00000000-0005-0000-0000-0000C8680000}"/>
    <cellStyle name="Normal 5 3 5 3 3" xfId="5958" xr:uid="{00000000-0005-0000-0000-0000C9680000}"/>
    <cellStyle name="Normal 5 3 5 3 3 2" xfId="10973" xr:uid="{00000000-0005-0000-0000-0000CA680000}"/>
    <cellStyle name="Normal 5 3 5 3 3 2 2" xfId="23416" xr:uid="{00000000-0005-0000-0000-0000CB680000}"/>
    <cellStyle name="Normal 5 3 5 3 3 2 2 2" xfId="48290" xr:uid="{00000000-0005-0000-0000-0000CC680000}"/>
    <cellStyle name="Normal 5 3 5 3 3 2 3" xfId="35857" xr:uid="{00000000-0005-0000-0000-0000CD680000}"/>
    <cellStyle name="Normal 5 3 5 3 3 3" xfId="18409" xr:uid="{00000000-0005-0000-0000-0000CE680000}"/>
    <cellStyle name="Normal 5 3 5 3 3 3 2" xfId="43283" xr:uid="{00000000-0005-0000-0000-0000CF680000}"/>
    <cellStyle name="Normal 5 3 5 3 3 4" xfId="30850" xr:uid="{00000000-0005-0000-0000-0000D0680000}"/>
    <cellStyle name="Normal 5 3 5 3 4" xfId="8326" xr:uid="{00000000-0005-0000-0000-0000D1680000}"/>
    <cellStyle name="Normal 5 3 5 3 4 2" xfId="20770" xr:uid="{00000000-0005-0000-0000-0000D2680000}"/>
    <cellStyle name="Normal 5 3 5 3 4 2 2" xfId="45644" xr:uid="{00000000-0005-0000-0000-0000D3680000}"/>
    <cellStyle name="Normal 5 3 5 3 4 3" xfId="33211" xr:uid="{00000000-0005-0000-0000-0000D4680000}"/>
    <cellStyle name="Normal 5 3 5 3 5" xfId="12427" xr:uid="{00000000-0005-0000-0000-0000D5680000}"/>
    <cellStyle name="Normal 5 3 5 3 5 2" xfId="24861" xr:uid="{00000000-0005-0000-0000-0000D6680000}"/>
    <cellStyle name="Normal 5 3 5 3 5 2 2" xfId="49735" xr:uid="{00000000-0005-0000-0000-0000D7680000}"/>
    <cellStyle name="Normal 5 3 5 3 5 3" xfId="37302" xr:uid="{00000000-0005-0000-0000-0000D8680000}"/>
    <cellStyle name="Normal 5 3 5 3 6" xfId="7513" xr:uid="{00000000-0005-0000-0000-0000D9680000}"/>
    <cellStyle name="Normal 5 3 5 3 6 2" xfId="19961" xr:uid="{00000000-0005-0000-0000-0000DA680000}"/>
    <cellStyle name="Normal 5 3 5 3 6 2 2" xfId="44835" xr:uid="{00000000-0005-0000-0000-0000DB680000}"/>
    <cellStyle name="Normal 5 3 5 3 6 3" xfId="32402" xr:uid="{00000000-0005-0000-0000-0000DC680000}"/>
    <cellStyle name="Normal 5 3 5 3 7" xfId="3257" xr:uid="{00000000-0005-0000-0000-0000DD680000}"/>
    <cellStyle name="Normal 5 3 5 3 7 2" xfId="15763" xr:uid="{00000000-0005-0000-0000-0000DE680000}"/>
    <cellStyle name="Normal 5 3 5 3 7 2 2" xfId="40637" xr:uid="{00000000-0005-0000-0000-0000DF680000}"/>
    <cellStyle name="Normal 5 3 5 3 7 3" xfId="28196" xr:uid="{00000000-0005-0000-0000-0000E0680000}"/>
    <cellStyle name="Normal 5 3 5 3 8" xfId="14612" xr:uid="{00000000-0005-0000-0000-0000E1680000}"/>
    <cellStyle name="Normal 5 3 5 3 8 2" xfId="39486" xr:uid="{00000000-0005-0000-0000-0000E2680000}"/>
    <cellStyle name="Normal 5 3 5 3 9" xfId="27045" xr:uid="{00000000-0005-0000-0000-0000E3680000}"/>
    <cellStyle name="Normal 5 3 5 4" xfId="2275" xr:uid="{00000000-0005-0000-0000-0000E4680000}"/>
    <cellStyle name="Normal 5 3 5 4 2" xfId="6300" xr:uid="{00000000-0005-0000-0000-0000E5680000}"/>
    <cellStyle name="Normal 5 3 5 4 2 2" xfId="11315" xr:uid="{00000000-0005-0000-0000-0000E6680000}"/>
    <cellStyle name="Normal 5 3 5 4 2 2 2" xfId="23758" xr:uid="{00000000-0005-0000-0000-0000E7680000}"/>
    <cellStyle name="Normal 5 3 5 4 2 2 2 2" xfId="48632" xr:uid="{00000000-0005-0000-0000-0000E8680000}"/>
    <cellStyle name="Normal 5 3 5 4 2 2 3" xfId="36199" xr:uid="{00000000-0005-0000-0000-0000E9680000}"/>
    <cellStyle name="Normal 5 3 5 4 2 3" xfId="18751" xr:uid="{00000000-0005-0000-0000-0000EA680000}"/>
    <cellStyle name="Normal 5 3 5 4 2 3 2" xfId="43625" xr:uid="{00000000-0005-0000-0000-0000EB680000}"/>
    <cellStyle name="Normal 5 3 5 4 2 4" xfId="31192" xr:uid="{00000000-0005-0000-0000-0000EC680000}"/>
    <cellStyle name="Normal 5 3 5 4 3" xfId="12769" xr:uid="{00000000-0005-0000-0000-0000ED680000}"/>
    <cellStyle name="Normal 5 3 5 4 3 2" xfId="25203" xr:uid="{00000000-0005-0000-0000-0000EE680000}"/>
    <cellStyle name="Normal 5 3 5 4 3 2 2" xfId="50077" xr:uid="{00000000-0005-0000-0000-0000EF680000}"/>
    <cellStyle name="Normal 5 3 5 4 3 3" xfId="37644" xr:uid="{00000000-0005-0000-0000-0000F0680000}"/>
    <cellStyle name="Normal 5 3 5 4 4" xfId="9210" xr:uid="{00000000-0005-0000-0000-0000F1680000}"/>
    <cellStyle name="Normal 5 3 5 4 4 2" xfId="21653" xr:uid="{00000000-0005-0000-0000-0000F2680000}"/>
    <cellStyle name="Normal 5 3 5 4 4 2 2" xfId="46527" xr:uid="{00000000-0005-0000-0000-0000F3680000}"/>
    <cellStyle name="Normal 5 3 5 4 4 3" xfId="34094" xr:uid="{00000000-0005-0000-0000-0000F4680000}"/>
    <cellStyle name="Normal 5 3 5 4 5" xfId="4192" xr:uid="{00000000-0005-0000-0000-0000F5680000}"/>
    <cellStyle name="Normal 5 3 5 4 5 2" xfId="16646" xr:uid="{00000000-0005-0000-0000-0000F6680000}"/>
    <cellStyle name="Normal 5 3 5 4 5 2 2" xfId="41520" xr:uid="{00000000-0005-0000-0000-0000F7680000}"/>
    <cellStyle name="Normal 5 3 5 4 5 3" xfId="29087" xr:uid="{00000000-0005-0000-0000-0000F8680000}"/>
    <cellStyle name="Normal 5 3 5 4 6" xfId="14954" xr:uid="{00000000-0005-0000-0000-0000F9680000}"/>
    <cellStyle name="Normal 5 3 5 4 6 2" xfId="39828" xr:uid="{00000000-0005-0000-0000-0000FA680000}"/>
    <cellStyle name="Normal 5 3 5 4 7" xfId="27387" xr:uid="{00000000-0005-0000-0000-0000FB680000}"/>
    <cellStyle name="Normal 5 3 5 5" xfId="1111" xr:uid="{00000000-0005-0000-0000-0000FC680000}"/>
    <cellStyle name="Normal 5 3 5 5 2" xfId="10272" xr:uid="{00000000-0005-0000-0000-0000FD680000}"/>
    <cellStyle name="Normal 5 3 5 5 2 2" xfId="22715" xr:uid="{00000000-0005-0000-0000-0000FE680000}"/>
    <cellStyle name="Normal 5 3 5 5 2 2 2" xfId="47589" xr:uid="{00000000-0005-0000-0000-0000FF680000}"/>
    <cellStyle name="Normal 5 3 5 5 2 3" xfId="35156" xr:uid="{00000000-0005-0000-0000-000000690000}"/>
    <cellStyle name="Normal 5 3 5 5 3" xfId="5256" xr:uid="{00000000-0005-0000-0000-000001690000}"/>
    <cellStyle name="Normal 5 3 5 5 3 2" xfId="17708" xr:uid="{00000000-0005-0000-0000-000002690000}"/>
    <cellStyle name="Normal 5 3 5 5 3 2 2" xfId="42582" xr:uid="{00000000-0005-0000-0000-000003690000}"/>
    <cellStyle name="Normal 5 3 5 5 3 3" xfId="30149" xr:uid="{00000000-0005-0000-0000-000004690000}"/>
    <cellStyle name="Normal 5 3 5 5 4" xfId="13911" xr:uid="{00000000-0005-0000-0000-000005690000}"/>
    <cellStyle name="Normal 5 3 5 5 4 2" xfId="38785" xr:uid="{00000000-0005-0000-0000-000006690000}"/>
    <cellStyle name="Normal 5 3 5 5 5" xfId="26344" xr:uid="{00000000-0005-0000-0000-000007690000}"/>
    <cellStyle name="Normal 5 3 5 6" xfId="7833" xr:uid="{00000000-0005-0000-0000-000008690000}"/>
    <cellStyle name="Normal 5 3 5 6 2" xfId="20279" xr:uid="{00000000-0005-0000-0000-000009690000}"/>
    <cellStyle name="Normal 5 3 5 6 2 2" xfId="45153" xr:uid="{00000000-0005-0000-0000-00000A690000}"/>
    <cellStyle name="Normal 5 3 5 6 3" xfId="32720" xr:uid="{00000000-0005-0000-0000-00000B690000}"/>
    <cellStyle name="Normal 5 3 5 7" xfId="11726" xr:uid="{00000000-0005-0000-0000-00000C690000}"/>
    <cellStyle name="Normal 5 3 5 7 2" xfId="24160" xr:uid="{00000000-0005-0000-0000-00000D690000}"/>
    <cellStyle name="Normal 5 3 5 7 2 2" xfId="49034" xr:uid="{00000000-0005-0000-0000-00000E690000}"/>
    <cellStyle name="Normal 5 3 5 7 3" xfId="36601" xr:uid="{00000000-0005-0000-0000-00000F690000}"/>
    <cellStyle name="Normal 5 3 5 8" xfId="6803" xr:uid="{00000000-0005-0000-0000-000010690000}"/>
    <cellStyle name="Normal 5 3 5 8 2" xfId="19252" xr:uid="{00000000-0005-0000-0000-000011690000}"/>
    <cellStyle name="Normal 5 3 5 8 2 2" xfId="44126" xr:uid="{00000000-0005-0000-0000-000012690000}"/>
    <cellStyle name="Normal 5 3 5 8 3" xfId="31693" xr:uid="{00000000-0005-0000-0000-000013690000}"/>
    <cellStyle name="Normal 5 3 5 9" xfId="2754" xr:uid="{00000000-0005-0000-0000-000014690000}"/>
    <cellStyle name="Normal 5 3 5 9 2" xfId="15272" xr:uid="{00000000-0005-0000-0000-000015690000}"/>
    <cellStyle name="Normal 5 3 5 9 2 2" xfId="40146" xr:uid="{00000000-0005-0000-0000-000016690000}"/>
    <cellStyle name="Normal 5 3 5 9 3" xfId="27705" xr:uid="{00000000-0005-0000-0000-000017690000}"/>
    <cellStyle name="Normal 5 3 5_Degree data" xfId="2123" xr:uid="{00000000-0005-0000-0000-000018690000}"/>
    <cellStyle name="Normal 5 3 6" xfId="196" xr:uid="{00000000-0005-0000-0000-000019690000}"/>
    <cellStyle name="Normal 5 3 6 10" xfId="13026" xr:uid="{00000000-0005-0000-0000-00001A690000}"/>
    <cellStyle name="Normal 5 3 6 10 2" xfId="37900" xr:uid="{00000000-0005-0000-0000-00001B690000}"/>
    <cellStyle name="Normal 5 3 6 11" xfId="25459" xr:uid="{00000000-0005-0000-0000-00001C690000}"/>
    <cellStyle name="Normal 5 3 6 2" xfId="563" xr:uid="{00000000-0005-0000-0000-00001D690000}"/>
    <cellStyle name="Normal 5 3 6 2 2" xfId="1465" xr:uid="{00000000-0005-0000-0000-00001E690000}"/>
    <cellStyle name="Normal 5 3 6 2 2 2" xfId="9569" xr:uid="{00000000-0005-0000-0000-00001F690000}"/>
    <cellStyle name="Normal 5 3 6 2 2 2 2" xfId="22012" xr:uid="{00000000-0005-0000-0000-000020690000}"/>
    <cellStyle name="Normal 5 3 6 2 2 2 2 2" xfId="46886" xr:uid="{00000000-0005-0000-0000-000021690000}"/>
    <cellStyle name="Normal 5 3 6 2 2 2 3" xfId="34453" xr:uid="{00000000-0005-0000-0000-000022690000}"/>
    <cellStyle name="Normal 5 3 6 2 2 3" xfId="4551" xr:uid="{00000000-0005-0000-0000-000023690000}"/>
    <cellStyle name="Normal 5 3 6 2 2 3 2" xfId="17005" xr:uid="{00000000-0005-0000-0000-000024690000}"/>
    <cellStyle name="Normal 5 3 6 2 2 3 2 2" xfId="41879" xr:uid="{00000000-0005-0000-0000-000025690000}"/>
    <cellStyle name="Normal 5 3 6 2 2 3 3" xfId="29446" xr:uid="{00000000-0005-0000-0000-000026690000}"/>
    <cellStyle name="Normal 5 3 6 2 2 4" xfId="14265" xr:uid="{00000000-0005-0000-0000-000027690000}"/>
    <cellStyle name="Normal 5 3 6 2 2 4 2" xfId="39139" xr:uid="{00000000-0005-0000-0000-000028690000}"/>
    <cellStyle name="Normal 5 3 6 2 2 5" xfId="26698" xr:uid="{00000000-0005-0000-0000-000029690000}"/>
    <cellStyle name="Normal 5 3 6 2 3" xfId="5610" xr:uid="{00000000-0005-0000-0000-00002A690000}"/>
    <cellStyle name="Normal 5 3 6 2 3 2" xfId="10626" xr:uid="{00000000-0005-0000-0000-00002B690000}"/>
    <cellStyle name="Normal 5 3 6 2 3 2 2" xfId="23069" xr:uid="{00000000-0005-0000-0000-00002C690000}"/>
    <cellStyle name="Normal 5 3 6 2 3 2 2 2" xfId="47943" xr:uid="{00000000-0005-0000-0000-00002D690000}"/>
    <cellStyle name="Normal 5 3 6 2 3 2 3" xfId="35510" xr:uid="{00000000-0005-0000-0000-00002E690000}"/>
    <cellStyle name="Normal 5 3 6 2 3 3" xfId="18062" xr:uid="{00000000-0005-0000-0000-00002F690000}"/>
    <cellStyle name="Normal 5 3 6 2 3 3 2" xfId="42936" xr:uid="{00000000-0005-0000-0000-000030690000}"/>
    <cellStyle name="Normal 5 3 6 2 3 4" xfId="30503" xr:uid="{00000000-0005-0000-0000-000031690000}"/>
    <cellStyle name="Normal 5 3 6 2 4" xfId="8685" xr:uid="{00000000-0005-0000-0000-000032690000}"/>
    <cellStyle name="Normal 5 3 6 2 4 2" xfId="21129" xr:uid="{00000000-0005-0000-0000-000033690000}"/>
    <cellStyle name="Normal 5 3 6 2 4 2 2" xfId="46003" xr:uid="{00000000-0005-0000-0000-000034690000}"/>
    <cellStyle name="Normal 5 3 6 2 4 3" xfId="33570" xr:uid="{00000000-0005-0000-0000-000035690000}"/>
    <cellStyle name="Normal 5 3 6 2 5" xfId="12080" xr:uid="{00000000-0005-0000-0000-000036690000}"/>
    <cellStyle name="Normal 5 3 6 2 5 2" xfId="24514" xr:uid="{00000000-0005-0000-0000-000037690000}"/>
    <cellStyle name="Normal 5 3 6 2 5 2 2" xfId="49388" xr:uid="{00000000-0005-0000-0000-000038690000}"/>
    <cellStyle name="Normal 5 3 6 2 5 3" xfId="36955" xr:uid="{00000000-0005-0000-0000-000039690000}"/>
    <cellStyle name="Normal 5 3 6 2 6" xfId="7162" xr:uid="{00000000-0005-0000-0000-00003A690000}"/>
    <cellStyle name="Normal 5 3 6 2 6 2" xfId="19611" xr:uid="{00000000-0005-0000-0000-00003B690000}"/>
    <cellStyle name="Normal 5 3 6 2 6 2 2" xfId="44485" xr:uid="{00000000-0005-0000-0000-00003C690000}"/>
    <cellStyle name="Normal 5 3 6 2 6 3" xfId="32052" xr:uid="{00000000-0005-0000-0000-00003D690000}"/>
    <cellStyle name="Normal 5 3 6 2 7" xfId="3616" xr:uid="{00000000-0005-0000-0000-00003E690000}"/>
    <cellStyle name="Normal 5 3 6 2 7 2" xfId="16122" xr:uid="{00000000-0005-0000-0000-00003F690000}"/>
    <cellStyle name="Normal 5 3 6 2 7 2 2" xfId="40996" xr:uid="{00000000-0005-0000-0000-000040690000}"/>
    <cellStyle name="Normal 5 3 6 2 7 3" xfId="28555" xr:uid="{00000000-0005-0000-0000-000041690000}"/>
    <cellStyle name="Normal 5 3 6 2 8" xfId="13373" xr:uid="{00000000-0005-0000-0000-000042690000}"/>
    <cellStyle name="Normal 5 3 6 2 8 2" xfId="38247" xr:uid="{00000000-0005-0000-0000-000043690000}"/>
    <cellStyle name="Normal 5 3 6 2 9" xfId="25806" xr:uid="{00000000-0005-0000-0000-000044690000}"/>
    <cellStyle name="Normal 5 3 6 3" xfId="1813" xr:uid="{00000000-0005-0000-0000-000045690000}"/>
    <cellStyle name="Normal 5 3 6 3 2" xfId="4755" xr:uid="{00000000-0005-0000-0000-000046690000}"/>
    <cellStyle name="Normal 5 3 6 3 2 2" xfId="9772" xr:uid="{00000000-0005-0000-0000-000047690000}"/>
    <cellStyle name="Normal 5 3 6 3 2 2 2" xfId="22215" xr:uid="{00000000-0005-0000-0000-000048690000}"/>
    <cellStyle name="Normal 5 3 6 3 2 2 2 2" xfId="47089" xr:uid="{00000000-0005-0000-0000-000049690000}"/>
    <cellStyle name="Normal 5 3 6 3 2 2 3" xfId="34656" xr:uid="{00000000-0005-0000-0000-00004A690000}"/>
    <cellStyle name="Normal 5 3 6 3 2 3" xfId="17208" xr:uid="{00000000-0005-0000-0000-00004B690000}"/>
    <cellStyle name="Normal 5 3 6 3 2 3 2" xfId="42082" xr:uid="{00000000-0005-0000-0000-00004C690000}"/>
    <cellStyle name="Normal 5 3 6 3 2 4" xfId="29649" xr:uid="{00000000-0005-0000-0000-00004D690000}"/>
    <cellStyle name="Normal 5 3 6 3 3" xfId="5959" xr:uid="{00000000-0005-0000-0000-00004E690000}"/>
    <cellStyle name="Normal 5 3 6 3 3 2" xfId="10974" xr:uid="{00000000-0005-0000-0000-00004F690000}"/>
    <cellStyle name="Normal 5 3 6 3 3 2 2" xfId="23417" xr:uid="{00000000-0005-0000-0000-000050690000}"/>
    <cellStyle name="Normal 5 3 6 3 3 2 2 2" xfId="48291" xr:uid="{00000000-0005-0000-0000-000051690000}"/>
    <cellStyle name="Normal 5 3 6 3 3 2 3" xfId="35858" xr:uid="{00000000-0005-0000-0000-000052690000}"/>
    <cellStyle name="Normal 5 3 6 3 3 3" xfId="18410" xr:uid="{00000000-0005-0000-0000-000053690000}"/>
    <cellStyle name="Normal 5 3 6 3 3 3 2" xfId="43284" xr:uid="{00000000-0005-0000-0000-000054690000}"/>
    <cellStyle name="Normal 5 3 6 3 3 4" xfId="30851" xr:uid="{00000000-0005-0000-0000-000055690000}"/>
    <cellStyle name="Normal 5 3 6 3 4" xfId="7999" xr:uid="{00000000-0005-0000-0000-000056690000}"/>
    <cellStyle name="Normal 5 3 6 3 4 2" xfId="20445" xr:uid="{00000000-0005-0000-0000-000057690000}"/>
    <cellStyle name="Normal 5 3 6 3 4 2 2" xfId="45319" xr:uid="{00000000-0005-0000-0000-000058690000}"/>
    <cellStyle name="Normal 5 3 6 3 4 3" xfId="32886" xr:uid="{00000000-0005-0000-0000-000059690000}"/>
    <cellStyle name="Normal 5 3 6 3 5" xfId="12428" xr:uid="{00000000-0005-0000-0000-00005A690000}"/>
    <cellStyle name="Normal 5 3 6 3 5 2" xfId="24862" xr:uid="{00000000-0005-0000-0000-00005B690000}"/>
    <cellStyle name="Normal 5 3 6 3 5 2 2" xfId="49736" xr:uid="{00000000-0005-0000-0000-00005C690000}"/>
    <cellStyle name="Normal 5 3 6 3 5 3" xfId="37303" xr:uid="{00000000-0005-0000-0000-00005D690000}"/>
    <cellStyle name="Normal 5 3 6 3 6" xfId="7366" xr:uid="{00000000-0005-0000-0000-00005E690000}"/>
    <cellStyle name="Normal 5 3 6 3 6 2" xfId="19814" xr:uid="{00000000-0005-0000-0000-00005F690000}"/>
    <cellStyle name="Normal 5 3 6 3 6 2 2" xfId="44688" xr:uid="{00000000-0005-0000-0000-000060690000}"/>
    <cellStyle name="Normal 5 3 6 3 6 3" xfId="32255" xr:uid="{00000000-0005-0000-0000-000061690000}"/>
    <cellStyle name="Normal 5 3 6 3 7" xfId="2920" xr:uid="{00000000-0005-0000-0000-000062690000}"/>
    <cellStyle name="Normal 5 3 6 3 7 2" xfId="15438" xr:uid="{00000000-0005-0000-0000-000063690000}"/>
    <cellStyle name="Normal 5 3 6 3 7 2 2" xfId="40312" xr:uid="{00000000-0005-0000-0000-000064690000}"/>
    <cellStyle name="Normal 5 3 6 3 7 3" xfId="27871" xr:uid="{00000000-0005-0000-0000-000065690000}"/>
    <cellStyle name="Normal 5 3 6 3 8" xfId="14613" xr:uid="{00000000-0005-0000-0000-000066690000}"/>
    <cellStyle name="Normal 5 3 6 3 8 2" xfId="39487" xr:uid="{00000000-0005-0000-0000-000067690000}"/>
    <cellStyle name="Normal 5 3 6 3 9" xfId="27046" xr:uid="{00000000-0005-0000-0000-000068690000}"/>
    <cellStyle name="Normal 5 3 6 4" xfId="2114" xr:uid="{00000000-0005-0000-0000-000069690000}"/>
    <cellStyle name="Normal 5 3 6 4 2" xfId="6153" xr:uid="{00000000-0005-0000-0000-00006A690000}"/>
    <cellStyle name="Normal 5 3 6 4 2 2" xfId="11168" xr:uid="{00000000-0005-0000-0000-00006B690000}"/>
    <cellStyle name="Normal 5 3 6 4 2 2 2" xfId="23611" xr:uid="{00000000-0005-0000-0000-00006C690000}"/>
    <cellStyle name="Normal 5 3 6 4 2 2 2 2" xfId="48485" xr:uid="{00000000-0005-0000-0000-00006D690000}"/>
    <cellStyle name="Normal 5 3 6 4 2 2 3" xfId="36052" xr:uid="{00000000-0005-0000-0000-00006E690000}"/>
    <cellStyle name="Normal 5 3 6 4 2 3" xfId="18604" xr:uid="{00000000-0005-0000-0000-00006F690000}"/>
    <cellStyle name="Normal 5 3 6 4 2 3 2" xfId="43478" xr:uid="{00000000-0005-0000-0000-000070690000}"/>
    <cellStyle name="Normal 5 3 6 4 2 4" xfId="31045" xr:uid="{00000000-0005-0000-0000-000071690000}"/>
    <cellStyle name="Normal 5 3 6 4 3" xfId="12622" xr:uid="{00000000-0005-0000-0000-000072690000}"/>
    <cellStyle name="Normal 5 3 6 4 3 2" xfId="25056" xr:uid="{00000000-0005-0000-0000-000073690000}"/>
    <cellStyle name="Normal 5 3 6 4 3 2 2" xfId="49930" xr:uid="{00000000-0005-0000-0000-000074690000}"/>
    <cellStyle name="Normal 5 3 6 4 3 3" xfId="37497" xr:uid="{00000000-0005-0000-0000-000075690000}"/>
    <cellStyle name="Normal 5 3 6 4 4" xfId="9063" xr:uid="{00000000-0005-0000-0000-000076690000}"/>
    <cellStyle name="Normal 5 3 6 4 4 2" xfId="21506" xr:uid="{00000000-0005-0000-0000-000077690000}"/>
    <cellStyle name="Normal 5 3 6 4 4 2 2" xfId="46380" xr:uid="{00000000-0005-0000-0000-000078690000}"/>
    <cellStyle name="Normal 5 3 6 4 4 3" xfId="33947" xr:uid="{00000000-0005-0000-0000-000079690000}"/>
    <cellStyle name="Normal 5 3 6 4 5" xfId="4045" xr:uid="{00000000-0005-0000-0000-00007A690000}"/>
    <cellStyle name="Normal 5 3 6 4 5 2" xfId="16499" xr:uid="{00000000-0005-0000-0000-00007B690000}"/>
    <cellStyle name="Normal 5 3 6 4 5 2 2" xfId="41373" xr:uid="{00000000-0005-0000-0000-00007C690000}"/>
    <cellStyle name="Normal 5 3 6 4 5 3" xfId="28940" xr:uid="{00000000-0005-0000-0000-00007D690000}"/>
    <cellStyle name="Normal 5 3 6 4 6" xfId="14807" xr:uid="{00000000-0005-0000-0000-00007E690000}"/>
    <cellStyle name="Normal 5 3 6 4 6 2" xfId="39681" xr:uid="{00000000-0005-0000-0000-00007F690000}"/>
    <cellStyle name="Normal 5 3 6 4 7" xfId="27240" xr:uid="{00000000-0005-0000-0000-000080690000}"/>
    <cellStyle name="Normal 5 3 6 5" xfId="964" xr:uid="{00000000-0005-0000-0000-000081690000}"/>
    <cellStyle name="Normal 5 3 6 5 2" xfId="10123" xr:uid="{00000000-0005-0000-0000-000082690000}"/>
    <cellStyle name="Normal 5 3 6 5 2 2" xfId="22566" xr:uid="{00000000-0005-0000-0000-000083690000}"/>
    <cellStyle name="Normal 5 3 6 5 2 2 2" xfId="47440" xr:uid="{00000000-0005-0000-0000-000084690000}"/>
    <cellStyle name="Normal 5 3 6 5 2 3" xfId="35007" xr:uid="{00000000-0005-0000-0000-000085690000}"/>
    <cellStyle name="Normal 5 3 6 5 3" xfId="5107" xr:uid="{00000000-0005-0000-0000-000086690000}"/>
    <cellStyle name="Normal 5 3 6 5 3 2" xfId="17559" xr:uid="{00000000-0005-0000-0000-000087690000}"/>
    <cellStyle name="Normal 5 3 6 5 3 2 2" xfId="42433" xr:uid="{00000000-0005-0000-0000-000088690000}"/>
    <cellStyle name="Normal 5 3 6 5 3 3" xfId="30000" xr:uid="{00000000-0005-0000-0000-000089690000}"/>
    <cellStyle name="Normal 5 3 6 5 4" xfId="13764" xr:uid="{00000000-0005-0000-0000-00008A690000}"/>
    <cellStyle name="Normal 5 3 6 5 4 2" xfId="38638" xr:uid="{00000000-0005-0000-0000-00008B690000}"/>
    <cellStyle name="Normal 5 3 6 5 5" xfId="26197" xr:uid="{00000000-0005-0000-0000-00008C690000}"/>
    <cellStyle name="Normal 5 3 6 6" xfId="8179" xr:uid="{00000000-0005-0000-0000-00008D690000}"/>
    <cellStyle name="Normal 5 3 6 6 2" xfId="20623" xr:uid="{00000000-0005-0000-0000-00008E690000}"/>
    <cellStyle name="Normal 5 3 6 6 2 2" xfId="45497" xr:uid="{00000000-0005-0000-0000-00008F690000}"/>
    <cellStyle name="Normal 5 3 6 6 3" xfId="33064" xr:uid="{00000000-0005-0000-0000-000090690000}"/>
    <cellStyle name="Normal 5 3 6 7" xfId="11579" xr:uid="{00000000-0005-0000-0000-000091690000}"/>
    <cellStyle name="Normal 5 3 6 7 2" xfId="24013" xr:uid="{00000000-0005-0000-0000-000092690000}"/>
    <cellStyle name="Normal 5 3 6 7 2 2" xfId="48887" xr:uid="{00000000-0005-0000-0000-000093690000}"/>
    <cellStyle name="Normal 5 3 6 7 3" xfId="36454" xr:uid="{00000000-0005-0000-0000-000094690000}"/>
    <cellStyle name="Normal 5 3 6 8" xfId="6656" xr:uid="{00000000-0005-0000-0000-000095690000}"/>
    <cellStyle name="Normal 5 3 6 8 2" xfId="19105" xr:uid="{00000000-0005-0000-0000-000096690000}"/>
    <cellStyle name="Normal 5 3 6 8 2 2" xfId="43979" xr:uid="{00000000-0005-0000-0000-000097690000}"/>
    <cellStyle name="Normal 5 3 6 8 3" xfId="31546" xr:uid="{00000000-0005-0000-0000-000098690000}"/>
    <cellStyle name="Normal 5 3 6 9" xfId="3110" xr:uid="{00000000-0005-0000-0000-000099690000}"/>
    <cellStyle name="Normal 5 3 6 9 2" xfId="15616" xr:uid="{00000000-0005-0000-0000-00009A690000}"/>
    <cellStyle name="Normal 5 3 6 9 2 2" xfId="40490" xr:uid="{00000000-0005-0000-0000-00009B690000}"/>
    <cellStyle name="Normal 5 3 6 9 3" xfId="28049" xr:uid="{00000000-0005-0000-0000-00009C690000}"/>
    <cellStyle name="Normal 5 3 6_Degree data" xfId="2086" xr:uid="{00000000-0005-0000-0000-00009D690000}"/>
    <cellStyle name="Normal 5 3 7" xfId="543" xr:uid="{00000000-0005-0000-0000-00009E690000}"/>
    <cellStyle name="Normal 5 3 7 2" xfId="1454" xr:uid="{00000000-0005-0000-0000-00009F690000}"/>
    <cellStyle name="Normal 5 3 7 2 2" xfId="9558" xr:uid="{00000000-0005-0000-0000-0000A0690000}"/>
    <cellStyle name="Normal 5 3 7 2 2 2" xfId="22001" xr:uid="{00000000-0005-0000-0000-0000A1690000}"/>
    <cellStyle name="Normal 5 3 7 2 2 2 2" xfId="46875" xr:uid="{00000000-0005-0000-0000-0000A2690000}"/>
    <cellStyle name="Normal 5 3 7 2 2 3" xfId="34442" xr:uid="{00000000-0005-0000-0000-0000A3690000}"/>
    <cellStyle name="Normal 5 3 7 2 3" xfId="4540" xr:uid="{00000000-0005-0000-0000-0000A4690000}"/>
    <cellStyle name="Normal 5 3 7 2 3 2" xfId="16994" xr:uid="{00000000-0005-0000-0000-0000A5690000}"/>
    <cellStyle name="Normal 5 3 7 2 3 2 2" xfId="41868" xr:uid="{00000000-0005-0000-0000-0000A6690000}"/>
    <cellStyle name="Normal 5 3 7 2 3 3" xfId="29435" xr:uid="{00000000-0005-0000-0000-0000A7690000}"/>
    <cellStyle name="Normal 5 3 7 2 4" xfId="14254" xr:uid="{00000000-0005-0000-0000-0000A8690000}"/>
    <cellStyle name="Normal 5 3 7 2 4 2" xfId="39128" xr:uid="{00000000-0005-0000-0000-0000A9690000}"/>
    <cellStyle name="Normal 5 3 7 2 5" xfId="26687" xr:uid="{00000000-0005-0000-0000-0000AA690000}"/>
    <cellStyle name="Normal 5 3 7 3" xfId="5599" xr:uid="{00000000-0005-0000-0000-0000AB690000}"/>
    <cellStyle name="Normal 5 3 7 3 2" xfId="10615" xr:uid="{00000000-0005-0000-0000-0000AC690000}"/>
    <cellStyle name="Normal 5 3 7 3 2 2" xfId="23058" xr:uid="{00000000-0005-0000-0000-0000AD690000}"/>
    <cellStyle name="Normal 5 3 7 3 2 2 2" xfId="47932" xr:uid="{00000000-0005-0000-0000-0000AE690000}"/>
    <cellStyle name="Normal 5 3 7 3 2 3" xfId="35499" xr:uid="{00000000-0005-0000-0000-0000AF690000}"/>
    <cellStyle name="Normal 5 3 7 3 3" xfId="18051" xr:uid="{00000000-0005-0000-0000-0000B0690000}"/>
    <cellStyle name="Normal 5 3 7 3 3 2" xfId="42925" xr:uid="{00000000-0005-0000-0000-0000B1690000}"/>
    <cellStyle name="Normal 5 3 7 3 4" xfId="30492" xr:uid="{00000000-0005-0000-0000-0000B2690000}"/>
    <cellStyle name="Normal 5 3 7 4" xfId="8674" xr:uid="{00000000-0005-0000-0000-0000B3690000}"/>
    <cellStyle name="Normal 5 3 7 4 2" xfId="21118" xr:uid="{00000000-0005-0000-0000-0000B4690000}"/>
    <cellStyle name="Normal 5 3 7 4 2 2" xfId="45992" xr:uid="{00000000-0005-0000-0000-0000B5690000}"/>
    <cellStyle name="Normal 5 3 7 4 3" xfId="33559" xr:uid="{00000000-0005-0000-0000-0000B6690000}"/>
    <cellStyle name="Normal 5 3 7 5" xfId="12069" xr:uid="{00000000-0005-0000-0000-0000B7690000}"/>
    <cellStyle name="Normal 5 3 7 5 2" xfId="24503" xr:uid="{00000000-0005-0000-0000-0000B8690000}"/>
    <cellStyle name="Normal 5 3 7 5 2 2" xfId="49377" xr:uid="{00000000-0005-0000-0000-0000B9690000}"/>
    <cellStyle name="Normal 5 3 7 5 3" xfId="36944" xr:uid="{00000000-0005-0000-0000-0000BA690000}"/>
    <cellStyle name="Normal 5 3 7 6" xfId="7151" xr:uid="{00000000-0005-0000-0000-0000BB690000}"/>
    <cellStyle name="Normal 5 3 7 6 2" xfId="19600" xr:uid="{00000000-0005-0000-0000-0000BC690000}"/>
    <cellStyle name="Normal 5 3 7 6 2 2" xfId="44474" xr:uid="{00000000-0005-0000-0000-0000BD690000}"/>
    <cellStyle name="Normal 5 3 7 6 3" xfId="32041" xr:uid="{00000000-0005-0000-0000-0000BE690000}"/>
    <cellStyle name="Normal 5 3 7 7" xfId="3605" xr:uid="{00000000-0005-0000-0000-0000BF690000}"/>
    <cellStyle name="Normal 5 3 7 7 2" xfId="16111" xr:uid="{00000000-0005-0000-0000-0000C0690000}"/>
    <cellStyle name="Normal 5 3 7 7 2 2" xfId="40985" xr:uid="{00000000-0005-0000-0000-0000C1690000}"/>
    <cellStyle name="Normal 5 3 7 7 3" xfId="28544" xr:uid="{00000000-0005-0000-0000-0000C2690000}"/>
    <cellStyle name="Normal 5 3 7 8" xfId="13353" xr:uid="{00000000-0005-0000-0000-0000C3690000}"/>
    <cellStyle name="Normal 5 3 7 8 2" xfId="38227" xr:uid="{00000000-0005-0000-0000-0000C4690000}"/>
    <cellStyle name="Normal 5 3 7 9" xfId="25786" xr:uid="{00000000-0005-0000-0000-0000C5690000}"/>
    <cellStyle name="Normal 5 3 8" xfId="1802" xr:uid="{00000000-0005-0000-0000-0000C6690000}"/>
    <cellStyle name="Normal 5 3 8 2" xfId="4735" xr:uid="{00000000-0005-0000-0000-0000C7690000}"/>
    <cellStyle name="Normal 5 3 8 2 2" xfId="9752" xr:uid="{00000000-0005-0000-0000-0000C8690000}"/>
    <cellStyle name="Normal 5 3 8 2 2 2" xfId="22195" xr:uid="{00000000-0005-0000-0000-0000C9690000}"/>
    <cellStyle name="Normal 5 3 8 2 2 2 2" xfId="47069" xr:uid="{00000000-0005-0000-0000-0000CA690000}"/>
    <cellStyle name="Normal 5 3 8 2 2 3" xfId="34636" xr:uid="{00000000-0005-0000-0000-0000CB690000}"/>
    <cellStyle name="Normal 5 3 8 2 3" xfId="17188" xr:uid="{00000000-0005-0000-0000-0000CC690000}"/>
    <cellStyle name="Normal 5 3 8 2 3 2" xfId="42062" xr:uid="{00000000-0005-0000-0000-0000CD690000}"/>
    <cellStyle name="Normal 5 3 8 2 4" xfId="29629" xr:uid="{00000000-0005-0000-0000-0000CE690000}"/>
    <cellStyle name="Normal 5 3 8 3" xfId="5948" xr:uid="{00000000-0005-0000-0000-0000CF690000}"/>
    <cellStyle name="Normal 5 3 8 3 2" xfId="10963" xr:uid="{00000000-0005-0000-0000-0000D0690000}"/>
    <cellStyle name="Normal 5 3 8 3 2 2" xfId="23406" xr:uid="{00000000-0005-0000-0000-0000D1690000}"/>
    <cellStyle name="Normal 5 3 8 3 2 2 2" xfId="48280" xr:uid="{00000000-0005-0000-0000-0000D2690000}"/>
    <cellStyle name="Normal 5 3 8 3 2 3" xfId="35847" xr:uid="{00000000-0005-0000-0000-0000D3690000}"/>
    <cellStyle name="Normal 5 3 8 3 3" xfId="18399" xr:uid="{00000000-0005-0000-0000-0000D4690000}"/>
    <cellStyle name="Normal 5 3 8 3 3 2" xfId="43273" xr:uid="{00000000-0005-0000-0000-0000D5690000}"/>
    <cellStyle name="Normal 5 3 8 3 4" xfId="30840" xr:uid="{00000000-0005-0000-0000-0000D6690000}"/>
    <cellStyle name="Normal 5 3 8 4" xfId="8006" xr:uid="{00000000-0005-0000-0000-0000D7690000}"/>
    <cellStyle name="Normal 5 3 8 4 2" xfId="20452" xr:uid="{00000000-0005-0000-0000-0000D8690000}"/>
    <cellStyle name="Normal 5 3 8 4 2 2" xfId="45326" xr:uid="{00000000-0005-0000-0000-0000D9690000}"/>
    <cellStyle name="Normal 5 3 8 4 3" xfId="32893" xr:uid="{00000000-0005-0000-0000-0000DA690000}"/>
    <cellStyle name="Normal 5 3 8 5" xfId="12417" xr:uid="{00000000-0005-0000-0000-0000DB690000}"/>
    <cellStyle name="Normal 5 3 8 5 2" xfId="24851" xr:uid="{00000000-0005-0000-0000-0000DC690000}"/>
    <cellStyle name="Normal 5 3 8 5 2 2" xfId="49725" xr:uid="{00000000-0005-0000-0000-0000DD690000}"/>
    <cellStyle name="Normal 5 3 8 5 3" xfId="37292" xr:uid="{00000000-0005-0000-0000-0000DE690000}"/>
    <cellStyle name="Normal 5 3 8 6" xfId="7346" xr:uid="{00000000-0005-0000-0000-0000DF690000}"/>
    <cellStyle name="Normal 5 3 8 6 2" xfId="19794" xr:uid="{00000000-0005-0000-0000-0000E0690000}"/>
    <cellStyle name="Normal 5 3 8 6 2 2" xfId="44668" xr:uid="{00000000-0005-0000-0000-0000E1690000}"/>
    <cellStyle name="Normal 5 3 8 6 3" xfId="32235" xr:uid="{00000000-0005-0000-0000-0000E2690000}"/>
    <cellStyle name="Normal 5 3 8 7" xfId="2930" xr:uid="{00000000-0005-0000-0000-0000E3690000}"/>
    <cellStyle name="Normal 5 3 8 7 2" xfId="15445" xr:uid="{00000000-0005-0000-0000-0000E4690000}"/>
    <cellStyle name="Normal 5 3 8 7 2 2" xfId="40319" xr:uid="{00000000-0005-0000-0000-0000E5690000}"/>
    <cellStyle name="Normal 5 3 8 7 3" xfId="27878" xr:uid="{00000000-0005-0000-0000-0000E6690000}"/>
    <cellStyle name="Normal 5 3 8 8" xfId="14602" xr:uid="{00000000-0005-0000-0000-0000E7690000}"/>
    <cellStyle name="Normal 5 3 8 8 2" xfId="39476" xr:uid="{00000000-0005-0000-0000-0000E8690000}"/>
    <cellStyle name="Normal 5 3 8 9" xfId="27035" xr:uid="{00000000-0005-0000-0000-0000E9690000}"/>
    <cellStyle name="Normal 5 3 9" xfId="2088" xr:uid="{00000000-0005-0000-0000-0000EA690000}"/>
    <cellStyle name="Normal 5 3 9 2" xfId="6133" xr:uid="{00000000-0005-0000-0000-0000EB690000}"/>
    <cellStyle name="Normal 5 3 9 2 2" xfId="11148" xr:uid="{00000000-0005-0000-0000-0000EC690000}"/>
    <cellStyle name="Normal 5 3 9 2 2 2" xfId="23591" xr:uid="{00000000-0005-0000-0000-0000ED690000}"/>
    <cellStyle name="Normal 5 3 9 2 2 2 2" xfId="48465" xr:uid="{00000000-0005-0000-0000-0000EE690000}"/>
    <cellStyle name="Normal 5 3 9 2 2 3" xfId="36032" xr:uid="{00000000-0005-0000-0000-0000EF690000}"/>
    <cellStyle name="Normal 5 3 9 2 3" xfId="18584" xr:uid="{00000000-0005-0000-0000-0000F0690000}"/>
    <cellStyle name="Normal 5 3 9 2 3 2" xfId="43458" xr:uid="{00000000-0005-0000-0000-0000F1690000}"/>
    <cellStyle name="Normal 5 3 9 2 4" xfId="31025" xr:uid="{00000000-0005-0000-0000-0000F2690000}"/>
    <cellStyle name="Normal 5 3 9 3" xfId="12602" xr:uid="{00000000-0005-0000-0000-0000F3690000}"/>
    <cellStyle name="Normal 5 3 9 3 2" xfId="25036" xr:uid="{00000000-0005-0000-0000-0000F4690000}"/>
    <cellStyle name="Normal 5 3 9 3 2 2" xfId="49910" xr:uid="{00000000-0005-0000-0000-0000F5690000}"/>
    <cellStyle name="Normal 5 3 9 3 3" xfId="37477" xr:uid="{00000000-0005-0000-0000-0000F6690000}"/>
    <cellStyle name="Normal 5 3 9 4" xfId="8892" xr:uid="{00000000-0005-0000-0000-0000F7690000}"/>
    <cellStyle name="Normal 5 3 9 4 2" xfId="21335" xr:uid="{00000000-0005-0000-0000-0000F8690000}"/>
    <cellStyle name="Normal 5 3 9 4 2 2" xfId="46209" xr:uid="{00000000-0005-0000-0000-0000F9690000}"/>
    <cellStyle name="Normal 5 3 9 4 3" xfId="33776" xr:uid="{00000000-0005-0000-0000-0000FA690000}"/>
    <cellStyle name="Normal 5 3 9 5" xfId="3874" xr:uid="{00000000-0005-0000-0000-0000FB690000}"/>
    <cellStyle name="Normal 5 3 9 5 2" xfId="16328" xr:uid="{00000000-0005-0000-0000-0000FC690000}"/>
    <cellStyle name="Normal 5 3 9 5 2 2" xfId="41202" xr:uid="{00000000-0005-0000-0000-0000FD690000}"/>
    <cellStyle name="Normal 5 3 9 5 3" xfId="28769" xr:uid="{00000000-0005-0000-0000-0000FE690000}"/>
    <cellStyle name="Normal 5 3 9 6" xfId="14787" xr:uid="{00000000-0005-0000-0000-0000FF690000}"/>
    <cellStyle name="Normal 5 3 9 6 2" xfId="39661" xr:uid="{00000000-0005-0000-0000-0000006A0000}"/>
    <cellStyle name="Normal 5 3 9 7" xfId="27220" xr:uid="{00000000-0005-0000-0000-0000016A0000}"/>
    <cellStyle name="Normal 5 3_Degree data" xfId="2100" xr:uid="{00000000-0005-0000-0000-0000026A0000}"/>
    <cellStyle name="Normal 5 4" xfId="95" xr:uid="{00000000-0005-0000-0000-0000036A0000}"/>
    <cellStyle name="Normal 5 4 10" xfId="913" xr:uid="{00000000-0005-0000-0000-0000046A0000}"/>
    <cellStyle name="Normal 5 4 10 2" xfId="7708" xr:uid="{00000000-0005-0000-0000-0000056A0000}"/>
    <cellStyle name="Normal 5 4 10 2 2" xfId="20154" xr:uid="{00000000-0005-0000-0000-0000066A0000}"/>
    <cellStyle name="Normal 5 4 10 2 2 2" xfId="45028" xr:uid="{00000000-0005-0000-0000-0000076A0000}"/>
    <cellStyle name="Normal 5 4 10 2 3" xfId="32595" xr:uid="{00000000-0005-0000-0000-0000086A0000}"/>
    <cellStyle name="Normal 5 4 10 3" xfId="13713" xr:uid="{00000000-0005-0000-0000-0000096A0000}"/>
    <cellStyle name="Normal 5 4 10 3 2" xfId="38587" xr:uid="{00000000-0005-0000-0000-00000A6A0000}"/>
    <cellStyle name="Normal 5 4 10 4" xfId="26146" xr:uid="{00000000-0005-0000-0000-00000B6A0000}"/>
    <cellStyle name="Normal 5 4 11" xfId="11528" xr:uid="{00000000-0005-0000-0000-00000C6A0000}"/>
    <cellStyle name="Normal 5 4 11 2" xfId="23962" xr:uid="{00000000-0005-0000-0000-00000D6A0000}"/>
    <cellStyle name="Normal 5 4 11 2 2" xfId="48836" xr:uid="{00000000-0005-0000-0000-00000E6A0000}"/>
    <cellStyle name="Normal 5 4 11 3" xfId="36403" xr:uid="{00000000-0005-0000-0000-00000F6A0000}"/>
    <cellStyle name="Normal 5 4 12" xfId="6520" xr:uid="{00000000-0005-0000-0000-0000106A0000}"/>
    <cellStyle name="Normal 5 4 12 2" xfId="18969" xr:uid="{00000000-0005-0000-0000-0000116A0000}"/>
    <cellStyle name="Normal 5 4 12 2 2" xfId="43843" xr:uid="{00000000-0005-0000-0000-0000126A0000}"/>
    <cellStyle name="Normal 5 4 12 3" xfId="31410" xr:uid="{00000000-0005-0000-0000-0000136A0000}"/>
    <cellStyle name="Normal 5 4 13" xfId="2628" xr:uid="{00000000-0005-0000-0000-0000146A0000}"/>
    <cellStyle name="Normal 5 4 13 2" xfId="15147" xr:uid="{00000000-0005-0000-0000-0000156A0000}"/>
    <cellStyle name="Normal 5 4 13 2 2" xfId="40021" xr:uid="{00000000-0005-0000-0000-0000166A0000}"/>
    <cellStyle name="Normal 5 4 13 3" xfId="27580" xr:uid="{00000000-0005-0000-0000-0000176A0000}"/>
    <cellStyle name="Normal 5 4 14" xfId="12951" xr:uid="{00000000-0005-0000-0000-0000186A0000}"/>
    <cellStyle name="Normal 5 4 14 2" xfId="37825" xr:uid="{00000000-0005-0000-0000-0000196A0000}"/>
    <cellStyle name="Normal 5 4 15" xfId="25384" xr:uid="{00000000-0005-0000-0000-00001A6A0000}"/>
    <cellStyle name="Normal 5 4 2" xfId="145" xr:uid="{00000000-0005-0000-0000-00001B6A0000}"/>
    <cellStyle name="Normal 5 4 2 10" xfId="6563" xr:uid="{00000000-0005-0000-0000-00001C6A0000}"/>
    <cellStyle name="Normal 5 4 2 10 2" xfId="19012" xr:uid="{00000000-0005-0000-0000-00001D6A0000}"/>
    <cellStyle name="Normal 5 4 2 10 2 2" xfId="43886" xr:uid="{00000000-0005-0000-0000-00001E6A0000}"/>
    <cellStyle name="Normal 5 4 2 10 3" xfId="31453" xr:uid="{00000000-0005-0000-0000-00001F6A0000}"/>
    <cellStyle name="Normal 5 4 2 11" xfId="2731" xr:uid="{00000000-0005-0000-0000-0000206A0000}"/>
    <cellStyle name="Normal 5 4 2 11 2" xfId="15249" xr:uid="{00000000-0005-0000-0000-0000216A0000}"/>
    <cellStyle name="Normal 5 4 2 11 2 2" xfId="40123" xr:uid="{00000000-0005-0000-0000-0000226A0000}"/>
    <cellStyle name="Normal 5 4 2 11 3" xfId="27682" xr:uid="{00000000-0005-0000-0000-0000236A0000}"/>
    <cellStyle name="Normal 5 4 2 12" xfId="12975" xr:uid="{00000000-0005-0000-0000-0000246A0000}"/>
    <cellStyle name="Normal 5 4 2 12 2" xfId="37849" xr:uid="{00000000-0005-0000-0000-0000256A0000}"/>
    <cellStyle name="Normal 5 4 2 13" xfId="25408" xr:uid="{00000000-0005-0000-0000-0000266A0000}"/>
    <cellStyle name="Normal 5 4 2 2" xfId="435" xr:uid="{00000000-0005-0000-0000-0000276A0000}"/>
    <cellStyle name="Normal 5 4 2 2 10" xfId="13250" xr:uid="{00000000-0005-0000-0000-0000286A0000}"/>
    <cellStyle name="Normal 5 4 2 2 10 2" xfId="38124" xr:uid="{00000000-0005-0000-0000-0000296A0000}"/>
    <cellStyle name="Normal 5 4 2 2 11" xfId="25683" xr:uid="{00000000-0005-0000-0000-00002A6A0000}"/>
    <cellStyle name="Normal 5 4 2 2 2" xfId="795" xr:uid="{00000000-0005-0000-0000-00002B6A0000}"/>
    <cellStyle name="Normal 5 4 2 2 2 2" xfId="1468" xr:uid="{00000000-0005-0000-0000-00002C6A0000}"/>
    <cellStyle name="Normal 5 4 2 2 2 2 2" xfId="9572" xr:uid="{00000000-0005-0000-0000-00002D6A0000}"/>
    <cellStyle name="Normal 5 4 2 2 2 2 2 2" xfId="22015" xr:uid="{00000000-0005-0000-0000-00002E6A0000}"/>
    <cellStyle name="Normal 5 4 2 2 2 2 2 2 2" xfId="46889" xr:uid="{00000000-0005-0000-0000-00002F6A0000}"/>
    <cellStyle name="Normal 5 4 2 2 2 2 2 3" xfId="34456" xr:uid="{00000000-0005-0000-0000-0000306A0000}"/>
    <cellStyle name="Normal 5 4 2 2 2 2 3" xfId="4554" xr:uid="{00000000-0005-0000-0000-0000316A0000}"/>
    <cellStyle name="Normal 5 4 2 2 2 2 3 2" xfId="17008" xr:uid="{00000000-0005-0000-0000-0000326A0000}"/>
    <cellStyle name="Normal 5 4 2 2 2 2 3 2 2" xfId="41882" xr:uid="{00000000-0005-0000-0000-0000336A0000}"/>
    <cellStyle name="Normal 5 4 2 2 2 2 3 3" xfId="29449" xr:uid="{00000000-0005-0000-0000-0000346A0000}"/>
    <cellStyle name="Normal 5 4 2 2 2 2 4" xfId="14268" xr:uid="{00000000-0005-0000-0000-0000356A0000}"/>
    <cellStyle name="Normal 5 4 2 2 2 2 4 2" xfId="39142" xr:uid="{00000000-0005-0000-0000-0000366A0000}"/>
    <cellStyle name="Normal 5 4 2 2 2 2 5" xfId="26701" xr:uid="{00000000-0005-0000-0000-0000376A0000}"/>
    <cellStyle name="Normal 5 4 2 2 2 3" xfId="5613" xr:uid="{00000000-0005-0000-0000-0000386A0000}"/>
    <cellStyle name="Normal 5 4 2 2 2 3 2" xfId="10629" xr:uid="{00000000-0005-0000-0000-0000396A0000}"/>
    <cellStyle name="Normal 5 4 2 2 2 3 2 2" xfId="23072" xr:uid="{00000000-0005-0000-0000-00003A6A0000}"/>
    <cellStyle name="Normal 5 4 2 2 2 3 2 2 2" xfId="47946" xr:uid="{00000000-0005-0000-0000-00003B6A0000}"/>
    <cellStyle name="Normal 5 4 2 2 2 3 2 3" xfId="35513" xr:uid="{00000000-0005-0000-0000-00003C6A0000}"/>
    <cellStyle name="Normal 5 4 2 2 2 3 3" xfId="18065" xr:uid="{00000000-0005-0000-0000-00003D6A0000}"/>
    <cellStyle name="Normal 5 4 2 2 2 3 3 2" xfId="42939" xr:uid="{00000000-0005-0000-0000-00003E6A0000}"/>
    <cellStyle name="Normal 5 4 2 2 2 3 4" xfId="30506" xr:uid="{00000000-0005-0000-0000-00003F6A0000}"/>
    <cellStyle name="Normal 5 4 2 2 2 4" xfId="8688" xr:uid="{00000000-0005-0000-0000-0000406A0000}"/>
    <cellStyle name="Normal 5 4 2 2 2 4 2" xfId="21132" xr:uid="{00000000-0005-0000-0000-0000416A0000}"/>
    <cellStyle name="Normal 5 4 2 2 2 4 2 2" xfId="46006" xr:uid="{00000000-0005-0000-0000-0000426A0000}"/>
    <cellStyle name="Normal 5 4 2 2 2 4 3" xfId="33573" xr:uid="{00000000-0005-0000-0000-0000436A0000}"/>
    <cellStyle name="Normal 5 4 2 2 2 5" xfId="12083" xr:uid="{00000000-0005-0000-0000-0000446A0000}"/>
    <cellStyle name="Normal 5 4 2 2 2 5 2" xfId="24517" xr:uid="{00000000-0005-0000-0000-0000456A0000}"/>
    <cellStyle name="Normal 5 4 2 2 2 5 2 2" xfId="49391" xr:uid="{00000000-0005-0000-0000-0000466A0000}"/>
    <cellStyle name="Normal 5 4 2 2 2 5 3" xfId="36958" xr:uid="{00000000-0005-0000-0000-0000476A0000}"/>
    <cellStyle name="Normal 5 4 2 2 2 6" xfId="7165" xr:uid="{00000000-0005-0000-0000-0000486A0000}"/>
    <cellStyle name="Normal 5 4 2 2 2 6 2" xfId="19614" xr:uid="{00000000-0005-0000-0000-0000496A0000}"/>
    <cellStyle name="Normal 5 4 2 2 2 6 2 2" xfId="44488" xr:uid="{00000000-0005-0000-0000-00004A6A0000}"/>
    <cellStyle name="Normal 5 4 2 2 2 6 3" xfId="32055" xr:uid="{00000000-0005-0000-0000-00004B6A0000}"/>
    <cellStyle name="Normal 5 4 2 2 2 7" xfId="3619" xr:uid="{00000000-0005-0000-0000-00004C6A0000}"/>
    <cellStyle name="Normal 5 4 2 2 2 7 2" xfId="16125" xr:uid="{00000000-0005-0000-0000-00004D6A0000}"/>
    <cellStyle name="Normal 5 4 2 2 2 7 2 2" xfId="40999" xr:uid="{00000000-0005-0000-0000-00004E6A0000}"/>
    <cellStyle name="Normal 5 4 2 2 2 7 3" xfId="28558" xr:uid="{00000000-0005-0000-0000-00004F6A0000}"/>
    <cellStyle name="Normal 5 4 2 2 2 8" xfId="13597" xr:uid="{00000000-0005-0000-0000-0000506A0000}"/>
    <cellStyle name="Normal 5 4 2 2 2 8 2" xfId="38471" xr:uid="{00000000-0005-0000-0000-0000516A0000}"/>
    <cellStyle name="Normal 5 4 2 2 2 9" xfId="26030" xr:uid="{00000000-0005-0000-0000-0000526A0000}"/>
    <cellStyle name="Normal 5 4 2 2 3" xfId="1816" xr:uid="{00000000-0005-0000-0000-0000536A0000}"/>
    <cellStyle name="Normal 5 4 2 2 3 2" xfId="4979" xr:uid="{00000000-0005-0000-0000-0000546A0000}"/>
    <cellStyle name="Normal 5 4 2 2 3 2 2" xfId="9996" xr:uid="{00000000-0005-0000-0000-0000556A0000}"/>
    <cellStyle name="Normal 5 4 2 2 3 2 2 2" xfId="22439" xr:uid="{00000000-0005-0000-0000-0000566A0000}"/>
    <cellStyle name="Normal 5 4 2 2 3 2 2 2 2" xfId="47313" xr:uid="{00000000-0005-0000-0000-0000576A0000}"/>
    <cellStyle name="Normal 5 4 2 2 3 2 2 3" xfId="34880" xr:uid="{00000000-0005-0000-0000-0000586A0000}"/>
    <cellStyle name="Normal 5 4 2 2 3 2 3" xfId="17432" xr:uid="{00000000-0005-0000-0000-0000596A0000}"/>
    <cellStyle name="Normal 5 4 2 2 3 2 3 2" xfId="42306" xr:uid="{00000000-0005-0000-0000-00005A6A0000}"/>
    <cellStyle name="Normal 5 4 2 2 3 2 4" xfId="29873" xr:uid="{00000000-0005-0000-0000-00005B6A0000}"/>
    <cellStyle name="Normal 5 4 2 2 3 3" xfId="5962" xr:uid="{00000000-0005-0000-0000-00005C6A0000}"/>
    <cellStyle name="Normal 5 4 2 2 3 3 2" xfId="10977" xr:uid="{00000000-0005-0000-0000-00005D6A0000}"/>
    <cellStyle name="Normal 5 4 2 2 3 3 2 2" xfId="23420" xr:uid="{00000000-0005-0000-0000-00005E6A0000}"/>
    <cellStyle name="Normal 5 4 2 2 3 3 2 2 2" xfId="48294" xr:uid="{00000000-0005-0000-0000-00005F6A0000}"/>
    <cellStyle name="Normal 5 4 2 2 3 3 2 3" xfId="35861" xr:uid="{00000000-0005-0000-0000-0000606A0000}"/>
    <cellStyle name="Normal 5 4 2 2 3 3 3" xfId="18413" xr:uid="{00000000-0005-0000-0000-0000616A0000}"/>
    <cellStyle name="Normal 5 4 2 2 3 3 3 2" xfId="43287" xr:uid="{00000000-0005-0000-0000-0000626A0000}"/>
    <cellStyle name="Normal 5 4 2 2 3 3 4" xfId="30854" xr:uid="{00000000-0005-0000-0000-0000636A0000}"/>
    <cellStyle name="Normal 5 4 2 2 3 4" xfId="8403" xr:uid="{00000000-0005-0000-0000-0000646A0000}"/>
    <cellStyle name="Normal 5 4 2 2 3 4 2" xfId="20847" xr:uid="{00000000-0005-0000-0000-0000656A0000}"/>
    <cellStyle name="Normal 5 4 2 2 3 4 2 2" xfId="45721" xr:uid="{00000000-0005-0000-0000-0000666A0000}"/>
    <cellStyle name="Normal 5 4 2 2 3 4 3" xfId="33288" xr:uid="{00000000-0005-0000-0000-0000676A0000}"/>
    <cellStyle name="Normal 5 4 2 2 3 5" xfId="12431" xr:uid="{00000000-0005-0000-0000-0000686A0000}"/>
    <cellStyle name="Normal 5 4 2 2 3 5 2" xfId="24865" xr:uid="{00000000-0005-0000-0000-0000696A0000}"/>
    <cellStyle name="Normal 5 4 2 2 3 5 2 2" xfId="49739" xr:uid="{00000000-0005-0000-0000-00006A6A0000}"/>
    <cellStyle name="Normal 5 4 2 2 3 5 3" xfId="37306" xr:uid="{00000000-0005-0000-0000-00006B6A0000}"/>
    <cellStyle name="Normal 5 4 2 2 3 6" xfId="7590" xr:uid="{00000000-0005-0000-0000-00006C6A0000}"/>
    <cellStyle name="Normal 5 4 2 2 3 6 2" xfId="20038" xr:uid="{00000000-0005-0000-0000-00006D6A0000}"/>
    <cellStyle name="Normal 5 4 2 2 3 6 2 2" xfId="44912" xr:uid="{00000000-0005-0000-0000-00006E6A0000}"/>
    <cellStyle name="Normal 5 4 2 2 3 6 3" xfId="32479" xr:uid="{00000000-0005-0000-0000-00006F6A0000}"/>
    <cellStyle name="Normal 5 4 2 2 3 7" xfId="3334" xr:uid="{00000000-0005-0000-0000-0000706A0000}"/>
    <cellStyle name="Normal 5 4 2 2 3 7 2" xfId="15840" xr:uid="{00000000-0005-0000-0000-0000716A0000}"/>
    <cellStyle name="Normal 5 4 2 2 3 7 2 2" xfId="40714" xr:uid="{00000000-0005-0000-0000-0000726A0000}"/>
    <cellStyle name="Normal 5 4 2 2 3 7 3" xfId="28273" xr:uid="{00000000-0005-0000-0000-0000736A0000}"/>
    <cellStyle name="Normal 5 4 2 2 3 8" xfId="14616" xr:uid="{00000000-0005-0000-0000-0000746A0000}"/>
    <cellStyle name="Normal 5 4 2 2 3 8 2" xfId="39490" xr:uid="{00000000-0005-0000-0000-0000756A0000}"/>
    <cellStyle name="Normal 5 4 2 2 3 9" xfId="27049" xr:uid="{00000000-0005-0000-0000-0000766A0000}"/>
    <cellStyle name="Normal 5 4 2 2 4" xfId="2353" xr:uid="{00000000-0005-0000-0000-0000776A0000}"/>
    <cellStyle name="Normal 5 4 2 2 4 2" xfId="6377" xr:uid="{00000000-0005-0000-0000-0000786A0000}"/>
    <cellStyle name="Normal 5 4 2 2 4 2 2" xfId="11392" xr:uid="{00000000-0005-0000-0000-0000796A0000}"/>
    <cellStyle name="Normal 5 4 2 2 4 2 2 2" xfId="23835" xr:uid="{00000000-0005-0000-0000-00007A6A0000}"/>
    <cellStyle name="Normal 5 4 2 2 4 2 2 2 2" xfId="48709" xr:uid="{00000000-0005-0000-0000-00007B6A0000}"/>
    <cellStyle name="Normal 5 4 2 2 4 2 2 3" xfId="36276" xr:uid="{00000000-0005-0000-0000-00007C6A0000}"/>
    <cellStyle name="Normal 5 4 2 2 4 2 3" xfId="18828" xr:uid="{00000000-0005-0000-0000-00007D6A0000}"/>
    <cellStyle name="Normal 5 4 2 2 4 2 3 2" xfId="43702" xr:uid="{00000000-0005-0000-0000-00007E6A0000}"/>
    <cellStyle name="Normal 5 4 2 2 4 2 4" xfId="31269" xr:uid="{00000000-0005-0000-0000-00007F6A0000}"/>
    <cellStyle name="Normal 5 4 2 2 4 3" xfId="12846" xr:uid="{00000000-0005-0000-0000-0000806A0000}"/>
    <cellStyle name="Normal 5 4 2 2 4 3 2" xfId="25280" xr:uid="{00000000-0005-0000-0000-0000816A0000}"/>
    <cellStyle name="Normal 5 4 2 2 4 3 2 2" xfId="50154" xr:uid="{00000000-0005-0000-0000-0000826A0000}"/>
    <cellStyle name="Normal 5 4 2 2 4 3 3" xfId="37721" xr:uid="{00000000-0005-0000-0000-0000836A0000}"/>
    <cellStyle name="Normal 5 4 2 2 4 4" xfId="9287" xr:uid="{00000000-0005-0000-0000-0000846A0000}"/>
    <cellStyle name="Normal 5 4 2 2 4 4 2" xfId="21730" xr:uid="{00000000-0005-0000-0000-0000856A0000}"/>
    <cellStyle name="Normal 5 4 2 2 4 4 2 2" xfId="46604" xr:uid="{00000000-0005-0000-0000-0000866A0000}"/>
    <cellStyle name="Normal 5 4 2 2 4 4 3" xfId="34171" xr:uid="{00000000-0005-0000-0000-0000876A0000}"/>
    <cellStyle name="Normal 5 4 2 2 4 5" xfId="4269" xr:uid="{00000000-0005-0000-0000-0000886A0000}"/>
    <cellStyle name="Normal 5 4 2 2 4 5 2" xfId="16723" xr:uid="{00000000-0005-0000-0000-0000896A0000}"/>
    <cellStyle name="Normal 5 4 2 2 4 5 2 2" xfId="41597" xr:uid="{00000000-0005-0000-0000-00008A6A0000}"/>
    <cellStyle name="Normal 5 4 2 2 4 5 3" xfId="29164" xr:uid="{00000000-0005-0000-0000-00008B6A0000}"/>
    <cellStyle name="Normal 5 4 2 2 4 6" xfId="15031" xr:uid="{00000000-0005-0000-0000-00008C6A0000}"/>
    <cellStyle name="Normal 5 4 2 2 4 6 2" xfId="39905" xr:uid="{00000000-0005-0000-0000-00008D6A0000}"/>
    <cellStyle name="Normal 5 4 2 2 4 7" xfId="27464" xr:uid="{00000000-0005-0000-0000-00008E6A0000}"/>
    <cellStyle name="Normal 5 4 2 2 5" xfId="1188" xr:uid="{00000000-0005-0000-0000-00008F6A0000}"/>
    <cellStyle name="Normal 5 4 2 2 5 2" xfId="10349" xr:uid="{00000000-0005-0000-0000-0000906A0000}"/>
    <cellStyle name="Normal 5 4 2 2 5 2 2" xfId="22792" xr:uid="{00000000-0005-0000-0000-0000916A0000}"/>
    <cellStyle name="Normal 5 4 2 2 5 2 2 2" xfId="47666" xr:uid="{00000000-0005-0000-0000-0000926A0000}"/>
    <cellStyle name="Normal 5 4 2 2 5 2 3" xfId="35233" xr:uid="{00000000-0005-0000-0000-0000936A0000}"/>
    <cellStyle name="Normal 5 4 2 2 5 3" xfId="5333" xr:uid="{00000000-0005-0000-0000-0000946A0000}"/>
    <cellStyle name="Normal 5 4 2 2 5 3 2" xfId="17785" xr:uid="{00000000-0005-0000-0000-0000956A0000}"/>
    <cellStyle name="Normal 5 4 2 2 5 3 2 2" xfId="42659" xr:uid="{00000000-0005-0000-0000-0000966A0000}"/>
    <cellStyle name="Normal 5 4 2 2 5 3 3" xfId="30226" xr:uid="{00000000-0005-0000-0000-0000976A0000}"/>
    <cellStyle name="Normal 5 4 2 2 5 4" xfId="13988" xr:uid="{00000000-0005-0000-0000-0000986A0000}"/>
    <cellStyle name="Normal 5 4 2 2 5 4 2" xfId="38862" xr:uid="{00000000-0005-0000-0000-0000996A0000}"/>
    <cellStyle name="Normal 5 4 2 2 5 5" xfId="26421" xr:uid="{00000000-0005-0000-0000-00009A6A0000}"/>
    <cellStyle name="Normal 5 4 2 2 6" xfId="7910" xr:uid="{00000000-0005-0000-0000-00009B6A0000}"/>
    <cellStyle name="Normal 5 4 2 2 6 2" xfId="20356" xr:uid="{00000000-0005-0000-0000-00009C6A0000}"/>
    <cellStyle name="Normal 5 4 2 2 6 2 2" xfId="45230" xr:uid="{00000000-0005-0000-0000-00009D6A0000}"/>
    <cellStyle name="Normal 5 4 2 2 6 3" xfId="32797" xr:uid="{00000000-0005-0000-0000-00009E6A0000}"/>
    <cellStyle name="Normal 5 4 2 2 7" xfId="11803" xr:uid="{00000000-0005-0000-0000-00009F6A0000}"/>
    <cellStyle name="Normal 5 4 2 2 7 2" xfId="24237" xr:uid="{00000000-0005-0000-0000-0000A06A0000}"/>
    <cellStyle name="Normal 5 4 2 2 7 2 2" xfId="49111" xr:uid="{00000000-0005-0000-0000-0000A16A0000}"/>
    <cellStyle name="Normal 5 4 2 2 7 3" xfId="36678" xr:uid="{00000000-0005-0000-0000-0000A26A0000}"/>
    <cellStyle name="Normal 5 4 2 2 8" xfId="6880" xr:uid="{00000000-0005-0000-0000-0000A36A0000}"/>
    <cellStyle name="Normal 5 4 2 2 8 2" xfId="19329" xr:uid="{00000000-0005-0000-0000-0000A46A0000}"/>
    <cellStyle name="Normal 5 4 2 2 8 2 2" xfId="44203" xr:uid="{00000000-0005-0000-0000-0000A56A0000}"/>
    <cellStyle name="Normal 5 4 2 2 8 3" xfId="31770" xr:uid="{00000000-0005-0000-0000-0000A66A0000}"/>
    <cellStyle name="Normal 5 4 2 2 9" xfId="2831" xr:uid="{00000000-0005-0000-0000-0000A76A0000}"/>
    <cellStyle name="Normal 5 4 2 2 9 2" xfId="15349" xr:uid="{00000000-0005-0000-0000-0000A86A0000}"/>
    <cellStyle name="Normal 5 4 2 2 9 2 2" xfId="40223" xr:uid="{00000000-0005-0000-0000-0000A96A0000}"/>
    <cellStyle name="Normal 5 4 2 2 9 3" xfId="27782" xr:uid="{00000000-0005-0000-0000-0000AA6A0000}"/>
    <cellStyle name="Normal 5 4 2 2_Degree data" xfId="2075" xr:uid="{00000000-0005-0000-0000-0000AB6A0000}"/>
    <cellStyle name="Normal 5 4 2 3" xfId="333" xr:uid="{00000000-0005-0000-0000-0000AC6A0000}"/>
    <cellStyle name="Normal 5 4 2 3 2" xfId="1467" xr:uid="{00000000-0005-0000-0000-0000AD6A0000}"/>
    <cellStyle name="Normal 5 4 2 3 2 2" xfId="9187" xr:uid="{00000000-0005-0000-0000-0000AE6A0000}"/>
    <cellStyle name="Normal 5 4 2 3 2 2 2" xfId="21630" xr:uid="{00000000-0005-0000-0000-0000AF6A0000}"/>
    <cellStyle name="Normal 5 4 2 3 2 2 2 2" xfId="46504" xr:uid="{00000000-0005-0000-0000-0000B06A0000}"/>
    <cellStyle name="Normal 5 4 2 3 2 2 3" xfId="34071" xr:uid="{00000000-0005-0000-0000-0000B16A0000}"/>
    <cellStyle name="Normal 5 4 2 3 2 3" xfId="4169" xr:uid="{00000000-0005-0000-0000-0000B26A0000}"/>
    <cellStyle name="Normal 5 4 2 3 2 3 2" xfId="16623" xr:uid="{00000000-0005-0000-0000-0000B36A0000}"/>
    <cellStyle name="Normal 5 4 2 3 2 3 2 2" xfId="41497" xr:uid="{00000000-0005-0000-0000-0000B46A0000}"/>
    <cellStyle name="Normal 5 4 2 3 2 3 3" xfId="29064" xr:uid="{00000000-0005-0000-0000-0000B56A0000}"/>
    <cellStyle name="Normal 5 4 2 3 2 4" xfId="14267" xr:uid="{00000000-0005-0000-0000-0000B66A0000}"/>
    <cellStyle name="Normal 5 4 2 3 2 4 2" xfId="39141" xr:uid="{00000000-0005-0000-0000-0000B76A0000}"/>
    <cellStyle name="Normal 5 4 2 3 2 5" xfId="26700" xr:uid="{00000000-0005-0000-0000-0000B86A0000}"/>
    <cellStyle name="Normal 5 4 2 3 3" xfId="5612" xr:uid="{00000000-0005-0000-0000-0000B96A0000}"/>
    <cellStyle name="Normal 5 4 2 3 3 2" xfId="10628" xr:uid="{00000000-0005-0000-0000-0000BA6A0000}"/>
    <cellStyle name="Normal 5 4 2 3 3 2 2" xfId="23071" xr:uid="{00000000-0005-0000-0000-0000BB6A0000}"/>
    <cellStyle name="Normal 5 4 2 3 3 2 2 2" xfId="47945" xr:uid="{00000000-0005-0000-0000-0000BC6A0000}"/>
    <cellStyle name="Normal 5 4 2 3 3 2 3" xfId="35512" xr:uid="{00000000-0005-0000-0000-0000BD6A0000}"/>
    <cellStyle name="Normal 5 4 2 3 3 3" xfId="18064" xr:uid="{00000000-0005-0000-0000-0000BE6A0000}"/>
    <cellStyle name="Normal 5 4 2 3 3 3 2" xfId="42938" xr:uid="{00000000-0005-0000-0000-0000BF6A0000}"/>
    <cellStyle name="Normal 5 4 2 3 3 4" xfId="30505" xr:uid="{00000000-0005-0000-0000-0000C06A0000}"/>
    <cellStyle name="Normal 5 4 2 3 4" xfId="8303" xr:uid="{00000000-0005-0000-0000-0000C16A0000}"/>
    <cellStyle name="Normal 5 4 2 3 4 2" xfId="20747" xr:uid="{00000000-0005-0000-0000-0000C26A0000}"/>
    <cellStyle name="Normal 5 4 2 3 4 2 2" xfId="45621" xr:uid="{00000000-0005-0000-0000-0000C36A0000}"/>
    <cellStyle name="Normal 5 4 2 3 4 3" xfId="33188" xr:uid="{00000000-0005-0000-0000-0000C46A0000}"/>
    <cellStyle name="Normal 5 4 2 3 5" xfId="12082" xr:uid="{00000000-0005-0000-0000-0000C56A0000}"/>
    <cellStyle name="Normal 5 4 2 3 5 2" xfId="24516" xr:uid="{00000000-0005-0000-0000-0000C66A0000}"/>
    <cellStyle name="Normal 5 4 2 3 5 2 2" xfId="49390" xr:uid="{00000000-0005-0000-0000-0000C76A0000}"/>
    <cellStyle name="Normal 5 4 2 3 5 3" xfId="36957" xr:uid="{00000000-0005-0000-0000-0000C86A0000}"/>
    <cellStyle name="Normal 5 4 2 3 6" xfId="6780" xr:uid="{00000000-0005-0000-0000-0000C96A0000}"/>
    <cellStyle name="Normal 5 4 2 3 6 2" xfId="19229" xr:uid="{00000000-0005-0000-0000-0000CA6A0000}"/>
    <cellStyle name="Normal 5 4 2 3 6 2 2" xfId="44103" xr:uid="{00000000-0005-0000-0000-0000CB6A0000}"/>
    <cellStyle name="Normal 5 4 2 3 6 3" xfId="31670" xr:uid="{00000000-0005-0000-0000-0000CC6A0000}"/>
    <cellStyle name="Normal 5 4 2 3 7" xfId="3234" xr:uid="{00000000-0005-0000-0000-0000CD6A0000}"/>
    <cellStyle name="Normal 5 4 2 3 7 2" xfId="15740" xr:uid="{00000000-0005-0000-0000-0000CE6A0000}"/>
    <cellStyle name="Normal 5 4 2 3 7 2 2" xfId="40614" xr:uid="{00000000-0005-0000-0000-0000CF6A0000}"/>
    <cellStyle name="Normal 5 4 2 3 7 3" xfId="28173" xr:uid="{00000000-0005-0000-0000-0000D06A0000}"/>
    <cellStyle name="Normal 5 4 2 3 8" xfId="13150" xr:uid="{00000000-0005-0000-0000-0000D16A0000}"/>
    <cellStyle name="Normal 5 4 2 3 8 2" xfId="38024" xr:uid="{00000000-0005-0000-0000-0000D26A0000}"/>
    <cellStyle name="Normal 5 4 2 3 9" xfId="25583" xr:uid="{00000000-0005-0000-0000-0000D36A0000}"/>
    <cellStyle name="Normal 5 4 2 4" xfId="694" xr:uid="{00000000-0005-0000-0000-0000D46A0000}"/>
    <cellStyle name="Normal 5 4 2 4 2" xfId="1815" xr:uid="{00000000-0005-0000-0000-0000D56A0000}"/>
    <cellStyle name="Normal 5 4 2 4 2 2" xfId="9571" xr:uid="{00000000-0005-0000-0000-0000D66A0000}"/>
    <cellStyle name="Normal 5 4 2 4 2 2 2" xfId="22014" xr:uid="{00000000-0005-0000-0000-0000D76A0000}"/>
    <cellStyle name="Normal 5 4 2 4 2 2 2 2" xfId="46888" xr:uid="{00000000-0005-0000-0000-0000D86A0000}"/>
    <cellStyle name="Normal 5 4 2 4 2 2 3" xfId="34455" xr:uid="{00000000-0005-0000-0000-0000D96A0000}"/>
    <cellStyle name="Normal 5 4 2 4 2 3" xfId="4553" xr:uid="{00000000-0005-0000-0000-0000DA6A0000}"/>
    <cellStyle name="Normal 5 4 2 4 2 3 2" xfId="17007" xr:uid="{00000000-0005-0000-0000-0000DB6A0000}"/>
    <cellStyle name="Normal 5 4 2 4 2 3 2 2" xfId="41881" xr:uid="{00000000-0005-0000-0000-0000DC6A0000}"/>
    <cellStyle name="Normal 5 4 2 4 2 3 3" xfId="29448" xr:uid="{00000000-0005-0000-0000-0000DD6A0000}"/>
    <cellStyle name="Normal 5 4 2 4 2 4" xfId="14615" xr:uid="{00000000-0005-0000-0000-0000DE6A0000}"/>
    <cellStyle name="Normal 5 4 2 4 2 4 2" xfId="39489" xr:uid="{00000000-0005-0000-0000-0000DF6A0000}"/>
    <cellStyle name="Normal 5 4 2 4 2 5" xfId="27048" xr:uid="{00000000-0005-0000-0000-0000E06A0000}"/>
    <cellStyle name="Normal 5 4 2 4 3" xfId="5961" xr:uid="{00000000-0005-0000-0000-0000E16A0000}"/>
    <cellStyle name="Normal 5 4 2 4 3 2" xfId="10976" xr:uid="{00000000-0005-0000-0000-0000E26A0000}"/>
    <cellStyle name="Normal 5 4 2 4 3 2 2" xfId="23419" xr:uid="{00000000-0005-0000-0000-0000E36A0000}"/>
    <cellStyle name="Normal 5 4 2 4 3 2 2 2" xfId="48293" xr:uid="{00000000-0005-0000-0000-0000E46A0000}"/>
    <cellStyle name="Normal 5 4 2 4 3 2 3" xfId="35860" xr:uid="{00000000-0005-0000-0000-0000E56A0000}"/>
    <cellStyle name="Normal 5 4 2 4 3 3" xfId="18412" xr:uid="{00000000-0005-0000-0000-0000E66A0000}"/>
    <cellStyle name="Normal 5 4 2 4 3 3 2" xfId="43286" xr:uid="{00000000-0005-0000-0000-0000E76A0000}"/>
    <cellStyle name="Normal 5 4 2 4 3 4" xfId="30853" xr:uid="{00000000-0005-0000-0000-0000E86A0000}"/>
    <cellStyle name="Normal 5 4 2 4 4" xfId="8687" xr:uid="{00000000-0005-0000-0000-0000E96A0000}"/>
    <cellStyle name="Normal 5 4 2 4 4 2" xfId="21131" xr:uid="{00000000-0005-0000-0000-0000EA6A0000}"/>
    <cellStyle name="Normal 5 4 2 4 4 2 2" xfId="46005" xr:uid="{00000000-0005-0000-0000-0000EB6A0000}"/>
    <cellStyle name="Normal 5 4 2 4 4 3" xfId="33572" xr:uid="{00000000-0005-0000-0000-0000EC6A0000}"/>
    <cellStyle name="Normal 5 4 2 4 5" xfId="12430" xr:uid="{00000000-0005-0000-0000-0000ED6A0000}"/>
    <cellStyle name="Normal 5 4 2 4 5 2" xfId="24864" xr:uid="{00000000-0005-0000-0000-0000EE6A0000}"/>
    <cellStyle name="Normal 5 4 2 4 5 2 2" xfId="49738" xr:uid="{00000000-0005-0000-0000-0000EF6A0000}"/>
    <cellStyle name="Normal 5 4 2 4 5 3" xfId="37305" xr:uid="{00000000-0005-0000-0000-0000F06A0000}"/>
    <cellStyle name="Normal 5 4 2 4 6" xfId="7164" xr:uid="{00000000-0005-0000-0000-0000F16A0000}"/>
    <cellStyle name="Normal 5 4 2 4 6 2" xfId="19613" xr:uid="{00000000-0005-0000-0000-0000F26A0000}"/>
    <cellStyle name="Normal 5 4 2 4 6 2 2" xfId="44487" xr:uid="{00000000-0005-0000-0000-0000F36A0000}"/>
    <cellStyle name="Normal 5 4 2 4 6 3" xfId="32054" xr:uid="{00000000-0005-0000-0000-0000F46A0000}"/>
    <cellStyle name="Normal 5 4 2 4 7" xfId="3618" xr:uid="{00000000-0005-0000-0000-0000F56A0000}"/>
    <cellStyle name="Normal 5 4 2 4 7 2" xfId="16124" xr:uid="{00000000-0005-0000-0000-0000F66A0000}"/>
    <cellStyle name="Normal 5 4 2 4 7 2 2" xfId="40998" xr:uid="{00000000-0005-0000-0000-0000F76A0000}"/>
    <cellStyle name="Normal 5 4 2 4 7 3" xfId="28557" xr:uid="{00000000-0005-0000-0000-0000F86A0000}"/>
    <cellStyle name="Normal 5 4 2 4 8" xfId="13497" xr:uid="{00000000-0005-0000-0000-0000F96A0000}"/>
    <cellStyle name="Normal 5 4 2 4 8 2" xfId="38371" xr:uid="{00000000-0005-0000-0000-0000FA6A0000}"/>
    <cellStyle name="Normal 5 4 2 4 9" xfId="25930" xr:uid="{00000000-0005-0000-0000-0000FB6A0000}"/>
    <cellStyle name="Normal 5 4 2 5" xfId="2251" xr:uid="{00000000-0005-0000-0000-0000FC6A0000}"/>
    <cellStyle name="Normal 5 4 2 5 2" xfId="4879" xr:uid="{00000000-0005-0000-0000-0000FD6A0000}"/>
    <cellStyle name="Normal 5 4 2 5 2 2" xfId="9896" xr:uid="{00000000-0005-0000-0000-0000FE6A0000}"/>
    <cellStyle name="Normal 5 4 2 5 2 2 2" xfId="22339" xr:uid="{00000000-0005-0000-0000-0000FF6A0000}"/>
    <cellStyle name="Normal 5 4 2 5 2 2 2 2" xfId="47213" xr:uid="{00000000-0005-0000-0000-0000006B0000}"/>
    <cellStyle name="Normal 5 4 2 5 2 2 3" xfId="34780" xr:uid="{00000000-0005-0000-0000-0000016B0000}"/>
    <cellStyle name="Normal 5 4 2 5 2 3" xfId="17332" xr:uid="{00000000-0005-0000-0000-0000026B0000}"/>
    <cellStyle name="Normal 5 4 2 5 2 3 2" xfId="42206" xr:uid="{00000000-0005-0000-0000-0000036B0000}"/>
    <cellStyle name="Normal 5 4 2 5 2 4" xfId="29773" xr:uid="{00000000-0005-0000-0000-0000046B0000}"/>
    <cellStyle name="Normal 5 4 2 5 3" xfId="6277" xr:uid="{00000000-0005-0000-0000-0000056B0000}"/>
    <cellStyle name="Normal 5 4 2 5 3 2" xfId="11292" xr:uid="{00000000-0005-0000-0000-0000066B0000}"/>
    <cellStyle name="Normal 5 4 2 5 3 2 2" xfId="23735" xr:uid="{00000000-0005-0000-0000-0000076B0000}"/>
    <cellStyle name="Normal 5 4 2 5 3 2 2 2" xfId="48609" xr:uid="{00000000-0005-0000-0000-0000086B0000}"/>
    <cellStyle name="Normal 5 4 2 5 3 2 3" xfId="36176" xr:uid="{00000000-0005-0000-0000-0000096B0000}"/>
    <cellStyle name="Normal 5 4 2 5 3 3" xfId="18728" xr:uid="{00000000-0005-0000-0000-00000A6B0000}"/>
    <cellStyle name="Normal 5 4 2 5 3 3 2" xfId="43602" xr:uid="{00000000-0005-0000-0000-00000B6B0000}"/>
    <cellStyle name="Normal 5 4 2 5 3 4" xfId="31169" xr:uid="{00000000-0005-0000-0000-00000C6B0000}"/>
    <cellStyle name="Normal 5 4 2 5 4" xfId="8084" xr:uid="{00000000-0005-0000-0000-00000D6B0000}"/>
    <cellStyle name="Normal 5 4 2 5 4 2" xfId="20530" xr:uid="{00000000-0005-0000-0000-00000E6B0000}"/>
    <cellStyle name="Normal 5 4 2 5 4 2 2" xfId="45404" xr:uid="{00000000-0005-0000-0000-00000F6B0000}"/>
    <cellStyle name="Normal 5 4 2 5 4 3" xfId="32971" xr:uid="{00000000-0005-0000-0000-0000106B0000}"/>
    <cellStyle name="Normal 5 4 2 5 5" xfId="12746" xr:uid="{00000000-0005-0000-0000-0000116B0000}"/>
    <cellStyle name="Normal 5 4 2 5 5 2" xfId="25180" xr:uid="{00000000-0005-0000-0000-0000126B0000}"/>
    <cellStyle name="Normal 5 4 2 5 5 2 2" xfId="50054" xr:uid="{00000000-0005-0000-0000-0000136B0000}"/>
    <cellStyle name="Normal 5 4 2 5 5 3" xfId="37621" xr:uid="{00000000-0005-0000-0000-0000146B0000}"/>
    <cellStyle name="Normal 5 4 2 5 6" xfId="7490" xr:uid="{00000000-0005-0000-0000-0000156B0000}"/>
    <cellStyle name="Normal 5 4 2 5 6 2" xfId="19938" xr:uid="{00000000-0005-0000-0000-0000166B0000}"/>
    <cellStyle name="Normal 5 4 2 5 6 2 2" xfId="44812" xr:uid="{00000000-0005-0000-0000-0000176B0000}"/>
    <cellStyle name="Normal 5 4 2 5 6 3" xfId="32379" xr:uid="{00000000-0005-0000-0000-0000186B0000}"/>
    <cellStyle name="Normal 5 4 2 5 7" xfId="3013" xr:uid="{00000000-0005-0000-0000-0000196B0000}"/>
    <cellStyle name="Normal 5 4 2 5 7 2" xfId="15523" xr:uid="{00000000-0005-0000-0000-00001A6B0000}"/>
    <cellStyle name="Normal 5 4 2 5 7 2 2" xfId="40397" xr:uid="{00000000-0005-0000-0000-00001B6B0000}"/>
    <cellStyle name="Normal 5 4 2 5 7 3" xfId="27956" xr:uid="{00000000-0005-0000-0000-00001C6B0000}"/>
    <cellStyle name="Normal 5 4 2 5 8" xfId="14931" xr:uid="{00000000-0005-0000-0000-00001D6B0000}"/>
    <cellStyle name="Normal 5 4 2 5 8 2" xfId="39805" xr:uid="{00000000-0005-0000-0000-00001E6B0000}"/>
    <cellStyle name="Normal 5 4 2 5 9" xfId="27364" xr:uid="{00000000-0005-0000-0000-00001F6B0000}"/>
    <cellStyle name="Normal 5 4 2 6" xfId="1088" xr:uid="{00000000-0005-0000-0000-0000206B0000}"/>
    <cellStyle name="Normal 5 4 2 6 2" xfId="8970" xr:uid="{00000000-0005-0000-0000-0000216B0000}"/>
    <cellStyle name="Normal 5 4 2 6 2 2" xfId="21413" xr:uid="{00000000-0005-0000-0000-0000226B0000}"/>
    <cellStyle name="Normal 5 4 2 6 2 2 2" xfId="46287" xr:uid="{00000000-0005-0000-0000-0000236B0000}"/>
    <cellStyle name="Normal 5 4 2 6 2 3" xfId="33854" xr:uid="{00000000-0005-0000-0000-0000246B0000}"/>
    <cellStyle name="Normal 5 4 2 6 3" xfId="3952" xr:uid="{00000000-0005-0000-0000-0000256B0000}"/>
    <cellStyle name="Normal 5 4 2 6 3 2" xfId="16406" xr:uid="{00000000-0005-0000-0000-0000266B0000}"/>
    <cellStyle name="Normal 5 4 2 6 3 2 2" xfId="41280" xr:uid="{00000000-0005-0000-0000-0000276B0000}"/>
    <cellStyle name="Normal 5 4 2 6 3 3" xfId="28847" xr:uid="{00000000-0005-0000-0000-0000286B0000}"/>
    <cellStyle name="Normal 5 4 2 6 4" xfId="13888" xr:uid="{00000000-0005-0000-0000-0000296B0000}"/>
    <cellStyle name="Normal 5 4 2 6 4 2" xfId="38762" xr:uid="{00000000-0005-0000-0000-00002A6B0000}"/>
    <cellStyle name="Normal 5 4 2 6 5" xfId="26321" xr:uid="{00000000-0005-0000-0000-00002B6B0000}"/>
    <cellStyle name="Normal 5 4 2 7" xfId="5233" xr:uid="{00000000-0005-0000-0000-00002C6B0000}"/>
    <cellStyle name="Normal 5 4 2 7 2" xfId="10249" xr:uid="{00000000-0005-0000-0000-00002D6B0000}"/>
    <cellStyle name="Normal 5 4 2 7 2 2" xfId="22692" xr:uid="{00000000-0005-0000-0000-00002E6B0000}"/>
    <cellStyle name="Normal 5 4 2 7 2 2 2" xfId="47566" xr:uid="{00000000-0005-0000-0000-00002F6B0000}"/>
    <cellStyle name="Normal 5 4 2 7 2 3" xfId="35133" xr:uid="{00000000-0005-0000-0000-0000306B0000}"/>
    <cellStyle name="Normal 5 4 2 7 3" xfId="17685" xr:uid="{00000000-0005-0000-0000-0000316B0000}"/>
    <cellStyle name="Normal 5 4 2 7 3 2" xfId="42559" xr:uid="{00000000-0005-0000-0000-0000326B0000}"/>
    <cellStyle name="Normal 5 4 2 7 4" xfId="30126" xr:uid="{00000000-0005-0000-0000-0000336B0000}"/>
    <cellStyle name="Normal 5 4 2 8" xfId="7810" xr:uid="{00000000-0005-0000-0000-0000346B0000}"/>
    <cellStyle name="Normal 5 4 2 8 2" xfId="20256" xr:uid="{00000000-0005-0000-0000-0000356B0000}"/>
    <cellStyle name="Normal 5 4 2 8 2 2" xfId="45130" xr:uid="{00000000-0005-0000-0000-0000366B0000}"/>
    <cellStyle name="Normal 5 4 2 8 3" xfId="32697" xr:uid="{00000000-0005-0000-0000-0000376B0000}"/>
    <cellStyle name="Normal 5 4 2 9" xfId="11703" xr:uid="{00000000-0005-0000-0000-0000386B0000}"/>
    <cellStyle name="Normal 5 4 2 9 2" xfId="24137" xr:uid="{00000000-0005-0000-0000-0000396B0000}"/>
    <cellStyle name="Normal 5 4 2 9 2 2" xfId="49011" xr:uid="{00000000-0005-0000-0000-00003A6B0000}"/>
    <cellStyle name="Normal 5 4 2 9 3" xfId="36578" xr:uid="{00000000-0005-0000-0000-00003B6B0000}"/>
    <cellStyle name="Normal 5 4 2_Degree data" xfId="1978" xr:uid="{00000000-0005-0000-0000-00003C6B0000}"/>
    <cellStyle name="Normal 5 4 3" xfId="175" xr:uid="{00000000-0005-0000-0000-00003D6B0000}"/>
    <cellStyle name="Normal 5 4 3 10" xfId="6624" xr:uid="{00000000-0005-0000-0000-00003E6B0000}"/>
    <cellStyle name="Normal 5 4 3 10 2" xfId="19073" xr:uid="{00000000-0005-0000-0000-00003F6B0000}"/>
    <cellStyle name="Normal 5 4 3 10 2 2" xfId="43947" xr:uid="{00000000-0005-0000-0000-0000406B0000}"/>
    <cellStyle name="Normal 5 4 3 10 3" xfId="31514" xr:uid="{00000000-0005-0000-0000-0000416B0000}"/>
    <cellStyle name="Normal 5 4 3 11" xfId="2688" xr:uid="{00000000-0005-0000-0000-0000426B0000}"/>
    <cellStyle name="Normal 5 4 3 11 2" xfId="15206" xr:uid="{00000000-0005-0000-0000-0000436B0000}"/>
    <cellStyle name="Normal 5 4 3 11 2 2" xfId="40080" xr:uid="{00000000-0005-0000-0000-0000446B0000}"/>
    <cellStyle name="Normal 5 4 3 11 3" xfId="27639" xr:uid="{00000000-0005-0000-0000-0000456B0000}"/>
    <cellStyle name="Normal 5 4 3 12" xfId="13005" xr:uid="{00000000-0005-0000-0000-0000466B0000}"/>
    <cellStyle name="Normal 5 4 3 12 2" xfId="37879" xr:uid="{00000000-0005-0000-0000-0000476B0000}"/>
    <cellStyle name="Normal 5 4 3 13" xfId="25438" xr:uid="{00000000-0005-0000-0000-0000486B0000}"/>
    <cellStyle name="Normal 5 4 3 2" xfId="498" xr:uid="{00000000-0005-0000-0000-0000496B0000}"/>
    <cellStyle name="Normal 5 4 3 2 10" xfId="13311" xr:uid="{00000000-0005-0000-0000-00004A6B0000}"/>
    <cellStyle name="Normal 5 4 3 2 10 2" xfId="38185" xr:uid="{00000000-0005-0000-0000-00004B6B0000}"/>
    <cellStyle name="Normal 5 4 3 2 11" xfId="25744" xr:uid="{00000000-0005-0000-0000-00004C6B0000}"/>
    <cellStyle name="Normal 5 4 3 2 2" xfId="857" xr:uid="{00000000-0005-0000-0000-00004D6B0000}"/>
    <cellStyle name="Normal 5 4 3 2 2 2" xfId="1470" xr:uid="{00000000-0005-0000-0000-00004E6B0000}"/>
    <cellStyle name="Normal 5 4 3 2 2 2 2" xfId="9574" xr:uid="{00000000-0005-0000-0000-00004F6B0000}"/>
    <cellStyle name="Normal 5 4 3 2 2 2 2 2" xfId="22017" xr:uid="{00000000-0005-0000-0000-0000506B0000}"/>
    <cellStyle name="Normal 5 4 3 2 2 2 2 2 2" xfId="46891" xr:uid="{00000000-0005-0000-0000-0000516B0000}"/>
    <cellStyle name="Normal 5 4 3 2 2 2 2 3" xfId="34458" xr:uid="{00000000-0005-0000-0000-0000526B0000}"/>
    <cellStyle name="Normal 5 4 3 2 2 2 3" xfId="4556" xr:uid="{00000000-0005-0000-0000-0000536B0000}"/>
    <cellStyle name="Normal 5 4 3 2 2 2 3 2" xfId="17010" xr:uid="{00000000-0005-0000-0000-0000546B0000}"/>
    <cellStyle name="Normal 5 4 3 2 2 2 3 2 2" xfId="41884" xr:uid="{00000000-0005-0000-0000-0000556B0000}"/>
    <cellStyle name="Normal 5 4 3 2 2 2 3 3" xfId="29451" xr:uid="{00000000-0005-0000-0000-0000566B0000}"/>
    <cellStyle name="Normal 5 4 3 2 2 2 4" xfId="14270" xr:uid="{00000000-0005-0000-0000-0000576B0000}"/>
    <cellStyle name="Normal 5 4 3 2 2 2 4 2" xfId="39144" xr:uid="{00000000-0005-0000-0000-0000586B0000}"/>
    <cellStyle name="Normal 5 4 3 2 2 2 5" xfId="26703" xr:uid="{00000000-0005-0000-0000-0000596B0000}"/>
    <cellStyle name="Normal 5 4 3 2 2 3" xfId="5615" xr:uid="{00000000-0005-0000-0000-00005A6B0000}"/>
    <cellStyle name="Normal 5 4 3 2 2 3 2" xfId="10631" xr:uid="{00000000-0005-0000-0000-00005B6B0000}"/>
    <cellStyle name="Normal 5 4 3 2 2 3 2 2" xfId="23074" xr:uid="{00000000-0005-0000-0000-00005C6B0000}"/>
    <cellStyle name="Normal 5 4 3 2 2 3 2 2 2" xfId="47948" xr:uid="{00000000-0005-0000-0000-00005D6B0000}"/>
    <cellStyle name="Normal 5 4 3 2 2 3 2 3" xfId="35515" xr:uid="{00000000-0005-0000-0000-00005E6B0000}"/>
    <cellStyle name="Normal 5 4 3 2 2 3 3" xfId="18067" xr:uid="{00000000-0005-0000-0000-00005F6B0000}"/>
    <cellStyle name="Normal 5 4 3 2 2 3 3 2" xfId="42941" xr:uid="{00000000-0005-0000-0000-0000606B0000}"/>
    <cellStyle name="Normal 5 4 3 2 2 3 4" xfId="30508" xr:uid="{00000000-0005-0000-0000-0000616B0000}"/>
    <cellStyle name="Normal 5 4 3 2 2 4" xfId="8690" xr:uid="{00000000-0005-0000-0000-0000626B0000}"/>
    <cellStyle name="Normal 5 4 3 2 2 4 2" xfId="21134" xr:uid="{00000000-0005-0000-0000-0000636B0000}"/>
    <cellStyle name="Normal 5 4 3 2 2 4 2 2" xfId="46008" xr:uid="{00000000-0005-0000-0000-0000646B0000}"/>
    <cellStyle name="Normal 5 4 3 2 2 4 3" xfId="33575" xr:uid="{00000000-0005-0000-0000-0000656B0000}"/>
    <cellStyle name="Normal 5 4 3 2 2 5" xfId="12085" xr:uid="{00000000-0005-0000-0000-0000666B0000}"/>
    <cellStyle name="Normal 5 4 3 2 2 5 2" xfId="24519" xr:uid="{00000000-0005-0000-0000-0000676B0000}"/>
    <cellStyle name="Normal 5 4 3 2 2 5 2 2" xfId="49393" xr:uid="{00000000-0005-0000-0000-0000686B0000}"/>
    <cellStyle name="Normal 5 4 3 2 2 5 3" xfId="36960" xr:uid="{00000000-0005-0000-0000-0000696B0000}"/>
    <cellStyle name="Normal 5 4 3 2 2 6" xfId="7167" xr:uid="{00000000-0005-0000-0000-00006A6B0000}"/>
    <cellStyle name="Normal 5 4 3 2 2 6 2" xfId="19616" xr:uid="{00000000-0005-0000-0000-00006B6B0000}"/>
    <cellStyle name="Normal 5 4 3 2 2 6 2 2" xfId="44490" xr:uid="{00000000-0005-0000-0000-00006C6B0000}"/>
    <cellStyle name="Normal 5 4 3 2 2 6 3" xfId="32057" xr:uid="{00000000-0005-0000-0000-00006D6B0000}"/>
    <cellStyle name="Normal 5 4 3 2 2 7" xfId="3621" xr:uid="{00000000-0005-0000-0000-00006E6B0000}"/>
    <cellStyle name="Normal 5 4 3 2 2 7 2" xfId="16127" xr:uid="{00000000-0005-0000-0000-00006F6B0000}"/>
    <cellStyle name="Normal 5 4 3 2 2 7 2 2" xfId="41001" xr:uid="{00000000-0005-0000-0000-0000706B0000}"/>
    <cellStyle name="Normal 5 4 3 2 2 7 3" xfId="28560" xr:uid="{00000000-0005-0000-0000-0000716B0000}"/>
    <cellStyle name="Normal 5 4 3 2 2 8" xfId="13658" xr:uid="{00000000-0005-0000-0000-0000726B0000}"/>
    <cellStyle name="Normal 5 4 3 2 2 8 2" xfId="38532" xr:uid="{00000000-0005-0000-0000-0000736B0000}"/>
    <cellStyle name="Normal 5 4 3 2 2 9" xfId="26091" xr:uid="{00000000-0005-0000-0000-0000746B0000}"/>
    <cellStyle name="Normal 5 4 3 2 3" xfId="1818" xr:uid="{00000000-0005-0000-0000-0000756B0000}"/>
    <cellStyle name="Normal 5 4 3 2 3 2" xfId="5040" xr:uid="{00000000-0005-0000-0000-0000766B0000}"/>
    <cellStyle name="Normal 5 4 3 2 3 2 2" xfId="10057" xr:uid="{00000000-0005-0000-0000-0000776B0000}"/>
    <cellStyle name="Normal 5 4 3 2 3 2 2 2" xfId="22500" xr:uid="{00000000-0005-0000-0000-0000786B0000}"/>
    <cellStyle name="Normal 5 4 3 2 3 2 2 2 2" xfId="47374" xr:uid="{00000000-0005-0000-0000-0000796B0000}"/>
    <cellStyle name="Normal 5 4 3 2 3 2 2 3" xfId="34941" xr:uid="{00000000-0005-0000-0000-00007A6B0000}"/>
    <cellStyle name="Normal 5 4 3 2 3 2 3" xfId="17493" xr:uid="{00000000-0005-0000-0000-00007B6B0000}"/>
    <cellStyle name="Normal 5 4 3 2 3 2 3 2" xfId="42367" xr:uid="{00000000-0005-0000-0000-00007C6B0000}"/>
    <cellStyle name="Normal 5 4 3 2 3 2 4" xfId="29934" xr:uid="{00000000-0005-0000-0000-00007D6B0000}"/>
    <cellStyle name="Normal 5 4 3 2 3 3" xfId="5964" xr:uid="{00000000-0005-0000-0000-00007E6B0000}"/>
    <cellStyle name="Normal 5 4 3 2 3 3 2" xfId="10979" xr:uid="{00000000-0005-0000-0000-00007F6B0000}"/>
    <cellStyle name="Normal 5 4 3 2 3 3 2 2" xfId="23422" xr:uid="{00000000-0005-0000-0000-0000806B0000}"/>
    <cellStyle name="Normal 5 4 3 2 3 3 2 2 2" xfId="48296" xr:uid="{00000000-0005-0000-0000-0000816B0000}"/>
    <cellStyle name="Normal 5 4 3 2 3 3 2 3" xfId="35863" xr:uid="{00000000-0005-0000-0000-0000826B0000}"/>
    <cellStyle name="Normal 5 4 3 2 3 3 3" xfId="18415" xr:uid="{00000000-0005-0000-0000-0000836B0000}"/>
    <cellStyle name="Normal 5 4 3 2 3 3 3 2" xfId="43289" xr:uid="{00000000-0005-0000-0000-0000846B0000}"/>
    <cellStyle name="Normal 5 4 3 2 3 3 4" xfId="30856" xr:uid="{00000000-0005-0000-0000-0000856B0000}"/>
    <cellStyle name="Normal 5 4 3 2 3 4" xfId="8464" xr:uid="{00000000-0005-0000-0000-0000866B0000}"/>
    <cellStyle name="Normal 5 4 3 2 3 4 2" xfId="20908" xr:uid="{00000000-0005-0000-0000-0000876B0000}"/>
    <cellStyle name="Normal 5 4 3 2 3 4 2 2" xfId="45782" xr:uid="{00000000-0005-0000-0000-0000886B0000}"/>
    <cellStyle name="Normal 5 4 3 2 3 4 3" xfId="33349" xr:uid="{00000000-0005-0000-0000-0000896B0000}"/>
    <cellStyle name="Normal 5 4 3 2 3 5" xfId="12433" xr:uid="{00000000-0005-0000-0000-00008A6B0000}"/>
    <cellStyle name="Normal 5 4 3 2 3 5 2" xfId="24867" xr:uid="{00000000-0005-0000-0000-00008B6B0000}"/>
    <cellStyle name="Normal 5 4 3 2 3 5 2 2" xfId="49741" xr:uid="{00000000-0005-0000-0000-00008C6B0000}"/>
    <cellStyle name="Normal 5 4 3 2 3 5 3" xfId="37308" xr:uid="{00000000-0005-0000-0000-00008D6B0000}"/>
    <cellStyle name="Normal 5 4 3 2 3 6" xfId="7651" xr:uid="{00000000-0005-0000-0000-00008E6B0000}"/>
    <cellStyle name="Normal 5 4 3 2 3 6 2" xfId="20099" xr:uid="{00000000-0005-0000-0000-00008F6B0000}"/>
    <cellStyle name="Normal 5 4 3 2 3 6 2 2" xfId="44973" xr:uid="{00000000-0005-0000-0000-0000906B0000}"/>
    <cellStyle name="Normal 5 4 3 2 3 6 3" xfId="32540" xr:uid="{00000000-0005-0000-0000-0000916B0000}"/>
    <cellStyle name="Normal 5 4 3 2 3 7" xfId="3395" xr:uid="{00000000-0005-0000-0000-0000926B0000}"/>
    <cellStyle name="Normal 5 4 3 2 3 7 2" xfId="15901" xr:uid="{00000000-0005-0000-0000-0000936B0000}"/>
    <cellStyle name="Normal 5 4 3 2 3 7 2 2" xfId="40775" xr:uid="{00000000-0005-0000-0000-0000946B0000}"/>
    <cellStyle name="Normal 5 4 3 2 3 7 3" xfId="28334" xr:uid="{00000000-0005-0000-0000-0000956B0000}"/>
    <cellStyle name="Normal 5 4 3 2 3 8" xfId="14618" xr:uid="{00000000-0005-0000-0000-0000966B0000}"/>
    <cellStyle name="Normal 5 4 3 2 3 8 2" xfId="39492" xr:uid="{00000000-0005-0000-0000-0000976B0000}"/>
    <cellStyle name="Normal 5 4 3 2 3 9" xfId="27051" xr:uid="{00000000-0005-0000-0000-0000986B0000}"/>
    <cellStyle name="Normal 5 4 3 2 4" xfId="2416" xr:uid="{00000000-0005-0000-0000-0000996B0000}"/>
    <cellStyle name="Normal 5 4 3 2 4 2" xfId="6438" xr:uid="{00000000-0005-0000-0000-00009A6B0000}"/>
    <cellStyle name="Normal 5 4 3 2 4 2 2" xfId="11453" xr:uid="{00000000-0005-0000-0000-00009B6B0000}"/>
    <cellStyle name="Normal 5 4 3 2 4 2 2 2" xfId="23896" xr:uid="{00000000-0005-0000-0000-00009C6B0000}"/>
    <cellStyle name="Normal 5 4 3 2 4 2 2 2 2" xfId="48770" xr:uid="{00000000-0005-0000-0000-00009D6B0000}"/>
    <cellStyle name="Normal 5 4 3 2 4 2 2 3" xfId="36337" xr:uid="{00000000-0005-0000-0000-00009E6B0000}"/>
    <cellStyle name="Normal 5 4 3 2 4 2 3" xfId="18889" xr:uid="{00000000-0005-0000-0000-00009F6B0000}"/>
    <cellStyle name="Normal 5 4 3 2 4 2 3 2" xfId="43763" xr:uid="{00000000-0005-0000-0000-0000A06B0000}"/>
    <cellStyle name="Normal 5 4 3 2 4 2 4" xfId="31330" xr:uid="{00000000-0005-0000-0000-0000A16B0000}"/>
    <cellStyle name="Normal 5 4 3 2 4 3" xfId="12907" xr:uid="{00000000-0005-0000-0000-0000A26B0000}"/>
    <cellStyle name="Normal 5 4 3 2 4 3 2" xfId="25341" xr:uid="{00000000-0005-0000-0000-0000A36B0000}"/>
    <cellStyle name="Normal 5 4 3 2 4 3 2 2" xfId="50215" xr:uid="{00000000-0005-0000-0000-0000A46B0000}"/>
    <cellStyle name="Normal 5 4 3 2 4 3 3" xfId="37782" xr:uid="{00000000-0005-0000-0000-0000A56B0000}"/>
    <cellStyle name="Normal 5 4 3 2 4 4" xfId="9348" xr:uid="{00000000-0005-0000-0000-0000A66B0000}"/>
    <cellStyle name="Normal 5 4 3 2 4 4 2" xfId="21791" xr:uid="{00000000-0005-0000-0000-0000A76B0000}"/>
    <cellStyle name="Normal 5 4 3 2 4 4 2 2" xfId="46665" xr:uid="{00000000-0005-0000-0000-0000A86B0000}"/>
    <cellStyle name="Normal 5 4 3 2 4 4 3" xfId="34232" xr:uid="{00000000-0005-0000-0000-0000A96B0000}"/>
    <cellStyle name="Normal 5 4 3 2 4 5" xfId="4330" xr:uid="{00000000-0005-0000-0000-0000AA6B0000}"/>
    <cellStyle name="Normal 5 4 3 2 4 5 2" xfId="16784" xr:uid="{00000000-0005-0000-0000-0000AB6B0000}"/>
    <cellStyle name="Normal 5 4 3 2 4 5 2 2" xfId="41658" xr:uid="{00000000-0005-0000-0000-0000AC6B0000}"/>
    <cellStyle name="Normal 5 4 3 2 4 5 3" xfId="29225" xr:uid="{00000000-0005-0000-0000-0000AD6B0000}"/>
    <cellStyle name="Normal 5 4 3 2 4 6" xfId="15092" xr:uid="{00000000-0005-0000-0000-0000AE6B0000}"/>
    <cellStyle name="Normal 5 4 3 2 4 6 2" xfId="39966" xr:uid="{00000000-0005-0000-0000-0000AF6B0000}"/>
    <cellStyle name="Normal 5 4 3 2 4 7" xfId="27525" xr:uid="{00000000-0005-0000-0000-0000B06B0000}"/>
    <cellStyle name="Normal 5 4 3 2 5" xfId="1249" xr:uid="{00000000-0005-0000-0000-0000B16B0000}"/>
    <cellStyle name="Normal 5 4 3 2 5 2" xfId="10410" xr:uid="{00000000-0005-0000-0000-0000B26B0000}"/>
    <cellStyle name="Normal 5 4 3 2 5 2 2" xfId="22853" xr:uid="{00000000-0005-0000-0000-0000B36B0000}"/>
    <cellStyle name="Normal 5 4 3 2 5 2 2 2" xfId="47727" xr:uid="{00000000-0005-0000-0000-0000B46B0000}"/>
    <cellStyle name="Normal 5 4 3 2 5 2 3" xfId="35294" xr:uid="{00000000-0005-0000-0000-0000B56B0000}"/>
    <cellStyle name="Normal 5 4 3 2 5 3" xfId="5394" xr:uid="{00000000-0005-0000-0000-0000B66B0000}"/>
    <cellStyle name="Normal 5 4 3 2 5 3 2" xfId="17846" xr:uid="{00000000-0005-0000-0000-0000B76B0000}"/>
    <cellStyle name="Normal 5 4 3 2 5 3 2 2" xfId="42720" xr:uid="{00000000-0005-0000-0000-0000B86B0000}"/>
    <cellStyle name="Normal 5 4 3 2 5 3 3" xfId="30287" xr:uid="{00000000-0005-0000-0000-0000B96B0000}"/>
    <cellStyle name="Normal 5 4 3 2 5 4" xfId="14049" xr:uid="{00000000-0005-0000-0000-0000BA6B0000}"/>
    <cellStyle name="Normal 5 4 3 2 5 4 2" xfId="38923" xr:uid="{00000000-0005-0000-0000-0000BB6B0000}"/>
    <cellStyle name="Normal 5 4 3 2 5 5" xfId="26482" xr:uid="{00000000-0005-0000-0000-0000BC6B0000}"/>
    <cellStyle name="Normal 5 4 3 2 6" xfId="7971" xr:uid="{00000000-0005-0000-0000-0000BD6B0000}"/>
    <cellStyle name="Normal 5 4 3 2 6 2" xfId="20417" xr:uid="{00000000-0005-0000-0000-0000BE6B0000}"/>
    <cellStyle name="Normal 5 4 3 2 6 2 2" xfId="45291" xr:uid="{00000000-0005-0000-0000-0000BF6B0000}"/>
    <cellStyle name="Normal 5 4 3 2 6 3" xfId="32858" xr:uid="{00000000-0005-0000-0000-0000C06B0000}"/>
    <cellStyle name="Normal 5 4 3 2 7" xfId="11864" xr:uid="{00000000-0005-0000-0000-0000C16B0000}"/>
    <cellStyle name="Normal 5 4 3 2 7 2" xfId="24298" xr:uid="{00000000-0005-0000-0000-0000C26B0000}"/>
    <cellStyle name="Normal 5 4 3 2 7 2 2" xfId="49172" xr:uid="{00000000-0005-0000-0000-0000C36B0000}"/>
    <cellStyle name="Normal 5 4 3 2 7 3" xfId="36739" xr:uid="{00000000-0005-0000-0000-0000C46B0000}"/>
    <cellStyle name="Normal 5 4 3 2 8" xfId="6941" xr:uid="{00000000-0005-0000-0000-0000C56B0000}"/>
    <cellStyle name="Normal 5 4 3 2 8 2" xfId="19390" xr:uid="{00000000-0005-0000-0000-0000C66B0000}"/>
    <cellStyle name="Normal 5 4 3 2 8 2 2" xfId="44264" xr:uid="{00000000-0005-0000-0000-0000C76B0000}"/>
    <cellStyle name="Normal 5 4 3 2 8 3" xfId="31831" xr:uid="{00000000-0005-0000-0000-0000C86B0000}"/>
    <cellStyle name="Normal 5 4 3 2 9" xfId="2892" xr:uid="{00000000-0005-0000-0000-0000C96B0000}"/>
    <cellStyle name="Normal 5 4 3 2 9 2" xfId="15410" xr:uid="{00000000-0005-0000-0000-0000CA6B0000}"/>
    <cellStyle name="Normal 5 4 3 2 9 2 2" xfId="40284" xr:uid="{00000000-0005-0000-0000-0000CB6B0000}"/>
    <cellStyle name="Normal 5 4 3 2 9 3" xfId="27843" xr:uid="{00000000-0005-0000-0000-0000CC6B0000}"/>
    <cellStyle name="Normal 5 4 3 2_Degree data" xfId="2037" xr:uid="{00000000-0005-0000-0000-0000CD6B0000}"/>
    <cellStyle name="Normal 5 4 3 3" xfId="288" xr:uid="{00000000-0005-0000-0000-0000CE6B0000}"/>
    <cellStyle name="Normal 5 4 3 3 2" xfId="1469" xr:uid="{00000000-0005-0000-0000-0000CF6B0000}"/>
    <cellStyle name="Normal 5 4 3 3 2 2" xfId="9144" xr:uid="{00000000-0005-0000-0000-0000D06B0000}"/>
    <cellStyle name="Normal 5 4 3 3 2 2 2" xfId="21587" xr:uid="{00000000-0005-0000-0000-0000D16B0000}"/>
    <cellStyle name="Normal 5 4 3 3 2 2 2 2" xfId="46461" xr:uid="{00000000-0005-0000-0000-0000D26B0000}"/>
    <cellStyle name="Normal 5 4 3 3 2 2 3" xfId="34028" xr:uid="{00000000-0005-0000-0000-0000D36B0000}"/>
    <cellStyle name="Normal 5 4 3 3 2 3" xfId="4126" xr:uid="{00000000-0005-0000-0000-0000D46B0000}"/>
    <cellStyle name="Normal 5 4 3 3 2 3 2" xfId="16580" xr:uid="{00000000-0005-0000-0000-0000D56B0000}"/>
    <cellStyle name="Normal 5 4 3 3 2 3 2 2" xfId="41454" xr:uid="{00000000-0005-0000-0000-0000D66B0000}"/>
    <cellStyle name="Normal 5 4 3 3 2 3 3" xfId="29021" xr:uid="{00000000-0005-0000-0000-0000D76B0000}"/>
    <cellStyle name="Normal 5 4 3 3 2 4" xfId="14269" xr:uid="{00000000-0005-0000-0000-0000D86B0000}"/>
    <cellStyle name="Normal 5 4 3 3 2 4 2" xfId="39143" xr:uid="{00000000-0005-0000-0000-0000D96B0000}"/>
    <cellStyle name="Normal 5 4 3 3 2 5" xfId="26702" xr:uid="{00000000-0005-0000-0000-0000DA6B0000}"/>
    <cellStyle name="Normal 5 4 3 3 3" xfId="5614" xr:uid="{00000000-0005-0000-0000-0000DB6B0000}"/>
    <cellStyle name="Normal 5 4 3 3 3 2" xfId="10630" xr:uid="{00000000-0005-0000-0000-0000DC6B0000}"/>
    <cellStyle name="Normal 5 4 3 3 3 2 2" xfId="23073" xr:uid="{00000000-0005-0000-0000-0000DD6B0000}"/>
    <cellStyle name="Normal 5 4 3 3 3 2 2 2" xfId="47947" xr:uid="{00000000-0005-0000-0000-0000DE6B0000}"/>
    <cellStyle name="Normal 5 4 3 3 3 2 3" xfId="35514" xr:uid="{00000000-0005-0000-0000-0000DF6B0000}"/>
    <cellStyle name="Normal 5 4 3 3 3 3" xfId="18066" xr:uid="{00000000-0005-0000-0000-0000E06B0000}"/>
    <cellStyle name="Normal 5 4 3 3 3 3 2" xfId="42940" xr:uid="{00000000-0005-0000-0000-0000E16B0000}"/>
    <cellStyle name="Normal 5 4 3 3 3 4" xfId="30507" xr:uid="{00000000-0005-0000-0000-0000E26B0000}"/>
    <cellStyle name="Normal 5 4 3 3 4" xfId="8260" xr:uid="{00000000-0005-0000-0000-0000E36B0000}"/>
    <cellStyle name="Normal 5 4 3 3 4 2" xfId="20704" xr:uid="{00000000-0005-0000-0000-0000E46B0000}"/>
    <cellStyle name="Normal 5 4 3 3 4 2 2" xfId="45578" xr:uid="{00000000-0005-0000-0000-0000E56B0000}"/>
    <cellStyle name="Normal 5 4 3 3 4 3" xfId="33145" xr:uid="{00000000-0005-0000-0000-0000E66B0000}"/>
    <cellStyle name="Normal 5 4 3 3 5" xfId="12084" xr:uid="{00000000-0005-0000-0000-0000E76B0000}"/>
    <cellStyle name="Normal 5 4 3 3 5 2" xfId="24518" xr:uid="{00000000-0005-0000-0000-0000E86B0000}"/>
    <cellStyle name="Normal 5 4 3 3 5 2 2" xfId="49392" xr:uid="{00000000-0005-0000-0000-0000E96B0000}"/>
    <cellStyle name="Normal 5 4 3 3 5 3" xfId="36959" xr:uid="{00000000-0005-0000-0000-0000EA6B0000}"/>
    <cellStyle name="Normal 5 4 3 3 6" xfId="6737" xr:uid="{00000000-0005-0000-0000-0000EB6B0000}"/>
    <cellStyle name="Normal 5 4 3 3 6 2" xfId="19186" xr:uid="{00000000-0005-0000-0000-0000EC6B0000}"/>
    <cellStyle name="Normal 5 4 3 3 6 2 2" xfId="44060" xr:uid="{00000000-0005-0000-0000-0000ED6B0000}"/>
    <cellStyle name="Normal 5 4 3 3 6 3" xfId="31627" xr:uid="{00000000-0005-0000-0000-0000EE6B0000}"/>
    <cellStyle name="Normal 5 4 3 3 7" xfId="3191" xr:uid="{00000000-0005-0000-0000-0000EF6B0000}"/>
    <cellStyle name="Normal 5 4 3 3 7 2" xfId="15697" xr:uid="{00000000-0005-0000-0000-0000F06B0000}"/>
    <cellStyle name="Normal 5 4 3 3 7 2 2" xfId="40571" xr:uid="{00000000-0005-0000-0000-0000F16B0000}"/>
    <cellStyle name="Normal 5 4 3 3 7 3" xfId="28130" xr:uid="{00000000-0005-0000-0000-0000F26B0000}"/>
    <cellStyle name="Normal 5 4 3 3 8" xfId="13107" xr:uid="{00000000-0005-0000-0000-0000F36B0000}"/>
    <cellStyle name="Normal 5 4 3 3 8 2" xfId="37981" xr:uid="{00000000-0005-0000-0000-0000F46B0000}"/>
    <cellStyle name="Normal 5 4 3 3 9" xfId="25540" xr:uid="{00000000-0005-0000-0000-0000F56B0000}"/>
    <cellStyle name="Normal 5 4 3 4" xfId="650" xr:uid="{00000000-0005-0000-0000-0000F66B0000}"/>
    <cellStyle name="Normal 5 4 3 4 2" xfId="1817" xr:uid="{00000000-0005-0000-0000-0000F76B0000}"/>
    <cellStyle name="Normal 5 4 3 4 2 2" xfId="9573" xr:uid="{00000000-0005-0000-0000-0000F86B0000}"/>
    <cellStyle name="Normal 5 4 3 4 2 2 2" xfId="22016" xr:uid="{00000000-0005-0000-0000-0000F96B0000}"/>
    <cellStyle name="Normal 5 4 3 4 2 2 2 2" xfId="46890" xr:uid="{00000000-0005-0000-0000-0000FA6B0000}"/>
    <cellStyle name="Normal 5 4 3 4 2 2 3" xfId="34457" xr:uid="{00000000-0005-0000-0000-0000FB6B0000}"/>
    <cellStyle name="Normal 5 4 3 4 2 3" xfId="4555" xr:uid="{00000000-0005-0000-0000-0000FC6B0000}"/>
    <cellStyle name="Normal 5 4 3 4 2 3 2" xfId="17009" xr:uid="{00000000-0005-0000-0000-0000FD6B0000}"/>
    <cellStyle name="Normal 5 4 3 4 2 3 2 2" xfId="41883" xr:uid="{00000000-0005-0000-0000-0000FE6B0000}"/>
    <cellStyle name="Normal 5 4 3 4 2 3 3" xfId="29450" xr:uid="{00000000-0005-0000-0000-0000FF6B0000}"/>
    <cellStyle name="Normal 5 4 3 4 2 4" xfId="14617" xr:uid="{00000000-0005-0000-0000-0000006C0000}"/>
    <cellStyle name="Normal 5 4 3 4 2 4 2" xfId="39491" xr:uid="{00000000-0005-0000-0000-0000016C0000}"/>
    <cellStyle name="Normal 5 4 3 4 2 5" xfId="27050" xr:uid="{00000000-0005-0000-0000-0000026C0000}"/>
    <cellStyle name="Normal 5 4 3 4 3" xfId="5963" xr:uid="{00000000-0005-0000-0000-0000036C0000}"/>
    <cellStyle name="Normal 5 4 3 4 3 2" xfId="10978" xr:uid="{00000000-0005-0000-0000-0000046C0000}"/>
    <cellStyle name="Normal 5 4 3 4 3 2 2" xfId="23421" xr:uid="{00000000-0005-0000-0000-0000056C0000}"/>
    <cellStyle name="Normal 5 4 3 4 3 2 2 2" xfId="48295" xr:uid="{00000000-0005-0000-0000-0000066C0000}"/>
    <cellStyle name="Normal 5 4 3 4 3 2 3" xfId="35862" xr:uid="{00000000-0005-0000-0000-0000076C0000}"/>
    <cellStyle name="Normal 5 4 3 4 3 3" xfId="18414" xr:uid="{00000000-0005-0000-0000-0000086C0000}"/>
    <cellStyle name="Normal 5 4 3 4 3 3 2" xfId="43288" xr:uid="{00000000-0005-0000-0000-0000096C0000}"/>
    <cellStyle name="Normal 5 4 3 4 3 4" xfId="30855" xr:uid="{00000000-0005-0000-0000-00000A6C0000}"/>
    <cellStyle name="Normal 5 4 3 4 4" xfId="8689" xr:uid="{00000000-0005-0000-0000-00000B6C0000}"/>
    <cellStyle name="Normal 5 4 3 4 4 2" xfId="21133" xr:uid="{00000000-0005-0000-0000-00000C6C0000}"/>
    <cellStyle name="Normal 5 4 3 4 4 2 2" xfId="46007" xr:uid="{00000000-0005-0000-0000-00000D6C0000}"/>
    <cellStyle name="Normal 5 4 3 4 4 3" xfId="33574" xr:uid="{00000000-0005-0000-0000-00000E6C0000}"/>
    <cellStyle name="Normal 5 4 3 4 5" xfId="12432" xr:uid="{00000000-0005-0000-0000-00000F6C0000}"/>
    <cellStyle name="Normal 5 4 3 4 5 2" xfId="24866" xr:uid="{00000000-0005-0000-0000-0000106C0000}"/>
    <cellStyle name="Normal 5 4 3 4 5 2 2" xfId="49740" xr:uid="{00000000-0005-0000-0000-0000116C0000}"/>
    <cellStyle name="Normal 5 4 3 4 5 3" xfId="37307" xr:uid="{00000000-0005-0000-0000-0000126C0000}"/>
    <cellStyle name="Normal 5 4 3 4 6" xfId="7166" xr:uid="{00000000-0005-0000-0000-0000136C0000}"/>
    <cellStyle name="Normal 5 4 3 4 6 2" xfId="19615" xr:uid="{00000000-0005-0000-0000-0000146C0000}"/>
    <cellStyle name="Normal 5 4 3 4 6 2 2" xfId="44489" xr:uid="{00000000-0005-0000-0000-0000156C0000}"/>
    <cellStyle name="Normal 5 4 3 4 6 3" xfId="32056" xr:uid="{00000000-0005-0000-0000-0000166C0000}"/>
    <cellStyle name="Normal 5 4 3 4 7" xfId="3620" xr:uid="{00000000-0005-0000-0000-0000176C0000}"/>
    <cellStyle name="Normal 5 4 3 4 7 2" xfId="16126" xr:uid="{00000000-0005-0000-0000-0000186C0000}"/>
    <cellStyle name="Normal 5 4 3 4 7 2 2" xfId="41000" xr:uid="{00000000-0005-0000-0000-0000196C0000}"/>
    <cellStyle name="Normal 5 4 3 4 7 3" xfId="28559" xr:uid="{00000000-0005-0000-0000-00001A6C0000}"/>
    <cellStyle name="Normal 5 4 3 4 8" xfId="13454" xr:uid="{00000000-0005-0000-0000-00001B6C0000}"/>
    <cellStyle name="Normal 5 4 3 4 8 2" xfId="38328" xr:uid="{00000000-0005-0000-0000-00001C6C0000}"/>
    <cellStyle name="Normal 5 4 3 4 9" xfId="25887" xr:uid="{00000000-0005-0000-0000-00001D6C0000}"/>
    <cellStyle name="Normal 5 4 3 5" xfId="2206" xr:uid="{00000000-0005-0000-0000-00001E6C0000}"/>
    <cellStyle name="Normal 5 4 3 5 2" xfId="4836" xr:uid="{00000000-0005-0000-0000-00001F6C0000}"/>
    <cellStyle name="Normal 5 4 3 5 2 2" xfId="9853" xr:uid="{00000000-0005-0000-0000-0000206C0000}"/>
    <cellStyle name="Normal 5 4 3 5 2 2 2" xfId="22296" xr:uid="{00000000-0005-0000-0000-0000216C0000}"/>
    <cellStyle name="Normal 5 4 3 5 2 2 2 2" xfId="47170" xr:uid="{00000000-0005-0000-0000-0000226C0000}"/>
    <cellStyle name="Normal 5 4 3 5 2 2 3" xfId="34737" xr:uid="{00000000-0005-0000-0000-0000236C0000}"/>
    <cellStyle name="Normal 5 4 3 5 2 3" xfId="17289" xr:uid="{00000000-0005-0000-0000-0000246C0000}"/>
    <cellStyle name="Normal 5 4 3 5 2 3 2" xfId="42163" xr:uid="{00000000-0005-0000-0000-0000256C0000}"/>
    <cellStyle name="Normal 5 4 3 5 2 4" xfId="29730" xr:uid="{00000000-0005-0000-0000-0000266C0000}"/>
    <cellStyle name="Normal 5 4 3 5 3" xfId="6234" xr:uid="{00000000-0005-0000-0000-0000276C0000}"/>
    <cellStyle name="Normal 5 4 3 5 3 2" xfId="11249" xr:uid="{00000000-0005-0000-0000-0000286C0000}"/>
    <cellStyle name="Normal 5 4 3 5 3 2 2" xfId="23692" xr:uid="{00000000-0005-0000-0000-0000296C0000}"/>
    <cellStyle name="Normal 5 4 3 5 3 2 2 2" xfId="48566" xr:uid="{00000000-0005-0000-0000-00002A6C0000}"/>
    <cellStyle name="Normal 5 4 3 5 3 2 3" xfId="36133" xr:uid="{00000000-0005-0000-0000-00002B6C0000}"/>
    <cellStyle name="Normal 5 4 3 5 3 3" xfId="18685" xr:uid="{00000000-0005-0000-0000-00002C6C0000}"/>
    <cellStyle name="Normal 5 4 3 5 3 3 2" xfId="43559" xr:uid="{00000000-0005-0000-0000-00002D6C0000}"/>
    <cellStyle name="Normal 5 4 3 5 3 4" xfId="31126" xr:uid="{00000000-0005-0000-0000-00002E6C0000}"/>
    <cellStyle name="Normal 5 4 3 5 4" xfId="8145" xr:uid="{00000000-0005-0000-0000-00002F6C0000}"/>
    <cellStyle name="Normal 5 4 3 5 4 2" xfId="20591" xr:uid="{00000000-0005-0000-0000-0000306C0000}"/>
    <cellStyle name="Normal 5 4 3 5 4 2 2" xfId="45465" xr:uid="{00000000-0005-0000-0000-0000316C0000}"/>
    <cellStyle name="Normal 5 4 3 5 4 3" xfId="33032" xr:uid="{00000000-0005-0000-0000-0000326C0000}"/>
    <cellStyle name="Normal 5 4 3 5 5" xfId="12703" xr:uid="{00000000-0005-0000-0000-0000336C0000}"/>
    <cellStyle name="Normal 5 4 3 5 5 2" xfId="25137" xr:uid="{00000000-0005-0000-0000-0000346C0000}"/>
    <cellStyle name="Normal 5 4 3 5 5 2 2" xfId="50011" xr:uid="{00000000-0005-0000-0000-0000356C0000}"/>
    <cellStyle name="Normal 5 4 3 5 5 3" xfId="37578" xr:uid="{00000000-0005-0000-0000-0000366C0000}"/>
    <cellStyle name="Normal 5 4 3 5 6" xfId="7447" xr:uid="{00000000-0005-0000-0000-0000376C0000}"/>
    <cellStyle name="Normal 5 4 3 5 6 2" xfId="19895" xr:uid="{00000000-0005-0000-0000-0000386C0000}"/>
    <cellStyle name="Normal 5 4 3 5 6 2 2" xfId="44769" xr:uid="{00000000-0005-0000-0000-0000396C0000}"/>
    <cellStyle name="Normal 5 4 3 5 6 3" xfId="32336" xr:uid="{00000000-0005-0000-0000-00003A6C0000}"/>
    <cellStyle name="Normal 5 4 3 5 7" xfId="3075" xr:uid="{00000000-0005-0000-0000-00003B6C0000}"/>
    <cellStyle name="Normal 5 4 3 5 7 2" xfId="15584" xr:uid="{00000000-0005-0000-0000-00003C6C0000}"/>
    <cellStyle name="Normal 5 4 3 5 7 2 2" xfId="40458" xr:uid="{00000000-0005-0000-0000-00003D6C0000}"/>
    <cellStyle name="Normal 5 4 3 5 7 3" xfId="28017" xr:uid="{00000000-0005-0000-0000-00003E6C0000}"/>
    <cellStyle name="Normal 5 4 3 5 8" xfId="14888" xr:uid="{00000000-0005-0000-0000-00003F6C0000}"/>
    <cellStyle name="Normal 5 4 3 5 8 2" xfId="39762" xr:uid="{00000000-0005-0000-0000-0000406C0000}"/>
    <cellStyle name="Normal 5 4 3 5 9" xfId="27321" xr:uid="{00000000-0005-0000-0000-0000416C0000}"/>
    <cellStyle name="Normal 5 4 3 6" xfId="1045" xr:uid="{00000000-0005-0000-0000-0000426C0000}"/>
    <cellStyle name="Normal 5 4 3 6 2" xfId="9031" xr:uid="{00000000-0005-0000-0000-0000436C0000}"/>
    <cellStyle name="Normal 5 4 3 6 2 2" xfId="21474" xr:uid="{00000000-0005-0000-0000-0000446C0000}"/>
    <cellStyle name="Normal 5 4 3 6 2 2 2" xfId="46348" xr:uid="{00000000-0005-0000-0000-0000456C0000}"/>
    <cellStyle name="Normal 5 4 3 6 2 3" xfId="33915" xr:uid="{00000000-0005-0000-0000-0000466C0000}"/>
    <cellStyle name="Normal 5 4 3 6 3" xfId="4013" xr:uid="{00000000-0005-0000-0000-0000476C0000}"/>
    <cellStyle name="Normal 5 4 3 6 3 2" xfId="16467" xr:uid="{00000000-0005-0000-0000-0000486C0000}"/>
    <cellStyle name="Normal 5 4 3 6 3 2 2" xfId="41341" xr:uid="{00000000-0005-0000-0000-0000496C0000}"/>
    <cellStyle name="Normal 5 4 3 6 3 3" xfId="28908" xr:uid="{00000000-0005-0000-0000-00004A6C0000}"/>
    <cellStyle name="Normal 5 4 3 6 4" xfId="13845" xr:uid="{00000000-0005-0000-0000-00004B6C0000}"/>
    <cellStyle name="Normal 5 4 3 6 4 2" xfId="38719" xr:uid="{00000000-0005-0000-0000-00004C6C0000}"/>
    <cellStyle name="Normal 5 4 3 6 5" xfId="26278" xr:uid="{00000000-0005-0000-0000-00004D6C0000}"/>
    <cellStyle name="Normal 5 4 3 7" xfId="5190" xr:uid="{00000000-0005-0000-0000-00004E6C0000}"/>
    <cellStyle name="Normal 5 4 3 7 2" xfId="10206" xr:uid="{00000000-0005-0000-0000-00004F6C0000}"/>
    <cellStyle name="Normal 5 4 3 7 2 2" xfId="22649" xr:uid="{00000000-0005-0000-0000-0000506C0000}"/>
    <cellStyle name="Normal 5 4 3 7 2 2 2" xfId="47523" xr:uid="{00000000-0005-0000-0000-0000516C0000}"/>
    <cellStyle name="Normal 5 4 3 7 2 3" xfId="35090" xr:uid="{00000000-0005-0000-0000-0000526C0000}"/>
    <cellStyle name="Normal 5 4 3 7 3" xfId="17642" xr:uid="{00000000-0005-0000-0000-0000536C0000}"/>
    <cellStyle name="Normal 5 4 3 7 3 2" xfId="42516" xr:uid="{00000000-0005-0000-0000-0000546C0000}"/>
    <cellStyle name="Normal 5 4 3 7 4" xfId="30083" xr:uid="{00000000-0005-0000-0000-0000556C0000}"/>
    <cellStyle name="Normal 5 4 3 8" xfId="7767" xr:uid="{00000000-0005-0000-0000-0000566C0000}"/>
    <cellStyle name="Normal 5 4 3 8 2" xfId="20213" xr:uid="{00000000-0005-0000-0000-0000576C0000}"/>
    <cellStyle name="Normal 5 4 3 8 2 2" xfId="45087" xr:uid="{00000000-0005-0000-0000-0000586C0000}"/>
    <cellStyle name="Normal 5 4 3 8 3" xfId="32654" xr:uid="{00000000-0005-0000-0000-0000596C0000}"/>
    <cellStyle name="Normal 5 4 3 9" xfId="11660" xr:uid="{00000000-0005-0000-0000-00005A6C0000}"/>
    <cellStyle name="Normal 5 4 3 9 2" xfId="24094" xr:uid="{00000000-0005-0000-0000-00005B6C0000}"/>
    <cellStyle name="Normal 5 4 3 9 2 2" xfId="48968" xr:uid="{00000000-0005-0000-0000-00005C6C0000}"/>
    <cellStyle name="Normal 5 4 3 9 3" xfId="36535" xr:uid="{00000000-0005-0000-0000-00005D6C0000}"/>
    <cellStyle name="Normal 5 4 3_Degree data" xfId="2092" xr:uid="{00000000-0005-0000-0000-00005E6C0000}"/>
    <cellStyle name="Normal 5 4 4" xfId="391" xr:uid="{00000000-0005-0000-0000-00005F6C0000}"/>
    <cellStyle name="Normal 5 4 4 10" xfId="13207" xr:uid="{00000000-0005-0000-0000-0000606C0000}"/>
    <cellStyle name="Normal 5 4 4 10 2" xfId="38081" xr:uid="{00000000-0005-0000-0000-0000616C0000}"/>
    <cellStyle name="Normal 5 4 4 11" xfId="25640" xr:uid="{00000000-0005-0000-0000-0000626C0000}"/>
    <cellStyle name="Normal 5 4 4 2" xfId="751" xr:uid="{00000000-0005-0000-0000-0000636C0000}"/>
    <cellStyle name="Normal 5 4 4 2 2" xfId="1471" xr:uid="{00000000-0005-0000-0000-0000646C0000}"/>
    <cellStyle name="Normal 5 4 4 2 2 2" xfId="9575" xr:uid="{00000000-0005-0000-0000-0000656C0000}"/>
    <cellStyle name="Normal 5 4 4 2 2 2 2" xfId="22018" xr:uid="{00000000-0005-0000-0000-0000666C0000}"/>
    <cellStyle name="Normal 5 4 4 2 2 2 2 2" xfId="46892" xr:uid="{00000000-0005-0000-0000-0000676C0000}"/>
    <cellStyle name="Normal 5 4 4 2 2 2 3" xfId="34459" xr:uid="{00000000-0005-0000-0000-0000686C0000}"/>
    <cellStyle name="Normal 5 4 4 2 2 3" xfId="4557" xr:uid="{00000000-0005-0000-0000-0000696C0000}"/>
    <cellStyle name="Normal 5 4 4 2 2 3 2" xfId="17011" xr:uid="{00000000-0005-0000-0000-00006A6C0000}"/>
    <cellStyle name="Normal 5 4 4 2 2 3 2 2" xfId="41885" xr:uid="{00000000-0005-0000-0000-00006B6C0000}"/>
    <cellStyle name="Normal 5 4 4 2 2 3 3" xfId="29452" xr:uid="{00000000-0005-0000-0000-00006C6C0000}"/>
    <cellStyle name="Normal 5 4 4 2 2 4" xfId="14271" xr:uid="{00000000-0005-0000-0000-00006D6C0000}"/>
    <cellStyle name="Normal 5 4 4 2 2 4 2" xfId="39145" xr:uid="{00000000-0005-0000-0000-00006E6C0000}"/>
    <cellStyle name="Normal 5 4 4 2 2 5" xfId="26704" xr:uid="{00000000-0005-0000-0000-00006F6C0000}"/>
    <cellStyle name="Normal 5 4 4 2 3" xfId="5616" xr:uid="{00000000-0005-0000-0000-0000706C0000}"/>
    <cellStyle name="Normal 5 4 4 2 3 2" xfId="10632" xr:uid="{00000000-0005-0000-0000-0000716C0000}"/>
    <cellStyle name="Normal 5 4 4 2 3 2 2" xfId="23075" xr:uid="{00000000-0005-0000-0000-0000726C0000}"/>
    <cellStyle name="Normal 5 4 4 2 3 2 2 2" xfId="47949" xr:uid="{00000000-0005-0000-0000-0000736C0000}"/>
    <cellStyle name="Normal 5 4 4 2 3 2 3" xfId="35516" xr:uid="{00000000-0005-0000-0000-0000746C0000}"/>
    <cellStyle name="Normal 5 4 4 2 3 3" xfId="18068" xr:uid="{00000000-0005-0000-0000-0000756C0000}"/>
    <cellStyle name="Normal 5 4 4 2 3 3 2" xfId="42942" xr:uid="{00000000-0005-0000-0000-0000766C0000}"/>
    <cellStyle name="Normal 5 4 4 2 3 4" xfId="30509" xr:uid="{00000000-0005-0000-0000-0000776C0000}"/>
    <cellStyle name="Normal 5 4 4 2 4" xfId="8691" xr:uid="{00000000-0005-0000-0000-0000786C0000}"/>
    <cellStyle name="Normal 5 4 4 2 4 2" xfId="21135" xr:uid="{00000000-0005-0000-0000-0000796C0000}"/>
    <cellStyle name="Normal 5 4 4 2 4 2 2" xfId="46009" xr:uid="{00000000-0005-0000-0000-00007A6C0000}"/>
    <cellStyle name="Normal 5 4 4 2 4 3" xfId="33576" xr:uid="{00000000-0005-0000-0000-00007B6C0000}"/>
    <cellStyle name="Normal 5 4 4 2 5" xfId="12086" xr:uid="{00000000-0005-0000-0000-00007C6C0000}"/>
    <cellStyle name="Normal 5 4 4 2 5 2" xfId="24520" xr:uid="{00000000-0005-0000-0000-00007D6C0000}"/>
    <cellStyle name="Normal 5 4 4 2 5 2 2" xfId="49394" xr:uid="{00000000-0005-0000-0000-00007E6C0000}"/>
    <cellStyle name="Normal 5 4 4 2 5 3" xfId="36961" xr:uid="{00000000-0005-0000-0000-00007F6C0000}"/>
    <cellStyle name="Normal 5 4 4 2 6" xfId="7168" xr:uid="{00000000-0005-0000-0000-0000806C0000}"/>
    <cellStyle name="Normal 5 4 4 2 6 2" xfId="19617" xr:uid="{00000000-0005-0000-0000-0000816C0000}"/>
    <cellStyle name="Normal 5 4 4 2 6 2 2" xfId="44491" xr:uid="{00000000-0005-0000-0000-0000826C0000}"/>
    <cellStyle name="Normal 5 4 4 2 6 3" xfId="32058" xr:uid="{00000000-0005-0000-0000-0000836C0000}"/>
    <cellStyle name="Normal 5 4 4 2 7" xfId="3622" xr:uid="{00000000-0005-0000-0000-0000846C0000}"/>
    <cellStyle name="Normal 5 4 4 2 7 2" xfId="16128" xr:uid="{00000000-0005-0000-0000-0000856C0000}"/>
    <cellStyle name="Normal 5 4 4 2 7 2 2" xfId="41002" xr:uid="{00000000-0005-0000-0000-0000866C0000}"/>
    <cellStyle name="Normal 5 4 4 2 7 3" xfId="28561" xr:uid="{00000000-0005-0000-0000-0000876C0000}"/>
    <cellStyle name="Normal 5 4 4 2 8" xfId="13554" xr:uid="{00000000-0005-0000-0000-0000886C0000}"/>
    <cellStyle name="Normal 5 4 4 2 8 2" xfId="38428" xr:uid="{00000000-0005-0000-0000-0000896C0000}"/>
    <cellStyle name="Normal 5 4 4 2 9" xfId="25987" xr:uid="{00000000-0005-0000-0000-00008A6C0000}"/>
    <cellStyle name="Normal 5 4 4 3" xfId="1819" xr:uid="{00000000-0005-0000-0000-00008B6C0000}"/>
    <cellStyle name="Normal 5 4 4 3 2" xfId="4936" xr:uid="{00000000-0005-0000-0000-00008C6C0000}"/>
    <cellStyle name="Normal 5 4 4 3 2 2" xfId="9953" xr:uid="{00000000-0005-0000-0000-00008D6C0000}"/>
    <cellStyle name="Normal 5 4 4 3 2 2 2" xfId="22396" xr:uid="{00000000-0005-0000-0000-00008E6C0000}"/>
    <cellStyle name="Normal 5 4 4 3 2 2 2 2" xfId="47270" xr:uid="{00000000-0005-0000-0000-00008F6C0000}"/>
    <cellStyle name="Normal 5 4 4 3 2 2 3" xfId="34837" xr:uid="{00000000-0005-0000-0000-0000906C0000}"/>
    <cellStyle name="Normal 5 4 4 3 2 3" xfId="17389" xr:uid="{00000000-0005-0000-0000-0000916C0000}"/>
    <cellStyle name="Normal 5 4 4 3 2 3 2" xfId="42263" xr:uid="{00000000-0005-0000-0000-0000926C0000}"/>
    <cellStyle name="Normal 5 4 4 3 2 4" xfId="29830" xr:uid="{00000000-0005-0000-0000-0000936C0000}"/>
    <cellStyle name="Normal 5 4 4 3 3" xfId="5965" xr:uid="{00000000-0005-0000-0000-0000946C0000}"/>
    <cellStyle name="Normal 5 4 4 3 3 2" xfId="10980" xr:uid="{00000000-0005-0000-0000-0000956C0000}"/>
    <cellStyle name="Normal 5 4 4 3 3 2 2" xfId="23423" xr:uid="{00000000-0005-0000-0000-0000966C0000}"/>
    <cellStyle name="Normal 5 4 4 3 3 2 2 2" xfId="48297" xr:uid="{00000000-0005-0000-0000-0000976C0000}"/>
    <cellStyle name="Normal 5 4 4 3 3 2 3" xfId="35864" xr:uid="{00000000-0005-0000-0000-0000986C0000}"/>
    <cellStyle name="Normal 5 4 4 3 3 3" xfId="18416" xr:uid="{00000000-0005-0000-0000-0000996C0000}"/>
    <cellStyle name="Normal 5 4 4 3 3 3 2" xfId="43290" xr:uid="{00000000-0005-0000-0000-00009A6C0000}"/>
    <cellStyle name="Normal 5 4 4 3 3 4" xfId="30857" xr:uid="{00000000-0005-0000-0000-00009B6C0000}"/>
    <cellStyle name="Normal 5 4 4 3 4" xfId="8360" xr:uid="{00000000-0005-0000-0000-00009C6C0000}"/>
    <cellStyle name="Normal 5 4 4 3 4 2" xfId="20804" xr:uid="{00000000-0005-0000-0000-00009D6C0000}"/>
    <cellStyle name="Normal 5 4 4 3 4 2 2" xfId="45678" xr:uid="{00000000-0005-0000-0000-00009E6C0000}"/>
    <cellStyle name="Normal 5 4 4 3 4 3" xfId="33245" xr:uid="{00000000-0005-0000-0000-00009F6C0000}"/>
    <cellStyle name="Normal 5 4 4 3 5" xfId="12434" xr:uid="{00000000-0005-0000-0000-0000A06C0000}"/>
    <cellStyle name="Normal 5 4 4 3 5 2" xfId="24868" xr:uid="{00000000-0005-0000-0000-0000A16C0000}"/>
    <cellStyle name="Normal 5 4 4 3 5 2 2" xfId="49742" xr:uid="{00000000-0005-0000-0000-0000A26C0000}"/>
    <cellStyle name="Normal 5 4 4 3 5 3" xfId="37309" xr:uid="{00000000-0005-0000-0000-0000A36C0000}"/>
    <cellStyle name="Normal 5 4 4 3 6" xfId="7547" xr:uid="{00000000-0005-0000-0000-0000A46C0000}"/>
    <cellStyle name="Normal 5 4 4 3 6 2" xfId="19995" xr:uid="{00000000-0005-0000-0000-0000A56C0000}"/>
    <cellStyle name="Normal 5 4 4 3 6 2 2" xfId="44869" xr:uid="{00000000-0005-0000-0000-0000A66C0000}"/>
    <cellStyle name="Normal 5 4 4 3 6 3" xfId="32436" xr:uid="{00000000-0005-0000-0000-0000A76C0000}"/>
    <cellStyle name="Normal 5 4 4 3 7" xfId="3291" xr:uid="{00000000-0005-0000-0000-0000A86C0000}"/>
    <cellStyle name="Normal 5 4 4 3 7 2" xfId="15797" xr:uid="{00000000-0005-0000-0000-0000A96C0000}"/>
    <cellStyle name="Normal 5 4 4 3 7 2 2" xfId="40671" xr:uid="{00000000-0005-0000-0000-0000AA6C0000}"/>
    <cellStyle name="Normal 5 4 4 3 7 3" xfId="28230" xr:uid="{00000000-0005-0000-0000-0000AB6C0000}"/>
    <cellStyle name="Normal 5 4 4 3 8" xfId="14619" xr:uid="{00000000-0005-0000-0000-0000AC6C0000}"/>
    <cellStyle name="Normal 5 4 4 3 8 2" xfId="39493" xr:uid="{00000000-0005-0000-0000-0000AD6C0000}"/>
    <cellStyle name="Normal 5 4 4 3 9" xfId="27052" xr:uid="{00000000-0005-0000-0000-0000AE6C0000}"/>
    <cellStyle name="Normal 5 4 4 4" xfId="2309" xr:uid="{00000000-0005-0000-0000-0000AF6C0000}"/>
    <cellStyle name="Normal 5 4 4 4 2" xfId="6334" xr:uid="{00000000-0005-0000-0000-0000B06C0000}"/>
    <cellStyle name="Normal 5 4 4 4 2 2" xfId="11349" xr:uid="{00000000-0005-0000-0000-0000B16C0000}"/>
    <cellStyle name="Normal 5 4 4 4 2 2 2" xfId="23792" xr:uid="{00000000-0005-0000-0000-0000B26C0000}"/>
    <cellStyle name="Normal 5 4 4 4 2 2 2 2" xfId="48666" xr:uid="{00000000-0005-0000-0000-0000B36C0000}"/>
    <cellStyle name="Normal 5 4 4 4 2 2 3" xfId="36233" xr:uid="{00000000-0005-0000-0000-0000B46C0000}"/>
    <cellStyle name="Normal 5 4 4 4 2 3" xfId="18785" xr:uid="{00000000-0005-0000-0000-0000B56C0000}"/>
    <cellStyle name="Normal 5 4 4 4 2 3 2" xfId="43659" xr:uid="{00000000-0005-0000-0000-0000B66C0000}"/>
    <cellStyle name="Normal 5 4 4 4 2 4" xfId="31226" xr:uid="{00000000-0005-0000-0000-0000B76C0000}"/>
    <cellStyle name="Normal 5 4 4 4 3" xfId="12803" xr:uid="{00000000-0005-0000-0000-0000B86C0000}"/>
    <cellStyle name="Normal 5 4 4 4 3 2" xfId="25237" xr:uid="{00000000-0005-0000-0000-0000B96C0000}"/>
    <cellStyle name="Normal 5 4 4 4 3 2 2" xfId="50111" xr:uid="{00000000-0005-0000-0000-0000BA6C0000}"/>
    <cellStyle name="Normal 5 4 4 4 3 3" xfId="37678" xr:uid="{00000000-0005-0000-0000-0000BB6C0000}"/>
    <cellStyle name="Normal 5 4 4 4 4" xfId="9244" xr:uid="{00000000-0005-0000-0000-0000BC6C0000}"/>
    <cellStyle name="Normal 5 4 4 4 4 2" xfId="21687" xr:uid="{00000000-0005-0000-0000-0000BD6C0000}"/>
    <cellStyle name="Normal 5 4 4 4 4 2 2" xfId="46561" xr:uid="{00000000-0005-0000-0000-0000BE6C0000}"/>
    <cellStyle name="Normal 5 4 4 4 4 3" xfId="34128" xr:uid="{00000000-0005-0000-0000-0000BF6C0000}"/>
    <cellStyle name="Normal 5 4 4 4 5" xfId="4226" xr:uid="{00000000-0005-0000-0000-0000C06C0000}"/>
    <cellStyle name="Normal 5 4 4 4 5 2" xfId="16680" xr:uid="{00000000-0005-0000-0000-0000C16C0000}"/>
    <cellStyle name="Normal 5 4 4 4 5 2 2" xfId="41554" xr:uid="{00000000-0005-0000-0000-0000C26C0000}"/>
    <cellStyle name="Normal 5 4 4 4 5 3" xfId="29121" xr:uid="{00000000-0005-0000-0000-0000C36C0000}"/>
    <cellStyle name="Normal 5 4 4 4 6" xfId="14988" xr:uid="{00000000-0005-0000-0000-0000C46C0000}"/>
    <cellStyle name="Normal 5 4 4 4 6 2" xfId="39862" xr:uid="{00000000-0005-0000-0000-0000C56C0000}"/>
    <cellStyle name="Normal 5 4 4 4 7" xfId="27421" xr:uid="{00000000-0005-0000-0000-0000C66C0000}"/>
    <cellStyle name="Normal 5 4 4 5" xfId="1145" xr:uid="{00000000-0005-0000-0000-0000C76C0000}"/>
    <cellStyle name="Normal 5 4 4 5 2" xfId="10306" xr:uid="{00000000-0005-0000-0000-0000C86C0000}"/>
    <cellStyle name="Normal 5 4 4 5 2 2" xfId="22749" xr:uid="{00000000-0005-0000-0000-0000C96C0000}"/>
    <cellStyle name="Normal 5 4 4 5 2 2 2" xfId="47623" xr:uid="{00000000-0005-0000-0000-0000CA6C0000}"/>
    <cellStyle name="Normal 5 4 4 5 2 3" xfId="35190" xr:uid="{00000000-0005-0000-0000-0000CB6C0000}"/>
    <cellStyle name="Normal 5 4 4 5 3" xfId="5290" xr:uid="{00000000-0005-0000-0000-0000CC6C0000}"/>
    <cellStyle name="Normal 5 4 4 5 3 2" xfId="17742" xr:uid="{00000000-0005-0000-0000-0000CD6C0000}"/>
    <cellStyle name="Normal 5 4 4 5 3 2 2" xfId="42616" xr:uid="{00000000-0005-0000-0000-0000CE6C0000}"/>
    <cellStyle name="Normal 5 4 4 5 3 3" xfId="30183" xr:uid="{00000000-0005-0000-0000-0000CF6C0000}"/>
    <cellStyle name="Normal 5 4 4 5 4" xfId="13945" xr:uid="{00000000-0005-0000-0000-0000D06C0000}"/>
    <cellStyle name="Normal 5 4 4 5 4 2" xfId="38819" xr:uid="{00000000-0005-0000-0000-0000D16C0000}"/>
    <cellStyle name="Normal 5 4 4 5 5" xfId="26378" xr:uid="{00000000-0005-0000-0000-0000D26C0000}"/>
    <cellStyle name="Normal 5 4 4 6" xfId="7867" xr:uid="{00000000-0005-0000-0000-0000D36C0000}"/>
    <cellStyle name="Normal 5 4 4 6 2" xfId="20313" xr:uid="{00000000-0005-0000-0000-0000D46C0000}"/>
    <cellStyle name="Normal 5 4 4 6 2 2" xfId="45187" xr:uid="{00000000-0005-0000-0000-0000D56C0000}"/>
    <cellStyle name="Normal 5 4 4 6 3" xfId="32754" xr:uid="{00000000-0005-0000-0000-0000D66C0000}"/>
    <cellStyle name="Normal 5 4 4 7" xfId="11760" xr:uid="{00000000-0005-0000-0000-0000D76C0000}"/>
    <cellStyle name="Normal 5 4 4 7 2" xfId="24194" xr:uid="{00000000-0005-0000-0000-0000D86C0000}"/>
    <cellStyle name="Normal 5 4 4 7 2 2" xfId="49068" xr:uid="{00000000-0005-0000-0000-0000D96C0000}"/>
    <cellStyle name="Normal 5 4 4 7 3" xfId="36635" xr:uid="{00000000-0005-0000-0000-0000DA6C0000}"/>
    <cellStyle name="Normal 5 4 4 8" xfId="6837" xr:uid="{00000000-0005-0000-0000-0000DB6C0000}"/>
    <cellStyle name="Normal 5 4 4 8 2" xfId="19286" xr:uid="{00000000-0005-0000-0000-0000DC6C0000}"/>
    <cellStyle name="Normal 5 4 4 8 2 2" xfId="44160" xr:uid="{00000000-0005-0000-0000-0000DD6C0000}"/>
    <cellStyle name="Normal 5 4 4 8 3" xfId="31727" xr:uid="{00000000-0005-0000-0000-0000DE6C0000}"/>
    <cellStyle name="Normal 5 4 4 9" xfId="2788" xr:uid="{00000000-0005-0000-0000-0000DF6C0000}"/>
    <cellStyle name="Normal 5 4 4 9 2" xfId="15306" xr:uid="{00000000-0005-0000-0000-0000E06C0000}"/>
    <cellStyle name="Normal 5 4 4 9 2 2" xfId="40180" xr:uid="{00000000-0005-0000-0000-0000E16C0000}"/>
    <cellStyle name="Normal 5 4 4 9 3" xfId="27739" xr:uid="{00000000-0005-0000-0000-0000E26C0000}"/>
    <cellStyle name="Normal 5 4 4_Degree data" xfId="2084" xr:uid="{00000000-0005-0000-0000-0000E36C0000}"/>
    <cellStyle name="Normal 5 4 5" xfId="220" xr:uid="{00000000-0005-0000-0000-0000E46C0000}"/>
    <cellStyle name="Normal 5 4 5 10" xfId="13048" xr:uid="{00000000-0005-0000-0000-0000E56C0000}"/>
    <cellStyle name="Normal 5 4 5 10 2" xfId="37922" xr:uid="{00000000-0005-0000-0000-0000E66C0000}"/>
    <cellStyle name="Normal 5 4 5 11" xfId="25481" xr:uid="{00000000-0005-0000-0000-0000E76C0000}"/>
    <cellStyle name="Normal 5 4 5 2" xfId="586" xr:uid="{00000000-0005-0000-0000-0000E86C0000}"/>
    <cellStyle name="Normal 5 4 5 2 2" xfId="1472" xr:uid="{00000000-0005-0000-0000-0000E96C0000}"/>
    <cellStyle name="Normal 5 4 5 2 2 2" xfId="9576" xr:uid="{00000000-0005-0000-0000-0000EA6C0000}"/>
    <cellStyle name="Normal 5 4 5 2 2 2 2" xfId="22019" xr:uid="{00000000-0005-0000-0000-0000EB6C0000}"/>
    <cellStyle name="Normal 5 4 5 2 2 2 2 2" xfId="46893" xr:uid="{00000000-0005-0000-0000-0000EC6C0000}"/>
    <cellStyle name="Normal 5 4 5 2 2 2 3" xfId="34460" xr:uid="{00000000-0005-0000-0000-0000ED6C0000}"/>
    <cellStyle name="Normal 5 4 5 2 2 3" xfId="4558" xr:uid="{00000000-0005-0000-0000-0000EE6C0000}"/>
    <cellStyle name="Normal 5 4 5 2 2 3 2" xfId="17012" xr:uid="{00000000-0005-0000-0000-0000EF6C0000}"/>
    <cellStyle name="Normal 5 4 5 2 2 3 2 2" xfId="41886" xr:uid="{00000000-0005-0000-0000-0000F06C0000}"/>
    <cellStyle name="Normal 5 4 5 2 2 3 3" xfId="29453" xr:uid="{00000000-0005-0000-0000-0000F16C0000}"/>
    <cellStyle name="Normal 5 4 5 2 2 4" xfId="14272" xr:uid="{00000000-0005-0000-0000-0000F26C0000}"/>
    <cellStyle name="Normal 5 4 5 2 2 4 2" xfId="39146" xr:uid="{00000000-0005-0000-0000-0000F36C0000}"/>
    <cellStyle name="Normal 5 4 5 2 2 5" xfId="26705" xr:uid="{00000000-0005-0000-0000-0000F46C0000}"/>
    <cellStyle name="Normal 5 4 5 2 3" xfId="5617" xr:uid="{00000000-0005-0000-0000-0000F56C0000}"/>
    <cellStyle name="Normal 5 4 5 2 3 2" xfId="10633" xr:uid="{00000000-0005-0000-0000-0000F66C0000}"/>
    <cellStyle name="Normal 5 4 5 2 3 2 2" xfId="23076" xr:uid="{00000000-0005-0000-0000-0000F76C0000}"/>
    <cellStyle name="Normal 5 4 5 2 3 2 2 2" xfId="47950" xr:uid="{00000000-0005-0000-0000-0000F86C0000}"/>
    <cellStyle name="Normal 5 4 5 2 3 2 3" xfId="35517" xr:uid="{00000000-0005-0000-0000-0000F96C0000}"/>
    <cellStyle name="Normal 5 4 5 2 3 3" xfId="18069" xr:uid="{00000000-0005-0000-0000-0000FA6C0000}"/>
    <cellStyle name="Normal 5 4 5 2 3 3 2" xfId="42943" xr:uid="{00000000-0005-0000-0000-0000FB6C0000}"/>
    <cellStyle name="Normal 5 4 5 2 3 4" xfId="30510" xr:uid="{00000000-0005-0000-0000-0000FC6C0000}"/>
    <cellStyle name="Normal 5 4 5 2 4" xfId="8692" xr:uid="{00000000-0005-0000-0000-0000FD6C0000}"/>
    <cellStyle name="Normal 5 4 5 2 4 2" xfId="21136" xr:uid="{00000000-0005-0000-0000-0000FE6C0000}"/>
    <cellStyle name="Normal 5 4 5 2 4 2 2" xfId="46010" xr:uid="{00000000-0005-0000-0000-0000FF6C0000}"/>
    <cellStyle name="Normal 5 4 5 2 4 3" xfId="33577" xr:uid="{00000000-0005-0000-0000-0000006D0000}"/>
    <cellStyle name="Normal 5 4 5 2 5" xfId="12087" xr:uid="{00000000-0005-0000-0000-0000016D0000}"/>
    <cellStyle name="Normal 5 4 5 2 5 2" xfId="24521" xr:uid="{00000000-0005-0000-0000-0000026D0000}"/>
    <cellStyle name="Normal 5 4 5 2 5 2 2" xfId="49395" xr:uid="{00000000-0005-0000-0000-0000036D0000}"/>
    <cellStyle name="Normal 5 4 5 2 5 3" xfId="36962" xr:uid="{00000000-0005-0000-0000-0000046D0000}"/>
    <cellStyle name="Normal 5 4 5 2 6" xfId="7169" xr:uid="{00000000-0005-0000-0000-0000056D0000}"/>
    <cellStyle name="Normal 5 4 5 2 6 2" xfId="19618" xr:uid="{00000000-0005-0000-0000-0000066D0000}"/>
    <cellStyle name="Normal 5 4 5 2 6 2 2" xfId="44492" xr:uid="{00000000-0005-0000-0000-0000076D0000}"/>
    <cellStyle name="Normal 5 4 5 2 6 3" xfId="32059" xr:uid="{00000000-0005-0000-0000-0000086D0000}"/>
    <cellStyle name="Normal 5 4 5 2 7" xfId="3623" xr:uid="{00000000-0005-0000-0000-0000096D0000}"/>
    <cellStyle name="Normal 5 4 5 2 7 2" xfId="16129" xr:uid="{00000000-0005-0000-0000-00000A6D0000}"/>
    <cellStyle name="Normal 5 4 5 2 7 2 2" xfId="41003" xr:uid="{00000000-0005-0000-0000-00000B6D0000}"/>
    <cellStyle name="Normal 5 4 5 2 7 3" xfId="28562" xr:uid="{00000000-0005-0000-0000-00000C6D0000}"/>
    <cellStyle name="Normal 5 4 5 2 8" xfId="13395" xr:uid="{00000000-0005-0000-0000-00000D6D0000}"/>
    <cellStyle name="Normal 5 4 5 2 8 2" xfId="38269" xr:uid="{00000000-0005-0000-0000-00000E6D0000}"/>
    <cellStyle name="Normal 5 4 5 2 9" xfId="25828" xr:uid="{00000000-0005-0000-0000-00000F6D0000}"/>
    <cellStyle name="Normal 5 4 5 3" xfId="1820" xr:uid="{00000000-0005-0000-0000-0000106D0000}"/>
    <cellStyle name="Normal 5 4 5 3 2" xfId="4777" xr:uid="{00000000-0005-0000-0000-0000116D0000}"/>
    <cellStyle name="Normal 5 4 5 3 2 2" xfId="9794" xr:uid="{00000000-0005-0000-0000-0000126D0000}"/>
    <cellStyle name="Normal 5 4 5 3 2 2 2" xfId="22237" xr:uid="{00000000-0005-0000-0000-0000136D0000}"/>
    <cellStyle name="Normal 5 4 5 3 2 2 2 2" xfId="47111" xr:uid="{00000000-0005-0000-0000-0000146D0000}"/>
    <cellStyle name="Normal 5 4 5 3 2 2 3" xfId="34678" xr:uid="{00000000-0005-0000-0000-0000156D0000}"/>
    <cellStyle name="Normal 5 4 5 3 2 3" xfId="17230" xr:uid="{00000000-0005-0000-0000-0000166D0000}"/>
    <cellStyle name="Normal 5 4 5 3 2 3 2" xfId="42104" xr:uid="{00000000-0005-0000-0000-0000176D0000}"/>
    <cellStyle name="Normal 5 4 5 3 2 4" xfId="29671" xr:uid="{00000000-0005-0000-0000-0000186D0000}"/>
    <cellStyle name="Normal 5 4 5 3 3" xfId="5966" xr:uid="{00000000-0005-0000-0000-0000196D0000}"/>
    <cellStyle name="Normal 5 4 5 3 3 2" xfId="10981" xr:uid="{00000000-0005-0000-0000-00001A6D0000}"/>
    <cellStyle name="Normal 5 4 5 3 3 2 2" xfId="23424" xr:uid="{00000000-0005-0000-0000-00001B6D0000}"/>
    <cellStyle name="Normal 5 4 5 3 3 2 2 2" xfId="48298" xr:uid="{00000000-0005-0000-0000-00001C6D0000}"/>
    <cellStyle name="Normal 5 4 5 3 3 2 3" xfId="35865" xr:uid="{00000000-0005-0000-0000-00001D6D0000}"/>
    <cellStyle name="Normal 5 4 5 3 3 3" xfId="18417" xr:uid="{00000000-0005-0000-0000-00001E6D0000}"/>
    <cellStyle name="Normal 5 4 5 3 3 3 2" xfId="43291" xr:uid="{00000000-0005-0000-0000-00001F6D0000}"/>
    <cellStyle name="Normal 5 4 5 3 3 4" xfId="30858" xr:uid="{00000000-0005-0000-0000-0000206D0000}"/>
    <cellStyle name="Normal 5 4 5 3 4" xfId="8860" xr:uid="{00000000-0005-0000-0000-0000216D0000}"/>
    <cellStyle name="Normal 5 4 5 3 4 2" xfId="21303" xr:uid="{00000000-0005-0000-0000-0000226D0000}"/>
    <cellStyle name="Normal 5 4 5 3 4 2 2" xfId="46177" xr:uid="{00000000-0005-0000-0000-0000236D0000}"/>
    <cellStyle name="Normal 5 4 5 3 4 3" xfId="33744" xr:uid="{00000000-0005-0000-0000-0000246D0000}"/>
    <cellStyle name="Normal 5 4 5 3 5" xfId="12435" xr:uid="{00000000-0005-0000-0000-0000256D0000}"/>
    <cellStyle name="Normal 5 4 5 3 5 2" xfId="24869" xr:uid="{00000000-0005-0000-0000-0000266D0000}"/>
    <cellStyle name="Normal 5 4 5 3 5 2 2" xfId="49743" xr:uid="{00000000-0005-0000-0000-0000276D0000}"/>
    <cellStyle name="Normal 5 4 5 3 5 3" xfId="37310" xr:uid="{00000000-0005-0000-0000-0000286D0000}"/>
    <cellStyle name="Normal 5 4 5 3 6" xfId="7388" xr:uid="{00000000-0005-0000-0000-0000296D0000}"/>
    <cellStyle name="Normal 5 4 5 3 6 2" xfId="19836" xr:uid="{00000000-0005-0000-0000-00002A6D0000}"/>
    <cellStyle name="Normal 5 4 5 3 6 2 2" xfId="44710" xr:uid="{00000000-0005-0000-0000-00002B6D0000}"/>
    <cellStyle name="Normal 5 4 5 3 6 3" xfId="32277" xr:uid="{00000000-0005-0000-0000-00002C6D0000}"/>
    <cellStyle name="Normal 5 4 5 3 7" xfId="3842" xr:uid="{00000000-0005-0000-0000-00002D6D0000}"/>
    <cellStyle name="Normal 5 4 5 3 7 2" xfId="16296" xr:uid="{00000000-0005-0000-0000-00002E6D0000}"/>
    <cellStyle name="Normal 5 4 5 3 7 2 2" xfId="41170" xr:uid="{00000000-0005-0000-0000-00002F6D0000}"/>
    <cellStyle name="Normal 5 4 5 3 7 3" xfId="28737" xr:uid="{00000000-0005-0000-0000-0000306D0000}"/>
    <cellStyle name="Normal 5 4 5 3 8" xfId="14620" xr:uid="{00000000-0005-0000-0000-0000316D0000}"/>
    <cellStyle name="Normal 5 4 5 3 8 2" xfId="39494" xr:uid="{00000000-0005-0000-0000-0000326D0000}"/>
    <cellStyle name="Normal 5 4 5 3 9" xfId="27053" xr:uid="{00000000-0005-0000-0000-0000336D0000}"/>
    <cellStyle name="Normal 5 4 5 4" xfId="2138" xr:uid="{00000000-0005-0000-0000-0000346D0000}"/>
    <cellStyle name="Normal 5 4 5 4 2" xfId="6175" xr:uid="{00000000-0005-0000-0000-0000356D0000}"/>
    <cellStyle name="Normal 5 4 5 4 2 2" xfId="11190" xr:uid="{00000000-0005-0000-0000-0000366D0000}"/>
    <cellStyle name="Normal 5 4 5 4 2 2 2" xfId="23633" xr:uid="{00000000-0005-0000-0000-0000376D0000}"/>
    <cellStyle name="Normal 5 4 5 4 2 2 2 2" xfId="48507" xr:uid="{00000000-0005-0000-0000-0000386D0000}"/>
    <cellStyle name="Normal 5 4 5 4 2 2 3" xfId="36074" xr:uid="{00000000-0005-0000-0000-0000396D0000}"/>
    <cellStyle name="Normal 5 4 5 4 2 3" xfId="18626" xr:uid="{00000000-0005-0000-0000-00003A6D0000}"/>
    <cellStyle name="Normal 5 4 5 4 2 3 2" xfId="43500" xr:uid="{00000000-0005-0000-0000-00003B6D0000}"/>
    <cellStyle name="Normal 5 4 5 4 2 4" xfId="31067" xr:uid="{00000000-0005-0000-0000-00003C6D0000}"/>
    <cellStyle name="Normal 5 4 5 4 3" xfId="12644" xr:uid="{00000000-0005-0000-0000-00003D6D0000}"/>
    <cellStyle name="Normal 5 4 5 4 3 2" xfId="25078" xr:uid="{00000000-0005-0000-0000-00003E6D0000}"/>
    <cellStyle name="Normal 5 4 5 4 3 2 2" xfId="49952" xr:uid="{00000000-0005-0000-0000-00003F6D0000}"/>
    <cellStyle name="Normal 5 4 5 4 3 3" xfId="37519" xr:uid="{00000000-0005-0000-0000-0000406D0000}"/>
    <cellStyle name="Normal 5 4 5 4 4" xfId="9085" xr:uid="{00000000-0005-0000-0000-0000416D0000}"/>
    <cellStyle name="Normal 5 4 5 4 4 2" xfId="21528" xr:uid="{00000000-0005-0000-0000-0000426D0000}"/>
    <cellStyle name="Normal 5 4 5 4 4 2 2" xfId="46402" xr:uid="{00000000-0005-0000-0000-0000436D0000}"/>
    <cellStyle name="Normal 5 4 5 4 4 3" xfId="33969" xr:uid="{00000000-0005-0000-0000-0000446D0000}"/>
    <cellStyle name="Normal 5 4 5 4 5" xfId="4067" xr:uid="{00000000-0005-0000-0000-0000456D0000}"/>
    <cellStyle name="Normal 5 4 5 4 5 2" xfId="16521" xr:uid="{00000000-0005-0000-0000-0000466D0000}"/>
    <cellStyle name="Normal 5 4 5 4 5 2 2" xfId="41395" xr:uid="{00000000-0005-0000-0000-0000476D0000}"/>
    <cellStyle name="Normal 5 4 5 4 5 3" xfId="28962" xr:uid="{00000000-0005-0000-0000-0000486D0000}"/>
    <cellStyle name="Normal 5 4 5 4 6" xfId="14829" xr:uid="{00000000-0005-0000-0000-0000496D0000}"/>
    <cellStyle name="Normal 5 4 5 4 6 2" xfId="39703" xr:uid="{00000000-0005-0000-0000-00004A6D0000}"/>
    <cellStyle name="Normal 5 4 5 4 7" xfId="27262" xr:uid="{00000000-0005-0000-0000-00004B6D0000}"/>
    <cellStyle name="Normal 5 4 5 5" xfId="986" xr:uid="{00000000-0005-0000-0000-00004C6D0000}"/>
    <cellStyle name="Normal 5 4 5 5 2" xfId="10145" xr:uid="{00000000-0005-0000-0000-00004D6D0000}"/>
    <cellStyle name="Normal 5 4 5 5 2 2" xfId="22588" xr:uid="{00000000-0005-0000-0000-00004E6D0000}"/>
    <cellStyle name="Normal 5 4 5 5 2 2 2" xfId="47462" xr:uid="{00000000-0005-0000-0000-00004F6D0000}"/>
    <cellStyle name="Normal 5 4 5 5 2 3" xfId="35029" xr:uid="{00000000-0005-0000-0000-0000506D0000}"/>
    <cellStyle name="Normal 5 4 5 5 3" xfId="5129" xr:uid="{00000000-0005-0000-0000-0000516D0000}"/>
    <cellStyle name="Normal 5 4 5 5 3 2" xfId="17581" xr:uid="{00000000-0005-0000-0000-0000526D0000}"/>
    <cellStyle name="Normal 5 4 5 5 3 2 2" xfId="42455" xr:uid="{00000000-0005-0000-0000-0000536D0000}"/>
    <cellStyle name="Normal 5 4 5 5 3 3" xfId="30022" xr:uid="{00000000-0005-0000-0000-0000546D0000}"/>
    <cellStyle name="Normal 5 4 5 5 4" xfId="13786" xr:uid="{00000000-0005-0000-0000-0000556D0000}"/>
    <cellStyle name="Normal 5 4 5 5 4 2" xfId="38660" xr:uid="{00000000-0005-0000-0000-0000566D0000}"/>
    <cellStyle name="Normal 5 4 5 5 5" xfId="26219" xr:uid="{00000000-0005-0000-0000-0000576D0000}"/>
    <cellStyle name="Normal 5 4 5 6" xfId="8201" xr:uid="{00000000-0005-0000-0000-0000586D0000}"/>
    <cellStyle name="Normal 5 4 5 6 2" xfId="20645" xr:uid="{00000000-0005-0000-0000-0000596D0000}"/>
    <cellStyle name="Normal 5 4 5 6 2 2" xfId="45519" xr:uid="{00000000-0005-0000-0000-00005A6D0000}"/>
    <cellStyle name="Normal 5 4 5 6 3" xfId="33086" xr:uid="{00000000-0005-0000-0000-00005B6D0000}"/>
    <cellStyle name="Normal 5 4 5 7" xfId="11601" xr:uid="{00000000-0005-0000-0000-00005C6D0000}"/>
    <cellStyle name="Normal 5 4 5 7 2" xfId="24035" xr:uid="{00000000-0005-0000-0000-00005D6D0000}"/>
    <cellStyle name="Normal 5 4 5 7 2 2" xfId="48909" xr:uid="{00000000-0005-0000-0000-00005E6D0000}"/>
    <cellStyle name="Normal 5 4 5 7 3" xfId="36476" xr:uid="{00000000-0005-0000-0000-00005F6D0000}"/>
    <cellStyle name="Normal 5 4 5 8" xfId="6678" xr:uid="{00000000-0005-0000-0000-0000606D0000}"/>
    <cellStyle name="Normal 5 4 5 8 2" xfId="19127" xr:uid="{00000000-0005-0000-0000-0000616D0000}"/>
    <cellStyle name="Normal 5 4 5 8 2 2" xfId="44001" xr:uid="{00000000-0005-0000-0000-0000626D0000}"/>
    <cellStyle name="Normal 5 4 5 8 3" xfId="31568" xr:uid="{00000000-0005-0000-0000-0000636D0000}"/>
    <cellStyle name="Normal 5 4 5 9" xfId="3132" xr:uid="{00000000-0005-0000-0000-0000646D0000}"/>
    <cellStyle name="Normal 5 4 5 9 2" xfId="15638" xr:uid="{00000000-0005-0000-0000-0000656D0000}"/>
    <cellStyle name="Normal 5 4 5 9 2 2" xfId="40512" xr:uid="{00000000-0005-0000-0000-0000666D0000}"/>
    <cellStyle name="Normal 5 4 5 9 3" xfId="28071" xr:uid="{00000000-0005-0000-0000-0000676D0000}"/>
    <cellStyle name="Normal 5 4 5_Degree data" xfId="2207" xr:uid="{00000000-0005-0000-0000-0000686D0000}"/>
    <cellStyle name="Normal 5 4 6" xfId="542" xr:uid="{00000000-0005-0000-0000-0000696D0000}"/>
    <cellStyle name="Normal 5 4 6 2" xfId="1466" xr:uid="{00000000-0005-0000-0000-00006A6D0000}"/>
    <cellStyle name="Normal 5 4 6 2 2" xfId="9570" xr:uid="{00000000-0005-0000-0000-00006B6D0000}"/>
    <cellStyle name="Normal 5 4 6 2 2 2" xfId="22013" xr:uid="{00000000-0005-0000-0000-00006C6D0000}"/>
    <cellStyle name="Normal 5 4 6 2 2 2 2" xfId="46887" xr:uid="{00000000-0005-0000-0000-00006D6D0000}"/>
    <cellStyle name="Normal 5 4 6 2 2 3" xfId="34454" xr:uid="{00000000-0005-0000-0000-00006E6D0000}"/>
    <cellStyle name="Normal 5 4 6 2 3" xfId="4552" xr:uid="{00000000-0005-0000-0000-00006F6D0000}"/>
    <cellStyle name="Normal 5 4 6 2 3 2" xfId="17006" xr:uid="{00000000-0005-0000-0000-0000706D0000}"/>
    <cellStyle name="Normal 5 4 6 2 3 2 2" xfId="41880" xr:uid="{00000000-0005-0000-0000-0000716D0000}"/>
    <cellStyle name="Normal 5 4 6 2 3 3" xfId="29447" xr:uid="{00000000-0005-0000-0000-0000726D0000}"/>
    <cellStyle name="Normal 5 4 6 2 4" xfId="14266" xr:uid="{00000000-0005-0000-0000-0000736D0000}"/>
    <cellStyle name="Normal 5 4 6 2 4 2" xfId="39140" xr:uid="{00000000-0005-0000-0000-0000746D0000}"/>
    <cellStyle name="Normal 5 4 6 2 5" xfId="26699" xr:uid="{00000000-0005-0000-0000-0000756D0000}"/>
    <cellStyle name="Normal 5 4 6 3" xfId="5611" xr:uid="{00000000-0005-0000-0000-0000766D0000}"/>
    <cellStyle name="Normal 5 4 6 3 2" xfId="10627" xr:uid="{00000000-0005-0000-0000-0000776D0000}"/>
    <cellStyle name="Normal 5 4 6 3 2 2" xfId="23070" xr:uid="{00000000-0005-0000-0000-0000786D0000}"/>
    <cellStyle name="Normal 5 4 6 3 2 2 2" xfId="47944" xr:uid="{00000000-0005-0000-0000-0000796D0000}"/>
    <cellStyle name="Normal 5 4 6 3 2 3" xfId="35511" xr:uid="{00000000-0005-0000-0000-00007A6D0000}"/>
    <cellStyle name="Normal 5 4 6 3 3" xfId="18063" xr:uid="{00000000-0005-0000-0000-00007B6D0000}"/>
    <cellStyle name="Normal 5 4 6 3 3 2" xfId="42937" xr:uid="{00000000-0005-0000-0000-00007C6D0000}"/>
    <cellStyle name="Normal 5 4 6 3 4" xfId="30504" xr:uid="{00000000-0005-0000-0000-00007D6D0000}"/>
    <cellStyle name="Normal 5 4 6 4" xfId="8686" xr:uid="{00000000-0005-0000-0000-00007E6D0000}"/>
    <cellStyle name="Normal 5 4 6 4 2" xfId="21130" xr:uid="{00000000-0005-0000-0000-00007F6D0000}"/>
    <cellStyle name="Normal 5 4 6 4 2 2" xfId="46004" xr:uid="{00000000-0005-0000-0000-0000806D0000}"/>
    <cellStyle name="Normal 5 4 6 4 3" xfId="33571" xr:uid="{00000000-0005-0000-0000-0000816D0000}"/>
    <cellStyle name="Normal 5 4 6 5" xfId="12081" xr:uid="{00000000-0005-0000-0000-0000826D0000}"/>
    <cellStyle name="Normal 5 4 6 5 2" xfId="24515" xr:uid="{00000000-0005-0000-0000-0000836D0000}"/>
    <cellStyle name="Normal 5 4 6 5 2 2" xfId="49389" xr:uid="{00000000-0005-0000-0000-0000846D0000}"/>
    <cellStyle name="Normal 5 4 6 5 3" xfId="36956" xr:uid="{00000000-0005-0000-0000-0000856D0000}"/>
    <cellStyle name="Normal 5 4 6 6" xfId="7163" xr:uid="{00000000-0005-0000-0000-0000866D0000}"/>
    <cellStyle name="Normal 5 4 6 6 2" xfId="19612" xr:uid="{00000000-0005-0000-0000-0000876D0000}"/>
    <cellStyle name="Normal 5 4 6 6 2 2" xfId="44486" xr:uid="{00000000-0005-0000-0000-0000886D0000}"/>
    <cellStyle name="Normal 5 4 6 6 3" xfId="32053" xr:uid="{00000000-0005-0000-0000-0000896D0000}"/>
    <cellStyle name="Normal 5 4 6 7" xfId="3617" xr:uid="{00000000-0005-0000-0000-00008A6D0000}"/>
    <cellStyle name="Normal 5 4 6 7 2" xfId="16123" xr:uid="{00000000-0005-0000-0000-00008B6D0000}"/>
    <cellStyle name="Normal 5 4 6 7 2 2" xfId="40997" xr:uid="{00000000-0005-0000-0000-00008C6D0000}"/>
    <cellStyle name="Normal 5 4 6 7 3" xfId="28556" xr:uid="{00000000-0005-0000-0000-00008D6D0000}"/>
    <cellStyle name="Normal 5 4 6 8" xfId="13352" xr:uid="{00000000-0005-0000-0000-00008E6D0000}"/>
    <cellStyle name="Normal 5 4 6 8 2" xfId="38226" xr:uid="{00000000-0005-0000-0000-00008F6D0000}"/>
    <cellStyle name="Normal 5 4 6 9" xfId="25785" xr:uid="{00000000-0005-0000-0000-0000906D0000}"/>
    <cellStyle name="Normal 5 4 7" xfId="1814" xr:uid="{00000000-0005-0000-0000-0000916D0000}"/>
    <cellStyle name="Normal 5 4 7 2" xfId="4734" xr:uid="{00000000-0005-0000-0000-0000926D0000}"/>
    <cellStyle name="Normal 5 4 7 2 2" xfId="9751" xr:uid="{00000000-0005-0000-0000-0000936D0000}"/>
    <cellStyle name="Normal 5 4 7 2 2 2" xfId="22194" xr:uid="{00000000-0005-0000-0000-0000946D0000}"/>
    <cellStyle name="Normal 5 4 7 2 2 2 2" xfId="47068" xr:uid="{00000000-0005-0000-0000-0000956D0000}"/>
    <cellStyle name="Normal 5 4 7 2 2 3" xfId="34635" xr:uid="{00000000-0005-0000-0000-0000966D0000}"/>
    <cellStyle name="Normal 5 4 7 2 3" xfId="17187" xr:uid="{00000000-0005-0000-0000-0000976D0000}"/>
    <cellStyle name="Normal 5 4 7 2 3 2" xfId="42061" xr:uid="{00000000-0005-0000-0000-0000986D0000}"/>
    <cellStyle name="Normal 5 4 7 2 4" xfId="29628" xr:uid="{00000000-0005-0000-0000-0000996D0000}"/>
    <cellStyle name="Normal 5 4 7 3" xfId="5960" xr:uid="{00000000-0005-0000-0000-00009A6D0000}"/>
    <cellStyle name="Normal 5 4 7 3 2" xfId="10975" xr:uid="{00000000-0005-0000-0000-00009B6D0000}"/>
    <cellStyle name="Normal 5 4 7 3 2 2" xfId="23418" xr:uid="{00000000-0005-0000-0000-00009C6D0000}"/>
    <cellStyle name="Normal 5 4 7 3 2 2 2" xfId="48292" xr:uid="{00000000-0005-0000-0000-00009D6D0000}"/>
    <cellStyle name="Normal 5 4 7 3 2 3" xfId="35859" xr:uid="{00000000-0005-0000-0000-00009E6D0000}"/>
    <cellStyle name="Normal 5 4 7 3 3" xfId="18411" xr:uid="{00000000-0005-0000-0000-00009F6D0000}"/>
    <cellStyle name="Normal 5 4 7 3 3 2" xfId="43285" xr:uid="{00000000-0005-0000-0000-0000A06D0000}"/>
    <cellStyle name="Normal 5 4 7 3 4" xfId="30852" xr:uid="{00000000-0005-0000-0000-0000A16D0000}"/>
    <cellStyle name="Normal 5 4 7 4" xfId="8040" xr:uid="{00000000-0005-0000-0000-0000A26D0000}"/>
    <cellStyle name="Normal 5 4 7 4 2" xfId="20486" xr:uid="{00000000-0005-0000-0000-0000A36D0000}"/>
    <cellStyle name="Normal 5 4 7 4 2 2" xfId="45360" xr:uid="{00000000-0005-0000-0000-0000A46D0000}"/>
    <cellStyle name="Normal 5 4 7 4 3" xfId="32927" xr:uid="{00000000-0005-0000-0000-0000A56D0000}"/>
    <cellStyle name="Normal 5 4 7 5" xfId="12429" xr:uid="{00000000-0005-0000-0000-0000A66D0000}"/>
    <cellStyle name="Normal 5 4 7 5 2" xfId="24863" xr:uid="{00000000-0005-0000-0000-0000A76D0000}"/>
    <cellStyle name="Normal 5 4 7 5 2 2" xfId="49737" xr:uid="{00000000-0005-0000-0000-0000A86D0000}"/>
    <cellStyle name="Normal 5 4 7 5 3" xfId="37304" xr:uid="{00000000-0005-0000-0000-0000A96D0000}"/>
    <cellStyle name="Normal 5 4 7 6" xfId="7345" xr:uid="{00000000-0005-0000-0000-0000AA6D0000}"/>
    <cellStyle name="Normal 5 4 7 6 2" xfId="19793" xr:uid="{00000000-0005-0000-0000-0000AB6D0000}"/>
    <cellStyle name="Normal 5 4 7 6 2 2" xfId="44667" xr:uid="{00000000-0005-0000-0000-0000AC6D0000}"/>
    <cellStyle name="Normal 5 4 7 6 3" xfId="32234" xr:uid="{00000000-0005-0000-0000-0000AD6D0000}"/>
    <cellStyle name="Normal 5 4 7 7" xfId="2967" xr:uid="{00000000-0005-0000-0000-0000AE6D0000}"/>
    <cellStyle name="Normal 5 4 7 7 2" xfId="15479" xr:uid="{00000000-0005-0000-0000-0000AF6D0000}"/>
    <cellStyle name="Normal 5 4 7 7 2 2" xfId="40353" xr:uid="{00000000-0005-0000-0000-0000B06D0000}"/>
    <cellStyle name="Normal 5 4 7 7 3" xfId="27912" xr:uid="{00000000-0005-0000-0000-0000B16D0000}"/>
    <cellStyle name="Normal 5 4 7 8" xfId="14614" xr:uid="{00000000-0005-0000-0000-0000B26D0000}"/>
    <cellStyle name="Normal 5 4 7 8 2" xfId="39488" xr:uid="{00000000-0005-0000-0000-0000B36D0000}"/>
    <cellStyle name="Normal 5 4 7 9" xfId="27047" xr:uid="{00000000-0005-0000-0000-0000B46D0000}"/>
    <cellStyle name="Normal 5 4 8" xfId="2067" xr:uid="{00000000-0005-0000-0000-0000B56D0000}"/>
    <cellStyle name="Normal 5 4 8 2" xfId="6132" xr:uid="{00000000-0005-0000-0000-0000B66D0000}"/>
    <cellStyle name="Normal 5 4 8 2 2" xfId="11147" xr:uid="{00000000-0005-0000-0000-0000B76D0000}"/>
    <cellStyle name="Normal 5 4 8 2 2 2" xfId="23590" xr:uid="{00000000-0005-0000-0000-0000B86D0000}"/>
    <cellStyle name="Normal 5 4 8 2 2 2 2" xfId="48464" xr:uid="{00000000-0005-0000-0000-0000B96D0000}"/>
    <cellStyle name="Normal 5 4 8 2 2 3" xfId="36031" xr:uid="{00000000-0005-0000-0000-0000BA6D0000}"/>
    <cellStyle name="Normal 5 4 8 2 3" xfId="18583" xr:uid="{00000000-0005-0000-0000-0000BB6D0000}"/>
    <cellStyle name="Normal 5 4 8 2 3 2" xfId="43457" xr:uid="{00000000-0005-0000-0000-0000BC6D0000}"/>
    <cellStyle name="Normal 5 4 8 2 4" xfId="31024" xr:uid="{00000000-0005-0000-0000-0000BD6D0000}"/>
    <cellStyle name="Normal 5 4 8 3" xfId="12601" xr:uid="{00000000-0005-0000-0000-0000BE6D0000}"/>
    <cellStyle name="Normal 5 4 8 3 2" xfId="25035" xr:uid="{00000000-0005-0000-0000-0000BF6D0000}"/>
    <cellStyle name="Normal 5 4 8 3 2 2" xfId="49909" xr:uid="{00000000-0005-0000-0000-0000C06D0000}"/>
    <cellStyle name="Normal 5 4 8 3 3" xfId="37476" xr:uid="{00000000-0005-0000-0000-0000C16D0000}"/>
    <cellStyle name="Normal 5 4 8 4" xfId="8927" xr:uid="{00000000-0005-0000-0000-0000C26D0000}"/>
    <cellStyle name="Normal 5 4 8 4 2" xfId="21370" xr:uid="{00000000-0005-0000-0000-0000C36D0000}"/>
    <cellStyle name="Normal 5 4 8 4 2 2" xfId="46244" xr:uid="{00000000-0005-0000-0000-0000C46D0000}"/>
    <cellStyle name="Normal 5 4 8 4 3" xfId="33811" xr:uid="{00000000-0005-0000-0000-0000C56D0000}"/>
    <cellStyle name="Normal 5 4 8 5" xfId="3909" xr:uid="{00000000-0005-0000-0000-0000C66D0000}"/>
    <cellStyle name="Normal 5 4 8 5 2" xfId="16363" xr:uid="{00000000-0005-0000-0000-0000C76D0000}"/>
    <cellStyle name="Normal 5 4 8 5 2 2" xfId="41237" xr:uid="{00000000-0005-0000-0000-0000C86D0000}"/>
    <cellStyle name="Normal 5 4 8 5 3" xfId="28804" xr:uid="{00000000-0005-0000-0000-0000C96D0000}"/>
    <cellStyle name="Normal 5 4 8 6" xfId="14786" xr:uid="{00000000-0005-0000-0000-0000CA6D0000}"/>
    <cellStyle name="Normal 5 4 8 6 2" xfId="39660" xr:uid="{00000000-0005-0000-0000-0000CB6D0000}"/>
    <cellStyle name="Normal 5 4 8 7" xfId="27219" xr:uid="{00000000-0005-0000-0000-0000CC6D0000}"/>
    <cellStyle name="Normal 5 4 9" xfId="943" xr:uid="{00000000-0005-0000-0000-0000CD6D0000}"/>
    <cellStyle name="Normal 5 4 9 2" xfId="11558" xr:uid="{00000000-0005-0000-0000-0000CE6D0000}"/>
    <cellStyle name="Normal 5 4 9 2 2" xfId="23992" xr:uid="{00000000-0005-0000-0000-0000CF6D0000}"/>
    <cellStyle name="Normal 5 4 9 2 2 2" xfId="48866" xr:uid="{00000000-0005-0000-0000-0000D06D0000}"/>
    <cellStyle name="Normal 5 4 9 2 3" xfId="36433" xr:uid="{00000000-0005-0000-0000-0000D16D0000}"/>
    <cellStyle name="Normal 5 4 9 3" xfId="10102" xr:uid="{00000000-0005-0000-0000-0000D26D0000}"/>
    <cellStyle name="Normal 5 4 9 3 2" xfId="22545" xr:uid="{00000000-0005-0000-0000-0000D36D0000}"/>
    <cellStyle name="Normal 5 4 9 3 2 2" xfId="47419" xr:uid="{00000000-0005-0000-0000-0000D46D0000}"/>
    <cellStyle name="Normal 5 4 9 3 3" xfId="34986" xr:uid="{00000000-0005-0000-0000-0000D56D0000}"/>
    <cellStyle name="Normal 5 4 9 4" xfId="5086" xr:uid="{00000000-0005-0000-0000-0000D66D0000}"/>
    <cellStyle name="Normal 5 4 9 4 2" xfId="17538" xr:uid="{00000000-0005-0000-0000-0000D76D0000}"/>
    <cellStyle name="Normal 5 4 9 4 2 2" xfId="42412" xr:uid="{00000000-0005-0000-0000-0000D86D0000}"/>
    <cellStyle name="Normal 5 4 9 4 3" xfId="29979" xr:uid="{00000000-0005-0000-0000-0000D96D0000}"/>
    <cellStyle name="Normal 5 4 9 5" xfId="13743" xr:uid="{00000000-0005-0000-0000-0000DA6D0000}"/>
    <cellStyle name="Normal 5 4 9 5 2" xfId="38617" xr:uid="{00000000-0005-0000-0000-0000DB6D0000}"/>
    <cellStyle name="Normal 5 4 9 6" xfId="26176" xr:uid="{00000000-0005-0000-0000-0000DC6D0000}"/>
    <cellStyle name="Normal 5 4_Degree data" xfId="2038" xr:uid="{00000000-0005-0000-0000-0000DD6D0000}"/>
    <cellStyle name="Normal 5 5" xfId="133" xr:uid="{00000000-0005-0000-0000-0000DE6D0000}"/>
    <cellStyle name="Normal 5 5 10" xfId="7696" xr:uid="{00000000-0005-0000-0000-0000DF6D0000}"/>
    <cellStyle name="Normal 5 5 10 2" xfId="20142" xr:uid="{00000000-0005-0000-0000-0000E06D0000}"/>
    <cellStyle name="Normal 5 5 10 2 2" xfId="45016" xr:uid="{00000000-0005-0000-0000-0000E16D0000}"/>
    <cellStyle name="Normal 5 5 10 3" xfId="32583" xr:uid="{00000000-0005-0000-0000-0000E26D0000}"/>
    <cellStyle name="Normal 5 5 11" xfId="11516" xr:uid="{00000000-0005-0000-0000-0000E36D0000}"/>
    <cellStyle name="Normal 5 5 11 2" xfId="23950" xr:uid="{00000000-0005-0000-0000-0000E46D0000}"/>
    <cellStyle name="Normal 5 5 11 2 2" xfId="48824" xr:uid="{00000000-0005-0000-0000-0000E56D0000}"/>
    <cellStyle name="Normal 5 5 11 3" xfId="36391" xr:uid="{00000000-0005-0000-0000-0000E66D0000}"/>
    <cellStyle name="Normal 5 5 12" xfId="6508" xr:uid="{00000000-0005-0000-0000-0000E76D0000}"/>
    <cellStyle name="Normal 5 5 12 2" xfId="18957" xr:uid="{00000000-0005-0000-0000-0000E86D0000}"/>
    <cellStyle name="Normal 5 5 12 2 2" xfId="43831" xr:uid="{00000000-0005-0000-0000-0000E96D0000}"/>
    <cellStyle name="Normal 5 5 12 3" xfId="31398" xr:uid="{00000000-0005-0000-0000-0000EA6D0000}"/>
    <cellStyle name="Normal 5 5 13" xfId="2616" xr:uid="{00000000-0005-0000-0000-0000EB6D0000}"/>
    <cellStyle name="Normal 5 5 13 2" xfId="15135" xr:uid="{00000000-0005-0000-0000-0000EC6D0000}"/>
    <cellStyle name="Normal 5 5 13 2 2" xfId="40009" xr:uid="{00000000-0005-0000-0000-0000ED6D0000}"/>
    <cellStyle name="Normal 5 5 13 3" xfId="27568" xr:uid="{00000000-0005-0000-0000-0000EE6D0000}"/>
    <cellStyle name="Normal 5 5 14" xfId="12963" xr:uid="{00000000-0005-0000-0000-0000EF6D0000}"/>
    <cellStyle name="Normal 5 5 14 2" xfId="37837" xr:uid="{00000000-0005-0000-0000-0000F06D0000}"/>
    <cellStyle name="Normal 5 5 15" xfId="25396" xr:uid="{00000000-0005-0000-0000-0000F16D0000}"/>
    <cellStyle name="Normal 5 5 2" xfId="321" xr:uid="{00000000-0005-0000-0000-0000F26D0000}"/>
    <cellStyle name="Normal 5 5 2 10" xfId="6551" xr:uid="{00000000-0005-0000-0000-0000F36D0000}"/>
    <cellStyle name="Normal 5 5 2 10 2" xfId="19000" xr:uid="{00000000-0005-0000-0000-0000F46D0000}"/>
    <cellStyle name="Normal 5 5 2 10 2 2" xfId="43874" xr:uid="{00000000-0005-0000-0000-0000F56D0000}"/>
    <cellStyle name="Normal 5 5 2 10 3" xfId="31441" xr:uid="{00000000-0005-0000-0000-0000F66D0000}"/>
    <cellStyle name="Normal 5 5 2 11" xfId="2719" xr:uid="{00000000-0005-0000-0000-0000F76D0000}"/>
    <cellStyle name="Normal 5 5 2 11 2" xfId="15237" xr:uid="{00000000-0005-0000-0000-0000F86D0000}"/>
    <cellStyle name="Normal 5 5 2 11 2 2" xfId="40111" xr:uid="{00000000-0005-0000-0000-0000F96D0000}"/>
    <cellStyle name="Normal 5 5 2 11 3" xfId="27670" xr:uid="{00000000-0005-0000-0000-0000FA6D0000}"/>
    <cellStyle name="Normal 5 5 2 12" xfId="13138" xr:uid="{00000000-0005-0000-0000-0000FB6D0000}"/>
    <cellStyle name="Normal 5 5 2 12 2" xfId="38012" xr:uid="{00000000-0005-0000-0000-0000FC6D0000}"/>
    <cellStyle name="Normal 5 5 2 13" xfId="25571" xr:uid="{00000000-0005-0000-0000-0000FD6D0000}"/>
    <cellStyle name="Normal 5 5 2 2" xfId="423" xr:uid="{00000000-0005-0000-0000-0000FE6D0000}"/>
    <cellStyle name="Normal 5 5 2 2 10" xfId="13238" xr:uid="{00000000-0005-0000-0000-0000FF6D0000}"/>
    <cellStyle name="Normal 5 5 2 2 10 2" xfId="38112" xr:uid="{00000000-0005-0000-0000-0000006E0000}"/>
    <cellStyle name="Normal 5 5 2 2 11" xfId="25671" xr:uid="{00000000-0005-0000-0000-0000016E0000}"/>
    <cellStyle name="Normal 5 5 2 2 2" xfId="783" xr:uid="{00000000-0005-0000-0000-0000026E0000}"/>
    <cellStyle name="Normal 5 5 2 2 2 2" xfId="1475" xr:uid="{00000000-0005-0000-0000-0000036E0000}"/>
    <cellStyle name="Normal 5 5 2 2 2 2 2" xfId="9579" xr:uid="{00000000-0005-0000-0000-0000046E0000}"/>
    <cellStyle name="Normal 5 5 2 2 2 2 2 2" xfId="22022" xr:uid="{00000000-0005-0000-0000-0000056E0000}"/>
    <cellStyle name="Normal 5 5 2 2 2 2 2 2 2" xfId="46896" xr:uid="{00000000-0005-0000-0000-0000066E0000}"/>
    <cellStyle name="Normal 5 5 2 2 2 2 2 3" xfId="34463" xr:uid="{00000000-0005-0000-0000-0000076E0000}"/>
    <cellStyle name="Normal 5 5 2 2 2 2 3" xfId="4561" xr:uid="{00000000-0005-0000-0000-0000086E0000}"/>
    <cellStyle name="Normal 5 5 2 2 2 2 3 2" xfId="17015" xr:uid="{00000000-0005-0000-0000-0000096E0000}"/>
    <cellStyle name="Normal 5 5 2 2 2 2 3 2 2" xfId="41889" xr:uid="{00000000-0005-0000-0000-00000A6E0000}"/>
    <cellStyle name="Normal 5 5 2 2 2 2 3 3" xfId="29456" xr:uid="{00000000-0005-0000-0000-00000B6E0000}"/>
    <cellStyle name="Normal 5 5 2 2 2 2 4" xfId="14275" xr:uid="{00000000-0005-0000-0000-00000C6E0000}"/>
    <cellStyle name="Normal 5 5 2 2 2 2 4 2" xfId="39149" xr:uid="{00000000-0005-0000-0000-00000D6E0000}"/>
    <cellStyle name="Normal 5 5 2 2 2 2 5" xfId="26708" xr:uid="{00000000-0005-0000-0000-00000E6E0000}"/>
    <cellStyle name="Normal 5 5 2 2 2 3" xfId="5620" xr:uid="{00000000-0005-0000-0000-00000F6E0000}"/>
    <cellStyle name="Normal 5 5 2 2 2 3 2" xfId="10636" xr:uid="{00000000-0005-0000-0000-0000106E0000}"/>
    <cellStyle name="Normal 5 5 2 2 2 3 2 2" xfId="23079" xr:uid="{00000000-0005-0000-0000-0000116E0000}"/>
    <cellStyle name="Normal 5 5 2 2 2 3 2 2 2" xfId="47953" xr:uid="{00000000-0005-0000-0000-0000126E0000}"/>
    <cellStyle name="Normal 5 5 2 2 2 3 2 3" xfId="35520" xr:uid="{00000000-0005-0000-0000-0000136E0000}"/>
    <cellStyle name="Normal 5 5 2 2 2 3 3" xfId="18072" xr:uid="{00000000-0005-0000-0000-0000146E0000}"/>
    <cellStyle name="Normal 5 5 2 2 2 3 3 2" xfId="42946" xr:uid="{00000000-0005-0000-0000-0000156E0000}"/>
    <cellStyle name="Normal 5 5 2 2 2 3 4" xfId="30513" xr:uid="{00000000-0005-0000-0000-0000166E0000}"/>
    <cellStyle name="Normal 5 5 2 2 2 4" xfId="8695" xr:uid="{00000000-0005-0000-0000-0000176E0000}"/>
    <cellStyle name="Normal 5 5 2 2 2 4 2" xfId="21139" xr:uid="{00000000-0005-0000-0000-0000186E0000}"/>
    <cellStyle name="Normal 5 5 2 2 2 4 2 2" xfId="46013" xr:uid="{00000000-0005-0000-0000-0000196E0000}"/>
    <cellStyle name="Normal 5 5 2 2 2 4 3" xfId="33580" xr:uid="{00000000-0005-0000-0000-00001A6E0000}"/>
    <cellStyle name="Normal 5 5 2 2 2 5" xfId="12090" xr:uid="{00000000-0005-0000-0000-00001B6E0000}"/>
    <cellStyle name="Normal 5 5 2 2 2 5 2" xfId="24524" xr:uid="{00000000-0005-0000-0000-00001C6E0000}"/>
    <cellStyle name="Normal 5 5 2 2 2 5 2 2" xfId="49398" xr:uid="{00000000-0005-0000-0000-00001D6E0000}"/>
    <cellStyle name="Normal 5 5 2 2 2 5 3" xfId="36965" xr:uid="{00000000-0005-0000-0000-00001E6E0000}"/>
    <cellStyle name="Normal 5 5 2 2 2 6" xfId="7172" xr:uid="{00000000-0005-0000-0000-00001F6E0000}"/>
    <cellStyle name="Normal 5 5 2 2 2 6 2" xfId="19621" xr:uid="{00000000-0005-0000-0000-0000206E0000}"/>
    <cellStyle name="Normal 5 5 2 2 2 6 2 2" xfId="44495" xr:uid="{00000000-0005-0000-0000-0000216E0000}"/>
    <cellStyle name="Normal 5 5 2 2 2 6 3" xfId="32062" xr:uid="{00000000-0005-0000-0000-0000226E0000}"/>
    <cellStyle name="Normal 5 5 2 2 2 7" xfId="3626" xr:uid="{00000000-0005-0000-0000-0000236E0000}"/>
    <cellStyle name="Normal 5 5 2 2 2 7 2" xfId="16132" xr:uid="{00000000-0005-0000-0000-0000246E0000}"/>
    <cellStyle name="Normal 5 5 2 2 2 7 2 2" xfId="41006" xr:uid="{00000000-0005-0000-0000-0000256E0000}"/>
    <cellStyle name="Normal 5 5 2 2 2 7 3" xfId="28565" xr:uid="{00000000-0005-0000-0000-0000266E0000}"/>
    <cellStyle name="Normal 5 5 2 2 2 8" xfId="13585" xr:uid="{00000000-0005-0000-0000-0000276E0000}"/>
    <cellStyle name="Normal 5 5 2 2 2 8 2" xfId="38459" xr:uid="{00000000-0005-0000-0000-0000286E0000}"/>
    <cellStyle name="Normal 5 5 2 2 2 9" xfId="26018" xr:uid="{00000000-0005-0000-0000-0000296E0000}"/>
    <cellStyle name="Normal 5 5 2 2 3" xfId="1823" xr:uid="{00000000-0005-0000-0000-00002A6E0000}"/>
    <cellStyle name="Normal 5 5 2 2 3 2" xfId="4967" xr:uid="{00000000-0005-0000-0000-00002B6E0000}"/>
    <cellStyle name="Normal 5 5 2 2 3 2 2" xfId="9984" xr:uid="{00000000-0005-0000-0000-00002C6E0000}"/>
    <cellStyle name="Normal 5 5 2 2 3 2 2 2" xfId="22427" xr:uid="{00000000-0005-0000-0000-00002D6E0000}"/>
    <cellStyle name="Normal 5 5 2 2 3 2 2 2 2" xfId="47301" xr:uid="{00000000-0005-0000-0000-00002E6E0000}"/>
    <cellStyle name="Normal 5 5 2 2 3 2 2 3" xfId="34868" xr:uid="{00000000-0005-0000-0000-00002F6E0000}"/>
    <cellStyle name="Normal 5 5 2 2 3 2 3" xfId="17420" xr:uid="{00000000-0005-0000-0000-0000306E0000}"/>
    <cellStyle name="Normal 5 5 2 2 3 2 3 2" xfId="42294" xr:uid="{00000000-0005-0000-0000-0000316E0000}"/>
    <cellStyle name="Normal 5 5 2 2 3 2 4" xfId="29861" xr:uid="{00000000-0005-0000-0000-0000326E0000}"/>
    <cellStyle name="Normal 5 5 2 2 3 3" xfId="5969" xr:uid="{00000000-0005-0000-0000-0000336E0000}"/>
    <cellStyle name="Normal 5 5 2 2 3 3 2" xfId="10984" xr:uid="{00000000-0005-0000-0000-0000346E0000}"/>
    <cellStyle name="Normal 5 5 2 2 3 3 2 2" xfId="23427" xr:uid="{00000000-0005-0000-0000-0000356E0000}"/>
    <cellStyle name="Normal 5 5 2 2 3 3 2 2 2" xfId="48301" xr:uid="{00000000-0005-0000-0000-0000366E0000}"/>
    <cellStyle name="Normal 5 5 2 2 3 3 2 3" xfId="35868" xr:uid="{00000000-0005-0000-0000-0000376E0000}"/>
    <cellStyle name="Normal 5 5 2 2 3 3 3" xfId="18420" xr:uid="{00000000-0005-0000-0000-0000386E0000}"/>
    <cellStyle name="Normal 5 5 2 2 3 3 3 2" xfId="43294" xr:uid="{00000000-0005-0000-0000-0000396E0000}"/>
    <cellStyle name="Normal 5 5 2 2 3 3 4" xfId="30861" xr:uid="{00000000-0005-0000-0000-00003A6E0000}"/>
    <cellStyle name="Normal 5 5 2 2 3 4" xfId="8391" xr:uid="{00000000-0005-0000-0000-00003B6E0000}"/>
    <cellStyle name="Normal 5 5 2 2 3 4 2" xfId="20835" xr:uid="{00000000-0005-0000-0000-00003C6E0000}"/>
    <cellStyle name="Normal 5 5 2 2 3 4 2 2" xfId="45709" xr:uid="{00000000-0005-0000-0000-00003D6E0000}"/>
    <cellStyle name="Normal 5 5 2 2 3 4 3" xfId="33276" xr:uid="{00000000-0005-0000-0000-00003E6E0000}"/>
    <cellStyle name="Normal 5 5 2 2 3 5" xfId="12438" xr:uid="{00000000-0005-0000-0000-00003F6E0000}"/>
    <cellStyle name="Normal 5 5 2 2 3 5 2" xfId="24872" xr:uid="{00000000-0005-0000-0000-0000406E0000}"/>
    <cellStyle name="Normal 5 5 2 2 3 5 2 2" xfId="49746" xr:uid="{00000000-0005-0000-0000-0000416E0000}"/>
    <cellStyle name="Normal 5 5 2 2 3 5 3" xfId="37313" xr:uid="{00000000-0005-0000-0000-0000426E0000}"/>
    <cellStyle name="Normal 5 5 2 2 3 6" xfId="7578" xr:uid="{00000000-0005-0000-0000-0000436E0000}"/>
    <cellStyle name="Normal 5 5 2 2 3 6 2" xfId="20026" xr:uid="{00000000-0005-0000-0000-0000446E0000}"/>
    <cellStyle name="Normal 5 5 2 2 3 6 2 2" xfId="44900" xr:uid="{00000000-0005-0000-0000-0000456E0000}"/>
    <cellStyle name="Normal 5 5 2 2 3 6 3" xfId="32467" xr:uid="{00000000-0005-0000-0000-0000466E0000}"/>
    <cellStyle name="Normal 5 5 2 2 3 7" xfId="3322" xr:uid="{00000000-0005-0000-0000-0000476E0000}"/>
    <cellStyle name="Normal 5 5 2 2 3 7 2" xfId="15828" xr:uid="{00000000-0005-0000-0000-0000486E0000}"/>
    <cellStyle name="Normal 5 5 2 2 3 7 2 2" xfId="40702" xr:uid="{00000000-0005-0000-0000-0000496E0000}"/>
    <cellStyle name="Normal 5 5 2 2 3 7 3" xfId="28261" xr:uid="{00000000-0005-0000-0000-00004A6E0000}"/>
    <cellStyle name="Normal 5 5 2 2 3 8" xfId="14623" xr:uid="{00000000-0005-0000-0000-00004B6E0000}"/>
    <cellStyle name="Normal 5 5 2 2 3 8 2" xfId="39497" xr:uid="{00000000-0005-0000-0000-00004C6E0000}"/>
    <cellStyle name="Normal 5 5 2 2 3 9" xfId="27056" xr:uid="{00000000-0005-0000-0000-00004D6E0000}"/>
    <cellStyle name="Normal 5 5 2 2 4" xfId="2341" xr:uid="{00000000-0005-0000-0000-00004E6E0000}"/>
    <cellStyle name="Normal 5 5 2 2 4 2" xfId="6365" xr:uid="{00000000-0005-0000-0000-00004F6E0000}"/>
    <cellStyle name="Normal 5 5 2 2 4 2 2" xfId="11380" xr:uid="{00000000-0005-0000-0000-0000506E0000}"/>
    <cellStyle name="Normal 5 5 2 2 4 2 2 2" xfId="23823" xr:uid="{00000000-0005-0000-0000-0000516E0000}"/>
    <cellStyle name="Normal 5 5 2 2 4 2 2 2 2" xfId="48697" xr:uid="{00000000-0005-0000-0000-0000526E0000}"/>
    <cellStyle name="Normal 5 5 2 2 4 2 2 3" xfId="36264" xr:uid="{00000000-0005-0000-0000-0000536E0000}"/>
    <cellStyle name="Normal 5 5 2 2 4 2 3" xfId="18816" xr:uid="{00000000-0005-0000-0000-0000546E0000}"/>
    <cellStyle name="Normal 5 5 2 2 4 2 3 2" xfId="43690" xr:uid="{00000000-0005-0000-0000-0000556E0000}"/>
    <cellStyle name="Normal 5 5 2 2 4 2 4" xfId="31257" xr:uid="{00000000-0005-0000-0000-0000566E0000}"/>
    <cellStyle name="Normal 5 5 2 2 4 3" xfId="12834" xr:uid="{00000000-0005-0000-0000-0000576E0000}"/>
    <cellStyle name="Normal 5 5 2 2 4 3 2" xfId="25268" xr:uid="{00000000-0005-0000-0000-0000586E0000}"/>
    <cellStyle name="Normal 5 5 2 2 4 3 2 2" xfId="50142" xr:uid="{00000000-0005-0000-0000-0000596E0000}"/>
    <cellStyle name="Normal 5 5 2 2 4 3 3" xfId="37709" xr:uid="{00000000-0005-0000-0000-00005A6E0000}"/>
    <cellStyle name="Normal 5 5 2 2 4 4" xfId="9275" xr:uid="{00000000-0005-0000-0000-00005B6E0000}"/>
    <cellStyle name="Normal 5 5 2 2 4 4 2" xfId="21718" xr:uid="{00000000-0005-0000-0000-00005C6E0000}"/>
    <cellStyle name="Normal 5 5 2 2 4 4 2 2" xfId="46592" xr:uid="{00000000-0005-0000-0000-00005D6E0000}"/>
    <cellStyle name="Normal 5 5 2 2 4 4 3" xfId="34159" xr:uid="{00000000-0005-0000-0000-00005E6E0000}"/>
    <cellStyle name="Normal 5 5 2 2 4 5" xfId="4257" xr:uid="{00000000-0005-0000-0000-00005F6E0000}"/>
    <cellStyle name="Normal 5 5 2 2 4 5 2" xfId="16711" xr:uid="{00000000-0005-0000-0000-0000606E0000}"/>
    <cellStyle name="Normal 5 5 2 2 4 5 2 2" xfId="41585" xr:uid="{00000000-0005-0000-0000-0000616E0000}"/>
    <cellStyle name="Normal 5 5 2 2 4 5 3" xfId="29152" xr:uid="{00000000-0005-0000-0000-0000626E0000}"/>
    <cellStyle name="Normal 5 5 2 2 4 6" xfId="15019" xr:uid="{00000000-0005-0000-0000-0000636E0000}"/>
    <cellStyle name="Normal 5 5 2 2 4 6 2" xfId="39893" xr:uid="{00000000-0005-0000-0000-0000646E0000}"/>
    <cellStyle name="Normal 5 5 2 2 4 7" xfId="27452" xr:uid="{00000000-0005-0000-0000-0000656E0000}"/>
    <cellStyle name="Normal 5 5 2 2 5" xfId="1176" xr:uid="{00000000-0005-0000-0000-0000666E0000}"/>
    <cellStyle name="Normal 5 5 2 2 5 2" xfId="10337" xr:uid="{00000000-0005-0000-0000-0000676E0000}"/>
    <cellStyle name="Normal 5 5 2 2 5 2 2" xfId="22780" xr:uid="{00000000-0005-0000-0000-0000686E0000}"/>
    <cellStyle name="Normal 5 5 2 2 5 2 2 2" xfId="47654" xr:uid="{00000000-0005-0000-0000-0000696E0000}"/>
    <cellStyle name="Normal 5 5 2 2 5 2 3" xfId="35221" xr:uid="{00000000-0005-0000-0000-00006A6E0000}"/>
    <cellStyle name="Normal 5 5 2 2 5 3" xfId="5321" xr:uid="{00000000-0005-0000-0000-00006B6E0000}"/>
    <cellStyle name="Normal 5 5 2 2 5 3 2" xfId="17773" xr:uid="{00000000-0005-0000-0000-00006C6E0000}"/>
    <cellStyle name="Normal 5 5 2 2 5 3 2 2" xfId="42647" xr:uid="{00000000-0005-0000-0000-00006D6E0000}"/>
    <cellStyle name="Normal 5 5 2 2 5 3 3" xfId="30214" xr:uid="{00000000-0005-0000-0000-00006E6E0000}"/>
    <cellStyle name="Normal 5 5 2 2 5 4" xfId="13976" xr:uid="{00000000-0005-0000-0000-00006F6E0000}"/>
    <cellStyle name="Normal 5 5 2 2 5 4 2" xfId="38850" xr:uid="{00000000-0005-0000-0000-0000706E0000}"/>
    <cellStyle name="Normal 5 5 2 2 5 5" xfId="26409" xr:uid="{00000000-0005-0000-0000-0000716E0000}"/>
    <cellStyle name="Normal 5 5 2 2 6" xfId="7898" xr:uid="{00000000-0005-0000-0000-0000726E0000}"/>
    <cellStyle name="Normal 5 5 2 2 6 2" xfId="20344" xr:uid="{00000000-0005-0000-0000-0000736E0000}"/>
    <cellStyle name="Normal 5 5 2 2 6 2 2" xfId="45218" xr:uid="{00000000-0005-0000-0000-0000746E0000}"/>
    <cellStyle name="Normal 5 5 2 2 6 3" xfId="32785" xr:uid="{00000000-0005-0000-0000-0000756E0000}"/>
    <cellStyle name="Normal 5 5 2 2 7" xfId="11791" xr:uid="{00000000-0005-0000-0000-0000766E0000}"/>
    <cellStyle name="Normal 5 5 2 2 7 2" xfId="24225" xr:uid="{00000000-0005-0000-0000-0000776E0000}"/>
    <cellStyle name="Normal 5 5 2 2 7 2 2" xfId="49099" xr:uid="{00000000-0005-0000-0000-0000786E0000}"/>
    <cellStyle name="Normal 5 5 2 2 7 3" xfId="36666" xr:uid="{00000000-0005-0000-0000-0000796E0000}"/>
    <cellStyle name="Normal 5 5 2 2 8" xfId="6868" xr:uid="{00000000-0005-0000-0000-00007A6E0000}"/>
    <cellStyle name="Normal 5 5 2 2 8 2" xfId="19317" xr:uid="{00000000-0005-0000-0000-00007B6E0000}"/>
    <cellStyle name="Normal 5 5 2 2 8 2 2" xfId="44191" xr:uid="{00000000-0005-0000-0000-00007C6E0000}"/>
    <cellStyle name="Normal 5 5 2 2 8 3" xfId="31758" xr:uid="{00000000-0005-0000-0000-00007D6E0000}"/>
    <cellStyle name="Normal 5 5 2 2 9" xfId="2819" xr:uid="{00000000-0005-0000-0000-00007E6E0000}"/>
    <cellStyle name="Normal 5 5 2 2 9 2" xfId="15337" xr:uid="{00000000-0005-0000-0000-00007F6E0000}"/>
    <cellStyle name="Normal 5 5 2 2 9 2 2" xfId="40211" xr:uid="{00000000-0005-0000-0000-0000806E0000}"/>
    <cellStyle name="Normal 5 5 2 2 9 3" xfId="27770" xr:uid="{00000000-0005-0000-0000-0000816E0000}"/>
    <cellStyle name="Normal 5 5 2 2_Degree data" xfId="2069" xr:uid="{00000000-0005-0000-0000-0000826E0000}"/>
    <cellStyle name="Normal 5 5 2 3" xfId="682" xr:uid="{00000000-0005-0000-0000-0000836E0000}"/>
    <cellStyle name="Normal 5 5 2 3 2" xfId="1474" xr:uid="{00000000-0005-0000-0000-0000846E0000}"/>
    <cellStyle name="Normal 5 5 2 3 2 2" xfId="9175" xr:uid="{00000000-0005-0000-0000-0000856E0000}"/>
    <cellStyle name="Normal 5 5 2 3 2 2 2" xfId="21618" xr:uid="{00000000-0005-0000-0000-0000866E0000}"/>
    <cellStyle name="Normal 5 5 2 3 2 2 2 2" xfId="46492" xr:uid="{00000000-0005-0000-0000-0000876E0000}"/>
    <cellStyle name="Normal 5 5 2 3 2 2 3" xfId="34059" xr:uid="{00000000-0005-0000-0000-0000886E0000}"/>
    <cellStyle name="Normal 5 5 2 3 2 3" xfId="4157" xr:uid="{00000000-0005-0000-0000-0000896E0000}"/>
    <cellStyle name="Normal 5 5 2 3 2 3 2" xfId="16611" xr:uid="{00000000-0005-0000-0000-00008A6E0000}"/>
    <cellStyle name="Normal 5 5 2 3 2 3 2 2" xfId="41485" xr:uid="{00000000-0005-0000-0000-00008B6E0000}"/>
    <cellStyle name="Normal 5 5 2 3 2 3 3" xfId="29052" xr:uid="{00000000-0005-0000-0000-00008C6E0000}"/>
    <cellStyle name="Normal 5 5 2 3 2 4" xfId="14274" xr:uid="{00000000-0005-0000-0000-00008D6E0000}"/>
    <cellStyle name="Normal 5 5 2 3 2 4 2" xfId="39148" xr:uid="{00000000-0005-0000-0000-00008E6E0000}"/>
    <cellStyle name="Normal 5 5 2 3 2 5" xfId="26707" xr:uid="{00000000-0005-0000-0000-00008F6E0000}"/>
    <cellStyle name="Normal 5 5 2 3 3" xfId="5619" xr:uid="{00000000-0005-0000-0000-0000906E0000}"/>
    <cellStyle name="Normal 5 5 2 3 3 2" xfId="10635" xr:uid="{00000000-0005-0000-0000-0000916E0000}"/>
    <cellStyle name="Normal 5 5 2 3 3 2 2" xfId="23078" xr:uid="{00000000-0005-0000-0000-0000926E0000}"/>
    <cellStyle name="Normal 5 5 2 3 3 2 2 2" xfId="47952" xr:uid="{00000000-0005-0000-0000-0000936E0000}"/>
    <cellStyle name="Normal 5 5 2 3 3 2 3" xfId="35519" xr:uid="{00000000-0005-0000-0000-0000946E0000}"/>
    <cellStyle name="Normal 5 5 2 3 3 3" xfId="18071" xr:uid="{00000000-0005-0000-0000-0000956E0000}"/>
    <cellStyle name="Normal 5 5 2 3 3 3 2" xfId="42945" xr:uid="{00000000-0005-0000-0000-0000966E0000}"/>
    <cellStyle name="Normal 5 5 2 3 3 4" xfId="30512" xr:uid="{00000000-0005-0000-0000-0000976E0000}"/>
    <cellStyle name="Normal 5 5 2 3 4" xfId="8291" xr:uid="{00000000-0005-0000-0000-0000986E0000}"/>
    <cellStyle name="Normal 5 5 2 3 4 2" xfId="20735" xr:uid="{00000000-0005-0000-0000-0000996E0000}"/>
    <cellStyle name="Normal 5 5 2 3 4 2 2" xfId="45609" xr:uid="{00000000-0005-0000-0000-00009A6E0000}"/>
    <cellStyle name="Normal 5 5 2 3 4 3" xfId="33176" xr:uid="{00000000-0005-0000-0000-00009B6E0000}"/>
    <cellStyle name="Normal 5 5 2 3 5" xfId="12089" xr:uid="{00000000-0005-0000-0000-00009C6E0000}"/>
    <cellStyle name="Normal 5 5 2 3 5 2" xfId="24523" xr:uid="{00000000-0005-0000-0000-00009D6E0000}"/>
    <cellStyle name="Normal 5 5 2 3 5 2 2" xfId="49397" xr:uid="{00000000-0005-0000-0000-00009E6E0000}"/>
    <cellStyle name="Normal 5 5 2 3 5 3" xfId="36964" xr:uid="{00000000-0005-0000-0000-00009F6E0000}"/>
    <cellStyle name="Normal 5 5 2 3 6" xfId="6768" xr:uid="{00000000-0005-0000-0000-0000A06E0000}"/>
    <cellStyle name="Normal 5 5 2 3 6 2" xfId="19217" xr:uid="{00000000-0005-0000-0000-0000A16E0000}"/>
    <cellStyle name="Normal 5 5 2 3 6 2 2" xfId="44091" xr:uid="{00000000-0005-0000-0000-0000A26E0000}"/>
    <cellStyle name="Normal 5 5 2 3 6 3" xfId="31658" xr:uid="{00000000-0005-0000-0000-0000A36E0000}"/>
    <cellStyle name="Normal 5 5 2 3 7" xfId="3222" xr:uid="{00000000-0005-0000-0000-0000A46E0000}"/>
    <cellStyle name="Normal 5 5 2 3 7 2" xfId="15728" xr:uid="{00000000-0005-0000-0000-0000A56E0000}"/>
    <cellStyle name="Normal 5 5 2 3 7 2 2" xfId="40602" xr:uid="{00000000-0005-0000-0000-0000A66E0000}"/>
    <cellStyle name="Normal 5 5 2 3 7 3" xfId="28161" xr:uid="{00000000-0005-0000-0000-0000A76E0000}"/>
    <cellStyle name="Normal 5 5 2 3 8" xfId="13485" xr:uid="{00000000-0005-0000-0000-0000A86E0000}"/>
    <cellStyle name="Normal 5 5 2 3 8 2" xfId="38359" xr:uid="{00000000-0005-0000-0000-0000A96E0000}"/>
    <cellStyle name="Normal 5 5 2 3 9" xfId="25918" xr:uid="{00000000-0005-0000-0000-0000AA6E0000}"/>
    <cellStyle name="Normal 5 5 2 4" xfId="1822" xr:uid="{00000000-0005-0000-0000-0000AB6E0000}"/>
    <cellStyle name="Normal 5 5 2 4 2" xfId="4560" xr:uid="{00000000-0005-0000-0000-0000AC6E0000}"/>
    <cellStyle name="Normal 5 5 2 4 2 2" xfId="9578" xr:uid="{00000000-0005-0000-0000-0000AD6E0000}"/>
    <cellStyle name="Normal 5 5 2 4 2 2 2" xfId="22021" xr:uid="{00000000-0005-0000-0000-0000AE6E0000}"/>
    <cellStyle name="Normal 5 5 2 4 2 2 2 2" xfId="46895" xr:uid="{00000000-0005-0000-0000-0000AF6E0000}"/>
    <cellStyle name="Normal 5 5 2 4 2 2 3" xfId="34462" xr:uid="{00000000-0005-0000-0000-0000B06E0000}"/>
    <cellStyle name="Normal 5 5 2 4 2 3" xfId="17014" xr:uid="{00000000-0005-0000-0000-0000B16E0000}"/>
    <cellStyle name="Normal 5 5 2 4 2 3 2" xfId="41888" xr:uid="{00000000-0005-0000-0000-0000B26E0000}"/>
    <cellStyle name="Normal 5 5 2 4 2 4" xfId="29455" xr:uid="{00000000-0005-0000-0000-0000B36E0000}"/>
    <cellStyle name="Normal 5 5 2 4 3" xfId="5968" xr:uid="{00000000-0005-0000-0000-0000B46E0000}"/>
    <cellStyle name="Normal 5 5 2 4 3 2" xfId="10983" xr:uid="{00000000-0005-0000-0000-0000B56E0000}"/>
    <cellStyle name="Normal 5 5 2 4 3 2 2" xfId="23426" xr:uid="{00000000-0005-0000-0000-0000B66E0000}"/>
    <cellStyle name="Normal 5 5 2 4 3 2 2 2" xfId="48300" xr:uid="{00000000-0005-0000-0000-0000B76E0000}"/>
    <cellStyle name="Normal 5 5 2 4 3 2 3" xfId="35867" xr:uid="{00000000-0005-0000-0000-0000B86E0000}"/>
    <cellStyle name="Normal 5 5 2 4 3 3" xfId="18419" xr:uid="{00000000-0005-0000-0000-0000B96E0000}"/>
    <cellStyle name="Normal 5 5 2 4 3 3 2" xfId="43293" xr:uid="{00000000-0005-0000-0000-0000BA6E0000}"/>
    <cellStyle name="Normal 5 5 2 4 3 4" xfId="30860" xr:uid="{00000000-0005-0000-0000-0000BB6E0000}"/>
    <cellStyle name="Normal 5 5 2 4 4" xfId="8694" xr:uid="{00000000-0005-0000-0000-0000BC6E0000}"/>
    <cellStyle name="Normal 5 5 2 4 4 2" xfId="21138" xr:uid="{00000000-0005-0000-0000-0000BD6E0000}"/>
    <cellStyle name="Normal 5 5 2 4 4 2 2" xfId="46012" xr:uid="{00000000-0005-0000-0000-0000BE6E0000}"/>
    <cellStyle name="Normal 5 5 2 4 4 3" xfId="33579" xr:uid="{00000000-0005-0000-0000-0000BF6E0000}"/>
    <cellStyle name="Normal 5 5 2 4 5" xfId="12437" xr:uid="{00000000-0005-0000-0000-0000C06E0000}"/>
    <cellStyle name="Normal 5 5 2 4 5 2" xfId="24871" xr:uid="{00000000-0005-0000-0000-0000C16E0000}"/>
    <cellStyle name="Normal 5 5 2 4 5 2 2" xfId="49745" xr:uid="{00000000-0005-0000-0000-0000C26E0000}"/>
    <cellStyle name="Normal 5 5 2 4 5 3" xfId="37312" xr:uid="{00000000-0005-0000-0000-0000C36E0000}"/>
    <cellStyle name="Normal 5 5 2 4 6" xfId="7171" xr:uid="{00000000-0005-0000-0000-0000C46E0000}"/>
    <cellStyle name="Normal 5 5 2 4 6 2" xfId="19620" xr:uid="{00000000-0005-0000-0000-0000C56E0000}"/>
    <cellStyle name="Normal 5 5 2 4 6 2 2" xfId="44494" xr:uid="{00000000-0005-0000-0000-0000C66E0000}"/>
    <cellStyle name="Normal 5 5 2 4 6 3" xfId="32061" xr:uid="{00000000-0005-0000-0000-0000C76E0000}"/>
    <cellStyle name="Normal 5 5 2 4 7" xfId="3625" xr:uid="{00000000-0005-0000-0000-0000C86E0000}"/>
    <cellStyle name="Normal 5 5 2 4 7 2" xfId="16131" xr:uid="{00000000-0005-0000-0000-0000C96E0000}"/>
    <cellStyle name="Normal 5 5 2 4 7 2 2" xfId="41005" xr:uid="{00000000-0005-0000-0000-0000CA6E0000}"/>
    <cellStyle name="Normal 5 5 2 4 7 3" xfId="28564" xr:uid="{00000000-0005-0000-0000-0000CB6E0000}"/>
    <cellStyle name="Normal 5 5 2 4 8" xfId="14622" xr:uid="{00000000-0005-0000-0000-0000CC6E0000}"/>
    <cellStyle name="Normal 5 5 2 4 8 2" xfId="39496" xr:uid="{00000000-0005-0000-0000-0000CD6E0000}"/>
    <cellStyle name="Normal 5 5 2 4 9" xfId="27055" xr:uid="{00000000-0005-0000-0000-0000CE6E0000}"/>
    <cellStyle name="Normal 5 5 2 5" xfId="2239" xr:uid="{00000000-0005-0000-0000-0000CF6E0000}"/>
    <cellStyle name="Normal 5 5 2 5 2" xfId="4867" xr:uid="{00000000-0005-0000-0000-0000D06E0000}"/>
    <cellStyle name="Normal 5 5 2 5 2 2" xfId="9884" xr:uid="{00000000-0005-0000-0000-0000D16E0000}"/>
    <cellStyle name="Normal 5 5 2 5 2 2 2" xfId="22327" xr:uid="{00000000-0005-0000-0000-0000D26E0000}"/>
    <cellStyle name="Normal 5 5 2 5 2 2 2 2" xfId="47201" xr:uid="{00000000-0005-0000-0000-0000D36E0000}"/>
    <cellStyle name="Normal 5 5 2 5 2 2 3" xfId="34768" xr:uid="{00000000-0005-0000-0000-0000D46E0000}"/>
    <cellStyle name="Normal 5 5 2 5 2 3" xfId="17320" xr:uid="{00000000-0005-0000-0000-0000D56E0000}"/>
    <cellStyle name="Normal 5 5 2 5 2 3 2" xfId="42194" xr:uid="{00000000-0005-0000-0000-0000D66E0000}"/>
    <cellStyle name="Normal 5 5 2 5 2 4" xfId="29761" xr:uid="{00000000-0005-0000-0000-0000D76E0000}"/>
    <cellStyle name="Normal 5 5 2 5 3" xfId="6265" xr:uid="{00000000-0005-0000-0000-0000D86E0000}"/>
    <cellStyle name="Normal 5 5 2 5 3 2" xfId="11280" xr:uid="{00000000-0005-0000-0000-0000D96E0000}"/>
    <cellStyle name="Normal 5 5 2 5 3 2 2" xfId="23723" xr:uid="{00000000-0005-0000-0000-0000DA6E0000}"/>
    <cellStyle name="Normal 5 5 2 5 3 2 2 2" xfId="48597" xr:uid="{00000000-0005-0000-0000-0000DB6E0000}"/>
    <cellStyle name="Normal 5 5 2 5 3 2 3" xfId="36164" xr:uid="{00000000-0005-0000-0000-0000DC6E0000}"/>
    <cellStyle name="Normal 5 5 2 5 3 3" xfId="18716" xr:uid="{00000000-0005-0000-0000-0000DD6E0000}"/>
    <cellStyle name="Normal 5 5 2 5 3 3 2" xfId="43590" xr:uid="{00000000-0005-0000-0000-0000DE6E0000}"/>
    <cellStyle name="Normal 5 5 2 5 3 4" xfId="31157" xr:uid="{00000000-0005-0000-0000-0000DF6E0000}"/>
    <cellStyle name="Normal 5 5 2 5 4" xfId="8072" xr:uid="{00000000-0005-0000-0000-0000E06E0000}"/>
    <cellStyle name="Normal 5 5 2 5 4 2" xfId="20518" xr:uid="{00000000-0005-0000-0000-0000E16E0000}"/>
    <cellStyle name="Normal 5 5 2 5 4 2 2" xfId="45392" xr:uid="{00000000-0005-0000-0000-0000E26E0000}"/>
    <cellStyle name="Normal 5 5 2 5 4 3" xfId="32959" xr:uid="{00000000-0005-0000-0000-0000E36E0000}"/>
    <cellStyle name="Normal 5 5 2 5 5" xfId="12734" xr:uid="{00000000-0005-0000-0000-0000E46E0000}"/>
    <cellStyle name="Normal 5 5 2 5 5 2" xfId="25168" xr:uid="{00000000-0005-0000-0000-0000E56E0000}"/>
    <cellStyle name="Normal 5 5 2 5 5 2 2" xfId="50042" xr:uid="{00000000-0005-0000-0000-0000E66E0000}"/>
    <cellStyle name="Normal 5 5 2 5 5 3" xfId="37609" xr:uid="{00000000-0005-0000-0000-0000E76E0000}"/>
    <cellStyle name="Normal 5 5 2 5 6" xfId="7478" xr:uid="{00000000-0005-0000-0000-0000E86E0000}"/>
    <cellStyle name="Normal 5 5 2 5 6 2" xfId="19926" xr:uid="{00000000-0005-0000-0000-0000E96E0000}"/>
    <cellStyle name="Normal 5 5 2 5 6 2 2" xfId="44800" xr:uid="{00000000-0005-0000-0000-0000EA6E0000}"/>
    <cellStyle name="Normal 5 5 2 5 6 3" xfId="32367" xr:uid="{00000000-0005-0000-0000-0000EB6E0000}"/>
    <cellStyle name="Normal 5 5 2 5 7" xfId="3001" xr:uid="{00000000-0005-0000-0000-0000EC6E0000}"/>
    <cellStyle name="Normal 5 5 2 5 7 2" xfId="15511" xr:uid="{00000000-0005-0000-0000-0000ED6E0000}"/>
    <cellStyle name="Normal 5 5 2 5 7 2 2" xfId="40385" xr:uid="{00000000-0005-0000-0000-0000EE6E0000}"/>
    <cellStyle name="Normal 5 5 2 5 7 3" xfId="27944" xr:uid="{00000000-0005-0000-0000-0000EF6E0000}"/>
    <cellStyle name="Normal 5 5 2 5 8" xfId="14919" xr:uid="{00000000-0005-0000-0000-0000F06E0000}"/>
    <cellStyle name="Normal 5 5 2 5 8 2" xfId="39793" xr:uid="{00000000-0005-0000-0000-0000F16E0000}"/>
    <cellStyle name="Normal 5 5 2 5 9" xfId="27352" xr:uid="{00000000-0005-0000-0000-0000F26E0000}"/>
    <cellStyle name="Normal 5 5 2 6" xfId="1076" xr:uid="{00000000-0005-0000-0000-0000F36E0000}"/>
    <cellStyle name="Normal 5 5 2 6 2" xfId="8958" xr:uid="{00000000-0005-0000-0000-0000F46E0000}"/>
    <cellStyle name="Normal 5 5 2 6 2 2" xfId="21401" xr:uid="{00000000-0005-0000-0000-0000F56E0000}"/>
    <cellStyle name="Normal 5 5 2 6 2 2 2" xfId="46275" xr:uid="{00000000-0005-0000-0000-0000F66E0000}"/>
    <cellStyle name="Normal 5 5 2 6 2 3" xfId="33842" xr:uid="{00000000-0005-0000-0000-0000F76E0000}"/>
    <cellStyle name="Normal 5 5 2 6 3" xfId="3940" xr:uid="{00000000-0005-0000-0000-0000F86E0000}"/>
    <cellStyle name="Normal 5 5 2 6 3 2" xfId="16394" xr:uid="{00000000-0005-0000-0000-0000F96E0000}"/>
    <cellStyle name="Normal 5 5 2 6 3 2 2" xfId="41268" xr:uid="{00000000-0005-0000-0000-0000FA6E0000}"/>
    <cellStyle name="Normal 5 5 2 6 3 3" xfId="28835" xr:uid="{00000000-0005-0000-0000-0000FB6E0000}"/>
    <cellStyle name="Normal 5 5 2 6 4" xfId="13876" xr:uid="{00000000-0005-0000-0000-0000FC6E0000}"/>
    <cellStyle name="Normal 5 5 2 6 4 2" xfId="38750" xr:uid="{00000000-0005-0000-0000-0000FD6E0000}"/>
    <cellStyle name="Normal 5 5 2 6 5" xfId="26309" xr:uid="{00000000-0005-0000-0000-0000FE6E0000}"/>
    <cellStyle name="Normal 5 5 2 7" xfId="5221" xr:uid="{00000000-0005-0000-0000-0000FF6E0000}"/>
    <cellStyle name="Normal 5 5 2 7 2" xfId="10237" xr:uid="{00000000-0005-0000-0000-0000006F0000}"/>
    <cellStyle name="Normal 5 5 2 7 2 2" xfId="22680" xr:uid="{00000000-0005-0000-0000-0000016F0000}"/>
    <cellStyle name="Normal 5 5 2 7 2 2 2" xfId="47554" xr:uid="{00000000-0005-0000-0000-0000026F0000}"/>
    <cellStyle name="Normal 5 5 2 7 2 3" xfId="35121" xr:uid="{00000000-0005-0000-0000-0000036F0000}"/>
    <cellStyle name="Normal 5 5 2 7 3" xfId="17673" xr:uid="{00000000-0005-0000-0000-0000046F0000}"/>
    <cellStyle name="Normal 5 5 2 7 3 2" xfId="42547" xr:uid="{00000000-0005-0000-0000-0000056F0000}"/>
    <cellStyle name="Normal 5 5 2 7 4" xfId="30114" xr:uid="{00000000-0005-0000-0000-0000066F0000}"/>
    <cellStyle name="Normal 5 5 2 8" xfId="7798" xr:uid="{00000000-0005-0000-0000-0000076F0000}"/>
    <cellStyle name="Normal 5 5 2 8 2" xfId="20244" xr:uid="{00000000-0005-0000-0000-0000086F0000}"/>
    <cellStyle name="Normal 5 5 2 8 2 2" xfId="45118" xr:uid="{00000000-0005-0000-0000-0000096F0000}"/>
    <cellStyle name="Normal 5 5 2 8 3" xfId="32685" xr:uid="{00000000-0005-0000-0000-00000A6F0000}"/>
    <cellStyle name="Normal 5 5 2 9" xfId="11691" xr:uid="{00000000-0005-0000-0000-00000B6F0000}"/>
    <cellStyle name="Normal 5 5 2 9 2" xfId="24125" xr:uid="{00000000-0005-0000-0000-00000C6F0000}"/>
    <cellStyle name="Normal 5 5 2 9 2 2" xfId="48999" xr:uid="{00000000-0005-0000-0000-00000D6F0000}"/>
    <cellStyle name="Normal 5 5 2 9 3" xfId="36566" xr:uid="{00000000-0005-0000-0000-00000E6F0000}"/>
    <cellStyle name="Normal 5 5 2_Degree data" xfId="1972" xr:uid="{00000000-0005-0000-0000-00000F6F0000}"/>
    <cellStyle name="Normal 5 5 3" xfId="276" xr:uid="{00000000-0005-0000-0000-0000106F0000}"/>
    <cellStyle name="Normal 5 5 3 10" xfId="6613" xr:uid="{00000000-0005-0000-0000-0000116F0000}"/>
    <cellStyle name="Normal 5 5 3 10 2" xfId="19062" xr:uid="{00000000-0005-0000-0000-0000126F0000}"/>
    <cellStyle name="Normal 5 5 3 10 2 2" xfId="43936" xr:uid="{00000000-0005-0000-0000-0000136F0000}"/>
    <cellStyle name="Normal 5 5 3 10 3" xfId="31503" xr:uid="{00000000-0005-0000-0000-0000146F0000}"/>
    <cellStyle name="Normal 5 5 3 11" xfId="2676" xr:uid="{00000000-0005-0000-0000-0000156F0000}"/>
    <cellStyle name="Normal 5 5 3 11 2" xfId="15194" xr:uid="{00000000-0005-0000-0000-0000166F0000}"/>
    <cellStyle name="Normal 5 5 3 11 2 2" xfId="40068" xr:uid="{00000000-0005-0000-0000-0000176F0000}"/>
    <cellStyle name="Normal 5 5 3 11 3" xfId="27627" xr:uid="{00000000-0005-0000-0000-0000186F0000}"/>
    <cellStyle name="Normal 5 5 3 12" xfId="13095" xr:uid="{00000000-0005-0000-0000-0000196F0000}"/>
    <cellStyle name="Normal 5 5 3 12 2" xfId="37969" xr:uid="{00000000-0005-0000-0000-00001A6F0000}"/>
    <cellStyle name="Normal 5 5 3 13" xfId="25528" xr:uid="{00000000-0005-0000-0000-00001B6F0000}"/>
    <cellStyle name="Normal 5 5 3 2" xfId="487" xr:uid="{00000000-0005-0000-0000-00001C6F0000}"/>
    <cellStyle name="Normal 5 5 3 2 10" xfId="13300" xr:uid="{00000000-0005-0000-0000-00001D6F0000}"/>
    <cellStyle name="Normal 5 5 3 2 10 2" xfId="38174" xr:uid="{00000000-0005-0000-0000-00001E6F0000}"/>
    <cellStyle name="Normal 5 5 3 2 11" xfId="25733" xr:uid="{00000000-0005-0000-0000-00001F6F0000}"/>
    <cellStyle name="Normal 5 5 3 2 2" xfId="846" xr:uid="{00000000-0005-0000-0000-0000206F0000}"/>
    <cellStyle name="Normal 5 5 3 2 2 2" xfId="1477" xr:uid="{00000000-0005-0000-0000-0000216F0000}"/>
    <cellStyle name="Normal 5 5 3 2 2 2 2" xfId="9581" xr:uid="{00000000-0005-0000-0000-0000226F0000}"/>
    <cellStyle name="Normal 5 5 3 2 2 2 2 2" xfId="22024" xr:uid="{00000000-0005-0000-0000-0000236F0000}"/>
    <cellStyle name="Normal 5 5 3 2 2 2 2 2 2" xfId="46898" xr:uid="{00000000-0005-0000-0000-0000246F0000}"/>
    <cellStyle name="Normal 5 5 3 2 2 2 2 3" xfId="34465" xr:uid="{00000000-0005-0000-0000-0000256F0000}"/>
    <cellStyle name="Normal 5 5 3 2 2 2 3" xfId="4563" xr:uid="{00000000-0005-0000-0000-0000266F0000}"/>
    <cellStyle name="Normal 5 5 3 2 2 2 3 2" xfId="17017" xr:uid="{00000000-0005-0000-0000-0000276F0000}"/>
    <cellStyle name="Normal 5 5 3 2 2 2 3 2 2" xfId="41891" xr:uid="{00000000-0005-0000-0000-0000286F0000}"/>
    <cellStyle name="Normal 5 5 3 2 2 2 3 3" xfId="29458" xr:uid="{00000000-0005-0000-0000-0000296F0000}"/>
    <cellStyle name="Normal 5 5 3 2 2 2 4" xfId="14277" xr:uid="{00000000-0005-0000-0000-00002A6F0000}"/>
    <cellStyle name="Normal 5 5 3 2 2 2 4 2" xfId="39151" xr:uid="{00000000-0005-0000-0000-00002B6F0000}"/>
    <cellStyle name="Normal 5 5 3 2 2 2 5" xfId="26710" xr:uid="{00000000-0005-0000-0000-00002C6F0000}"/>
    <cellStyle name="Normal 5 5 3 2 2 3" xfId="5622" xr:uid="{00000000-0005-0000-0000-00002D6F0000}"/>
    <cellStyle name="Normal 5 5 3 2 2 3 2" xfId="10638" xr:uid="{00000000-0005-0000-0000-00002E6F0000}"/>
    <cellStyle name="Normal 5 5 3 2 2 3 2 2" xfId="23081" xr:uid="{00000000-0005-0000-0000-00002F6F0000}"/>
    <cellStyle name="Normal 5 5 3 2 2 3 2 2 2" xfId="47955" xr:uid="{00000000-0005-0000-0000-0000306F0000}"/>
    <cellStyle name="Normal 5 5 3 2 2 3 2 3" xfId="35522" xr:uid="{00000000-0005-0000-0000-0000316F0000}"/>
    <cellStyle name="Normal 5 5 3 2 2 3 3" xfId="18074" xr:uid="{00000000-0005-0000-0000-0000326F0000}"/>
    <cellStyle name="Normal 5 5 3 2 2 3 3 2" xfId="42948" xr:uid="{00000000-0005-0000-0000-0000336F0000}"/>
    <cellStyle name="Normal 5 5 3 2 2 3 4" xfId="30515" xr:uid="{00000000-0005-0000-0000-0000346F0000}"/>
    <cellStyle name="Normal 5 5 3 2 2 4" xfId="8697" xr:uid="{00000000-0005-0000-0000-0000356F0000}"/>
    <cellStyle name="Normal 5 5 3 2 2 4 2" xfId="21141" xr:uid="{00000000-0005-0000-0000-0000366F0000}"/>
    <cellStyle name="Normal 5 5 3 2 2 4 2 2" xfId="46015" xr:uid="{00000000-0005-0000-0000-0000376F0000}"/>
    <cellStyle name="Normal 5 5 3 2 2 4 3" xfId="33582" xr:uid="{00000000-0005-0000-0000-0000386F0000}"/>
    <cellStyle name="Normal 5 5 3 2 2 5" xfId="12092" xr:uid="{00000000-0005-0000-0000-0000396F0000}"/>
    <cellStyle name="Normal 5 5 3 2 2 5 2" xfId="24526" xr:uid="{00000000-0005-0000-0000-00003A6F0000}"/>
    <cellStyle name="Normal 5 5 3 2 2 5 2 2" xfId="49400" xr:uid="{00000000-0005-0000-0000-00003B6F0000}"/>
    <cellStyle name="Normal 5 5 3 2 2 5 3" xfId="36967" xr:uid="{00000000-0005-0000-0000-00003C6F0000}"/>
    <cellStyle name="Normal 5 5 3 2 2 6" xfId="7174" xr:uid="{00000000-0005-0000-0000-00003D6F0000}"/>
    <cellStyle name="Normal 5 5 3 2 2 6 2" xfId="19623" xr:uid="{00000000-0005-0000-0000-00003E6F0000}"/>
    <cellStyle name="Normal 5 5 3 2 2 6 2 2" xfId="44497" xr:uid="{00000000-0005-0000-0000-00003F6F0000}"/>
    <cellStyle name="Normal 5 5 3 2 2 6 3" xfId="32064" xr:uid="{00000000-0005-0000-0000-0000406F0000}"/>
    <cellStyle name="Normal 5 5 3 2 2 7" xfId="3628" xr:uid="{00000000-0005-0000-0000-0000416F0000}"/>
    <cellStyle name="Normal 5 5 3 2 2 7 2" xfId="16134" xr:uid="{00000000-0005-0000-0000-0000426F0000}"/>
    <cellStyle name="Normal 5 5 3 2 2 7 2 2" xfId="41008" xr:uid="{00000000-0005-0000-0000-0000436F0000}"/>
    <cellStyle name="Normal 5 5 3 2 2 7 3" xfId="28567" xr:uid="{00000000-0005-0000-0000-0000446F0000}"/>
    <cellStyle name="Normal 5 5 3 2 2 8" xfId="13647" xr:uid="{00000000-0005-0000-0000-0000456F0000}"/>
    <cellStyle name="Normal 5 5 3 2 2 8 2" xfId="38521" xr:uid="{00000000-0005-0000-0000-0000466F0000}"/>
    <cellStyle name="Normal 5 5 3 2 2 9" xfId="26080" xr:uid="{00000000-0005-0000-0000-0000476F0000}"/>
    <cellStyle name="Normal 5 5 3 2 3" xfId="1825" xr:uid="{00000000-0005-0000-0000-0000486F0000}"/>
    <cellStyle name="Normal 5 5 3 2 3 2" xfId="5029" xr:uid="{00000000-0005-0000-0000-0000496F0000}"/>
    <cellStyle name="Normal 5 5 3 2 3 2 2" xfId="10046" xr:uid="{00000000-0005-0000-0000-00004A6F0000}"/>
    <cellStyle name="Normal 5 5 3 2 3 2 2 2" xfId="22489" xr:uid="{00000000-0005-0000-0000-00004B6F0000}"/>
    <cellStyle name="Normal 5 5 3 2 3 2 2 2 2" xfId="47363" xr:uid="{00000000-0005-0000-0000-00004C6F0000}"/>
    <cellStyle name="Normal 5 5 3 2 3 2 2 3" xfId="34930" xr:uid="{00000000-0005-0000-0000-00004D6F0000}"/>
    <cellStyle name="Normal 5 5 3 2 3 2 3" xfId="17482" xr:uid="{00000000-0005-0000-0000-00004E6F0000}"/>
    <cellStyle name="Normal 5 5 3 2 3 2 3 2" xfId="42356" xr:uid="{00000000-0005-0000-0000-00004F6F0000}"/>
    <cellStyle name="Normal 5 5 3 2 3 2 4" xfId="29923" xr:uid="{00000000-0005-0000-0000-0000506F0000}"/>
    <cellStyle name="Normal 5 5 3 2 3 3" xfId="5971" xr:uid="{00000000-0005-0000-0000-0000516F0000}"/>
    <cellStyle name="Normal 5 5 3 2 3 3 2" xfId="10986" xr:uid="{00000000-0005-0000-0000-0000526F0000}"/>
    <cellStyle name="Normal 5 5 3 2 3 3 2 2" xfId="23429" xr:uid="{00000000-0005-0000-0000-0000536F0000}"/>
    <cellStyle name="Normal 5 5 3 2 3 3 2 2 2" xfId="48303" xr:uid="{00000000-0005-0000-0000-0000546F0000}"/>
    <cellStyle name="Normal 5 5 3 2 3 3 2 3" xfId="35870" xr:uid="{00000000-0005-0000-0000-0000556F0000}"/>
    <cellStyle name="Normal 5 5 3 2 3 3 3" xfId="18422" xr:uid="{00000000-0005-0000-0000-0000566F0000}"/>
    <cellStyle name="Normal 5 5 3 2 3 3 3 2" xfId="43296" xr:uid="{00000000-0005-0000-0000-0000576F0000}"/>
    <cellStyle name="Normal 5 5 3 2 3 3 4" xfId="30863" xr:uid="{00000000-0005-0000-0000-0000586F0000}"/>
    <cellStyle name="Normal 5 5 3 2 3 4" xfId="8453" xr:uid="{00000000-0005-0000-0000-0000596F0000}"/>
    <cellStyle name="Normal 5 5 3 2 3 4 2" xfId="20897" xr:uid="{00000000-0005-0000-0000-00005A6F0000}"/>
    <cellStyle name="Normal 5 5 3 2 3 4 2 2" xfId="45771" xr:uid="{00000000-0005-0000-0000-00005B6F0000}"/>
    <cellStyle name="Normal 5 5 3 2 3 4 3" xfId="33338" xr:uid="{00000000-0005-0000-0000-00005C6F0000}"/>
    <cellStyle name="Normal 5 5 3 2 3 5" xfId="12440" xr:uid="{00000000-0005-0000-0000-00005D6F0000}"/>
    <cellStyle name="Normal 5 5 3 2 3 5 2" xfId="24874" xr:uid="{00000000-0005-0000-0000-00005E6F0000}"/>
    <cellStyle name="Normal 5 5 3 2 3 5 2 2" xfId="49748" xr:uid="{00000000-0005-0000-0000-00005F6F0000}"/>
    <cellStyle name="Normal 5 5 3 2 3 5 3" xfId="37315" xr:uid="{00000000-0005-0000-0000-0000606F0000}"/>
    <cellStyle name="Normal 5 5 3 2 3 6" xfId="7640" xr:uid="{00000000-0005-0000-0000-0000616F0000}"/>
    <cellStyle name="Normal 5 5 3 2 3 6 2" xfId="20088" xr:uid="{00000000-0005-0000-0000-0000626F0000}"/>
    <cellStyle name="Normal 5 5 3 2 3 6 2 2" xfId="44962" xr:uid="{00000000-0005-0000-0000-0000636F0000}"/>
    <cellStyle name="Normal 5 5 3 2 3 6 3" xfId="32529" xr:uid="{00000000-0005-0000-0000-0000646F0000}"/>
    <cellStyle name="Normal 5 5 3 2 3 7" xfId="3384" xr:uid="{00000000-0005-0000-0000-0000656F0000}"/>
    <cellStyle name="Normal 5 5 3 2 3 7 2" xfId="15890" xr:uid="{00000000-0005-0000-0000-0000666F0000}"/>
    <cellStyle name="Normal 5 5 3 2 3 7 2 2" xfId="40764" xr:uid="{00000000-0005-0000-0000-0000676F0000}"/>
    <cellStyle name="Normal 5 5 3 2 3 7 3" xfId="28323" xr:uid="{00000000-0005-0000-0000-0000686F0000}"/>
    <cellStyle name="Normal 5 5 3 2 3 8" xfId="14625" xr:uid="{00000000-0005-0000-0000-0000696F0000}"/>
    <cellStyle name="Normal 5 5 3 2 3 8 2" xfId="39499" xr:uid="{00000000-0005-0000-0000-00006A6F0000}"/>
    <cellStyle name="Normal 5 5 3 2 3 9" xfId="27058" xr:uid="{00000000-0005-0000-0000-00006B6F0000}"/>
    <cellStyle name="Normal 5 5 3 2 4" xfId="2405" xr:uid="{00000000-0005-0000-0000-00006C6F0000}"/>
    <cellStyle name="Normal 5 5 3 2 4 2" xfId="6427" xr:uid="{00000000-0005-0000-0000-00006D6F0000}"/>
    <cellStyle name="Normal 5 5 3 2 4 2 2" xfId="11442" xr:uid="{00000000-0005-0000-0000-00006E6F0000}"/>
    <cellStyle name="Normal 5 5 3 2 4 2 2 2" xfId="23885" xr:uid="{00000000-0005-0000-0000-00006F6F0000}"/>
    <cellStyle name="Normal 5 5 3 2 4 2 2 2 2" xfId="48759" xr:uid="{00000000-0005-0000-0000-0000706F0000}"/>
    <cellStyle name="Normal 5 5 3 2 4 2 2 3" xfId="36326" xr:uid="{00000000-0005-0000-0000-0000716F0000}"/>
    <cellStyle name="Normal 5 5 3 2 4 2 3" xfId="18878" xr:uid="{00000000-0005-0000-0000-0000726F0000}"/>
    <cellStyle name="Normal 5 5 3 2 4 2 3 2" xfId="43752" xr:uid="{00000000-0005-0000-0000-0000736F0000}"/>
    <cellStyle name="Normal 5 5 3 2 4 2 4" xfId="31319" xr:uid="{00000000-0005-0000-0000-0000746F0000}"/>
    <cellStyle name="Normal 5 5 3 2 4 3" xfId="12896" xr:uid="{00000000-0005-0000-0000-0000756F0000}"/>
    <cellStyle name="Normal 5 5 3 2 4 3 2" xfId="25330" xr:uid="{00000000-0005-0000-0000-0000766F0000}"/>
    <cellStyle name="Normal 5 5 3 2 4 3 2 2" xfId="50204" xr:uid="{00000000-0005-0000-0000-0000776F0000}"/>
    <cellStyle name="Normal 5 5 3 2 4 3 3" xfId="37771" xr:uid="{00000000-0005-0000-0000-0000786F0000}"/>
    <cellStyle name="Normal 5 5 3 2 4 4" xfId="9337" xr:uid="{00000000-0005-0000-0000-0000796F0000}"/>
    <cellStyle name="Normal 5 5 3 2 4 4 2" xfId="21780" xr:uid="{00000000-0005-0000-0000-00007A6F0000}"/>
    <cellStyle name="Normal 5 5 3 2 4 4 2 2" xfId="46654" xr:uid="{00000000-0005-0000-0000-00007B6F0000}"/>
    <cellStyle name="Normal 5 5 3 2 4 4 3" xfId="34221" xr:uid="{00000000-0005-0000-0000-00007C6F0000}"/>
    <cellStyle name="Normal 5 5 3 2 4 5" xfId="4319" xr:uid="{00000000-0005-0000-0000-00007D6F0000}"/>
    <cellStyle name="Normal 5 5 3 2 4 5 2" xfId="16773" xr:uid="{00000000-0005-0000-0000-00007E6F0000}"/>
    <cellStyle name="Normal 5 5 3 2 4 5 2 2" xfId="41647" xr:uid="{00000000-0005-0000-0000-00007F6F0000}"/>
    <cellStyle name="Normal 5 5 3 2 4 5 3" xfId="29214" xr:uid="{00000000-0005-0000-0000-0000806F0000}"/>
    <cellStyle name="Normal 5 5 3 2 4 6" xfId="15081" xr:uid="{00000000-0005-0000-0000-0000816F0000}"/>
    <cellStyle name="Normal 5 5 3 2 4 6 2" xfId="39955" xr:uid="{00000000-0005-0000-0000-0000826F0000}"/>
    <cellStyle name="Normal 5 5 3 2 4 7" xfId="27514" xr:uid="{00000000-0005-0000-0000-0000836F0000}"/>
    <cellStyle name="Normal 5 5 3 2 5" xfId="1238" xr:uid="{00000000-0005-0000-0000-0000846F0000}"/>
    <cellStyle name="Normal 5 5 3 2 5 2" xfId="10399" xr:uid="{00000000-0005-0000-0000-0000856F0000}"/>
    <cellStyle name="Normal 5 5 3 2 5 2 2" xfId="22842" xr:uid="{00000000-0005-0000-0000-0000866F0000}"/>
    <cellStyle name="Normal 5 5 3 2 5 2 2 2" xfId="47716" xr:uid="{00000000-0005-0000-0000-0000876F0000}"/>
    <cellStyle name="Normal 5 5 3 2 5 2 3" xfId="35283" xr:uid="{00000000-0005-0000-0000-0000886F0000}"/>
    <cellStyle name="Normal 5 5 3 2 5 3" xfId="5383" xr:uid="{00000000-0005-0000-0000-0000896F0000}"/>
    <cellStyle name="Normal 5 5 3 2 5 3 2" xfId="17835" xr:uid="{00000000-0005-0000-0000-00008A6F0000}"/>
    <cellStyle name="Normal 5 5 3 2 5 3 2 2" xfId="42709" xr:uid="{00000000-0005-0000-0000-00008B6F0000}"/>
    <cellStyle name="Normal 5 5 3 2 5 3 3" xfId="30276" xr:uid="{00000000-0005-0000-0000-00008C6F0000}"/>
    <cellStyle name="Normal 5 5 3 2 5 4" xfId="14038" xr:uid="{00000000-0005-0000-0000-00008D6F0000}"/>
    <cellStyle name="Normal 5 5 3 2 5 4 2" xfId="38912" xr:uid="{00000000-0005-0000-0000-00008E6F0000}"/>
    <cellStyle name="Normal 5 5 3 2 5 5" xfId="26471" xr:uid="{00000000-0005-0000-0000-00008F6F0000}"/>
    <cellStyle name="Normal 5 5 3 2 6" xfId="7960" xr:uid="{00000000-0005-0000-0000-0000906F0000}"/>
    <cellStyle name="Normal 5 5 3 2 6 2" xfId="20406" xr:uid="{00000000-0005-0000-0000-0000916F0000}"/>
    <cellStyle name="Normal 5 5 3 2 6 2 2" xfId="45280" xr:uid="{00000000-0005-0000-0000-0000926F0000}"/>
    <cellStyle name="Normal 5 5 3 2 6 3" xfId="32847" xr:uid="{00000000-0005-0000-0000-0000936F0000}"/>
    <cellStyle name="Normal 5 5 3 2 7" xfId="11853" xr:uid="{00000000-0005-0000-0000-0000946F0000}"/>
    <cellStyle name="Normal 5 5 3 2 7 2" xfId="24287" xr:uid="{00000000-0005-0000-0000-0000956F0000}"/>
    <cellStyle name="Normal 5 5 3 2 7 2 2" xfId="49161" xr:uid="{00000000-0005-0000-0000-0000966F0000}"/>
    <cellStyle name="Normal 5 5 3 2 7 3" xfId="36728" xr:uid="{00000000-0005-0000-0000-0000976F0000}"/>
    <cellStyle name="Normal 5 5 3 2 8" xfId="6930" xr:uid="{00000000-0005-0000-0000-0000986F0000}"/>
    <cellStyle name="Normal 5 5 3 2 8 2" xfId="19379" xr:uid="{00000000-0005-0000-0000-0000996F0000}"/>
    <cellStyle name="Normal 5 5 3 2 8 2 2" xfId="44253" xr:uid="{00000000-0005-0000-0000-00009A6F0000}"/>
    <cellStyle name="Normal 5 5 3 2 8 3" xfId="31820" xr:uid="{00000000-0005-0000-0000-00009B6F0000}"/>
    <cellStyle name="Normal 5 5 3 2 9" xfId="2881" xr:uid="{00000000-0005-0000-0000-00009C6F0000}"/>
    <cellStyle name="Normal 5 5 3 2 9 2" xfId="15399" xr:uid="{00000000-0005-0000-0000-00009D6F0000}"/>
    <cellStyle name="Normal 5 5 3 2 9 2 2" xfId="40273" xr:uid="{00000000-0005-0000-0000-00009E6F0000}"/>
    <cellStyle name="Normal 5 5 3 2 9 3" xfId="27832" xr:uid="{00000000-0005-0000-0000-00009F6F0000}"/>
    <cellStyle name="Normal 5 5 3 2_Degree data" xfId="2017" xr:uid="{00000000-0005-0000-0000-0000A06F0000}"/>
    <cellStyle name="Normal 5 5 3 3" xfId="638" xr:uid="{00000000-0005-0000-0000-0000A16F0000}"/>
    <cellStyle name="Normal 5 5 3 3 2" xfId="1476" xr:uid="{00000000-0005-0000-0000-0000A26F0000}"/>
    <cellStyle name="Normal 5 5 3 3 2 2" xfId="9132" xr:uid="{00000000-0005-0000-0000-0000A36F0000}"/>
    <cellStyle name="Normal 5 5 3 3 2 2 2" xfId="21575" xr:uid="{00000000-0005-0000-0000-0000A46F0000}"/>
    <cellStyle name="Normal 5 5 3 3 2 2 2 2" xfId="46449" xr:uid="{00000000-0005-0000-0000-0000A56F0000}"/>
    <cellStyle name="Normal 5 5 3 3 2 2 3" xfId="34016" xr:uid="{00000000-0005-0000-0000-0000A66F0000}"/>
    <cellStyle name="Normal 5 5 3 3 2 3" xfId="4114" xr:uid="{00000000-0005-0000-0000-0000A76F0000}"/>
    <cellStyle name="Normal 5 5 3 3 2 3 2" xfId="16568" xr:uid="{00000000-0005-0000-0000-0000A86F0000}"/>
    <cellStyle name="Normal 5 5 3 3 2 3 2 2" xfId="41442" xr:uid="{00000000-0005-0000-0000-0000A96F0000}"/>
    <cellStyle name="Normal 5 5 3 3 2 3 3" xfId="29009" xr:uid="{00000000-0005-0000-0000-0000AA6F0000}"/>
    <cellStyle name="Normal 5 5 3 3 2 4" xfId="14276" xr:uid="{00000000-0005-0000-0000-0000AB6F0000}"/>
    <cellStyle name="Normal 5 5 3 3 2 4 2" xfId="39150" xr:uid="{00000000-0005-0000-0000-0000AC6F0000}"/>
    <cellStyle name="Normal 5 5 3 3 2 5" xfId="26709" xr:uid="{00000000-0005-0000-0000-0000AD6F0000}"/>
    <cellStyle name="Normal 5 5 3 3 3" xfId="5621" xr:uid="{00000000-0005-0000-0000-0000AE6F0000}"/>
    <cellStyle name="Normal 5 5 3 3 3 2" xfId="10637" xr:uid="{00000000-0005-0000-0000-0000AF6F0000}"/>
    <cellStyle name="Normal 5 5 3 3 3 2 2" xfId="23080" xr:uid="{00000000-0005-0000-0000-0000B06F0000}"/>
    <cellStyle name="Normal 5 5 3 3 3 2 2 2" xfId="47954" xr:uid="{00000000-0005-0000-0000-0000B16F0000}"/>
    <cellStyle name="Normal 5 5 3 3 3 2 3" xfId="35521" xr:uid="{00000000-0005-0000-0000-0000B26F0000}"/>
    <cellStyle name="Normal 5 5 3 3 3 3" xfId="18073" xr:uid="{00000000-0005-0000-0000-0000B36F0000}"/>
    <cellStyle name="Normal 5 5 3 3 3 3 2" xfId="42947" xr:uid="{00000000-0005-0000-0000-0000B46F0000}"/>
    <cellStyle name="Normal 5 5 3 3 3 4" xfId="30514" xr:uid="{00000000-0005-0000-0000-0000B56F0000}"/>
    <cellStyle name="Normal 5 5 3 3 4" xfId="8248" xr:uid="{00000000-0005-0000-0000-0000B66F0000}"/>
    <cellStyle name="Normal 5 5 3 3 4 2" xfId="20692" xr:uid="{00000000-0005-0000-0000-0000B76F0000}"/>
    <cellStyle name="Normal 5 5 3 3 4 2 2" xfId="45566" xr:uid="{00000000-0005-0000-0000-0000B86F0000}"/>
    <cellStyle name="Normal 5 5 3 3 4 3" xfId="33133" xr:uid="{00000000-0005-0000-0000-0000B96F0000}"/>
    <cellStyle name="Normal 5 5 3 3 5" xfId="12091" xr:uid="{00000000-0005-0000-0000-0000BA6F0000}"/>
    <cellStyle name="Normal 5 5 3 3 5 2" xfId="24525" xr:uid="{00000000-0005-0000-0000-0000BB6F0000}"/>
    <cellStyle name="Normal 5 5 3 3 5 2 2" xfId="49399" xr:uid="{00000000-0005-0000-0000-0000BC6F0000}"/>
    <cellStyle name="Normal 5 5 3 3 5 3" xfId="36966" xr:uid="{00000000-0005-0000-0000-0000BD6F0000}"/>
    <cellStyle name="Normal 5 5 3 3 6" xfId="6725" xr:uid="{00000000-0005-0000-0000-0000BE6F0000}"/>
    <cellStyle name="Normal 5 5 3 3 6 2" xfId="19174" xr:uid="{00000000-0005-0000-0000-0000BF6F0000}"/>
    <cellStyle name="Normal 5 5 3 3 6 2 2" xfId="44048" xr:uid="{00000000-0005-0000-0000-0000C06F0000}"/>
    <cellStyle name="Normal 5 5 3 3 6 3" xfId="31615" xr:uid="{00000000-0005-0000-0000-0000C16F0000}"/>
    <cellStyle name="Normal 5 5 3 3 7" xfId="3179" xr:uid="{00000000-0005-0000-0000-0000C26F0000}"/>
    <cellStyle name="Normal 5 5 3 3 7 2" xfId="15685" xr:uid="{00000000-0005-0000-0000-0000C36F0000}"/>
    <cellStyle name="Normal 5 5 3 3 7 2 2" xfId="40559" xr:uid="{00000000-0005-0000-0000-0000C46F0000}"/>
    <cellStyle name="Normal 5 5 3 3 7 3" xfId="28118" xr:uid="{00000000-0005-0000-0000-0000C56F0000}"/>
    <cellStyle name="Normal 5 5 3 3 8" xfId="13442" xr:uid="{00000000-0005-0000-0000-0000C66F0000}"/>
    <cellStyle name="Normal 5 5 3 3 8 2" xfId="38316" xr:uid="{00000000-0005-0000-0000-0000C76F0000}"/>
    <cellStyle name="Normal 5 5 3 3 9" xfId="25875" xr:uid="{00000000-0005-0000-0000-0000C86F0000}"/>
    <cellStyle name="Normal 5 5 3 4" xfId="1824" xr:uid="{00000000-0005-0000-0000-0000C96F0000}"/>
    <cellStyle name="Normal 5 5 3 4 2" xfId="4562" xr:uid="{00000000-0005-0000-0000-0000CA6F0000}"/>
    <cellStyle name="Normal 5 5 3 4 2 2" xfId="9580" xr:uid="{00000000-0005-0000-0000-0000CB6F0000}"/>
    <cellStyle name="Normal 5 5 3 4 2 2 2" xfId="22023" xr:uid="{00000000-0005-0000-0000-0000CC6F0000}"/>
    <cellStyle name="Normal 5 5 3 4 2 2 2 2" xfId="46897" xr:uid="{00000000-0005-0000-0000-0000CD6F0000}"/>
    <cellStyle name="Normal 5 5 3 4 2 2 3" xfId="34464" xr:uid="{00000000-0005-0000-0000-0000CE6F0000}"/>
    <cellStyle name="Normal 5 5 3 4 2 3" xfId="17016" xr:uid="{00000000-0005-0000-0000-0000CF6F0000}"/>
    <cellStyle name="Normal 5 5 3 4 2 3 2" xfId="41890" xr:uid="{00000000-0005-0000-0000-0000D06F0000}"/>
    <cellStyle name="Normal 5 5 3 4 2 4" xfId="29457" xr:uid="{00000000-0005-0000-0000-0000D16F0000}"/>
    <cellStyle name="Normal 5 5 3 4 3" xfId="5970" xr:uid="{00000000-0005-0000-0000-0000D26F0000}"/>
    <cellStyle name="Normal 5 5 3 4 3 2" xfId="10985" xr:uid="{00000000-0005-0000-0000-0000D36F0000}"/>
    <cellStyle name="Normal 5 5 3 4 3 2 2" xfId="23428" xr:uid="{00000000-0005-0000-0000-0000D46F0000}"/>
    <cellStyle name="Normal 5 5 3 4 3 2 2 2" xfId="48302" xr:uid="{00000000-0005-0000-0000-0000D56F0000}"/>
    <cellStyle name="Normal 5 5 3 4 3 2 3" xfId="35869" xr:uid="{00000000-0005-0000-0000-0000D66F0000}"/>
    <cellStyle name="Normal 5 5 3 4 3 3" xfId="18421" xr:uid="{00000000-0005-0000-0000-0000D76F0000}"/>
    <cellStyle name="Normal 5 5 3 4 3 3 2" xfId="43295" xr:uid="{00000000-0005-0000-0000-0000D86F0000}"/>
    <cellStyle name="Normal 5 5 3 4 3 4" xfId="30862" xr:uid="{00000000-0005-0000-0000-0000D96F0000}"/>
    <cellStyle name="Normal 5 5 3 4 4" xfId="8696" xr:uid="{00000000-0005-0000-0000-0000DA6F0000}"/>
    <cellStyle name="Normal 5 5 3 4 4 2" xfId="21140" xr:uid="{00000000-0005-0000-0000-0000DB6F0000}"/>
    <cellStyle name="Normal 5 5 3 4 4 2 2" xfId="46014" xr:uid="{00000000-0005-0000-0000-0000DC6F0000}"/>
    <cellStyle name="Normal 5 5 3 4 4 3" xfId="33581" xr:uid="{00000000-0005-0000-0000-0000DD6F0000}"/>
    <cellStyle name="Normal 5 5 3 4 5" xfId="12439" xr:uid="{00000000-0005-0000-0000-0000DE6F0000}"/>
    <cellStyle name="Normal 5 5 3 4 5 2" xfId="24873" xr:uid="{00000000-0005-0000-0000-0000DF6F0000}"/>
    <cellStyle name="Normal 5 5 3 4 5 2 2" xfId="49747" xr:uid="{00000000-0005-0000-0000-0000E06F0000}"/>
    <cellStyle name="Normal 5 5 3 4 5 3" xfId="37314" xr:uid="{00000000-0005-0000-0000-0000E16F0000}"/>
    <cellStyle name="Normal 5 5 3 4 6" xfId="7173" xr:uid="{00000000-0005-0000-0000-0000E26F0000}"/>
    <cellStyle name="Normal 5 5 3 4 6 2" xfId="19622" xr:uid="{00000000-0005-0000-0000-0000E36F0000}"/>
    <cellStyle name="Normal 5 5 3 4 6 2 2" xfId="44496" xr:uid="{00000000-0005-0000-0000-0000E46F0000}"/>
    <cellStyle name="Normal 5 5 3 4 6 3" xfId="32063" xr:uid="{00000000-0005-0000-0000-0000E56F0000}"/>
    <cellStyle name="Normal 5 5 3 4 7" xfId="3627" xr:uid="{00000000-0005-0000-0000-0000E66F0000}"/>
    <cellStyle name="Normal 5 5 3 4 7 2" xfId="16133" xr:uid="{00000000-0005-0000-0000-0000E76F0000}"/>
    <cellStyle name="Normal 5 5 3 4 7 2 2" xfId="41007" xr:uid="{00000000-0005-0000-0000-0000E86F0000}"/>
    <cellStyle name="Normal 5 5 3 4 7 3" xfId="28566" xr:uid="{00000000-0005-0000-0000-0000E96F0000}"/>
    <cellStyle name="Normal 5 5 3 4 8" xfId="14624" xr:uid="{00000000-0005-0000-0000-0000EA6F0000}"/>
    <cellStyle name="Normal 5 5 3 4 8 2" xfId="39498" xr:uid="{00000000-0005-0000-0000-0000EB6F0000}"/>
    <cellStyle name="Normal 5 5 3 4 9" xfId="27057" xr:uid="{00000000-0005-0000-0000-0000EC6F0000}"/>
    <cellStyle name="Normal 5 5 3 5" xfId="2194" xr:uid="{00000000-0005-0000-0000-0000ED6F0000}"/>
    <cellStyle name="Normal 5 5 3 5 2" xfId="4824" xr:uid="{00000000-0005-0000-0000-0000EE6F0000}"/>
    <cellStyle name="Normal 5 5 3 5 2 2" xfId="9841" xr:uid="{00000000-0005-0000-0000-0000EF6F0000}"/>
    <cellStyle name="Normal 5 5 3 5 2 2 2" xfId="22284" xr:uid="{00000000-0005-0000-0000-0000F06F0000}"/>
    <cellStyle name="Normal 5 5 3 5 2 2 2 2" xfId="47158" xr:uid="{00000000-0005-0000-0000-0000F16F0000}"/>
    <cellStyle name="Normal 5 5 3 5 2 2 3" xfId="34725" xr:uid="{00000000-0005-0000-0000-0000F26F0000}"/>
    <cellStyle name="Normal 5 5 3 5 2 3" xfId="17277" xr:uid="{00000000-0005-0000-0000-0000F36F0000}"/>
    <cellStyle name="Normal 5 5 3 5 2 3 2" xfId="42151" xr:uid="{00000000-0005-0000-0000-0000F46F0000}"/>
    <cellStyle name="Normal 5 5 3 5 2 4" xfId="29718" xr:uid="{00000000-0005-0000-0000-0000F56F0000}"/>
    <cellStyle name="Normal 5 5 3 5 3" xfId="6222" xr:uid="{00000000-0005-0000-0000-0000F66F0000}"/>
    <cellStyle name="Normal 5 5 3 5 3 2" xfId="11237" xr:uid="{00000000-0005-0000-0000-0000F76F0000}"/>
    <cellStyle name="Normal 5 5 3 5 3 2 2" xfId="23680" xr:uid="{00000000-0005-0000-0000-0000F86F0000}"/>
    <cellStyle name="Normal 5 5 3 5 3 2 2 2" xfId="48554" xr:uid="{00000000-0005-0000-0000-0000F96F0000}"/>
    <cellStyle name="Normal 5 5 3 5 3 2 3" xfId="36121" xr:uid="{00000000-0005-0000-0000-0000FA6F0000}"/>
    <cellStyle name="Normal 5 5 3 5 3 3" xfId="18673" xr:uid="{00000000-0005-0000-0000-0000FB6F0000}"/>
    <cellStyle name="Normal 5 5 3 5 3 3 2" xfId="43547" xr:uid="{00000000-0005-0000-0000-0000FC6F0000}"/>
    <cellStyle name="Normal 5 5 3 5 3 4" xfId="31114" xr:uid="{00000000-0005-0000-0000-0000FD6F0000}"/>
    <cellStyle name="Normal 5 5 3 5 4" xfId="8134" xr:uid="{00000000-0005-0000-0000-0000FE6F0000}"/>
    <cellStyle name="Normal 5 5 3 5 4 2" xfId="20580" xr:uid="{00000000-0005-0000-0000-0000FF6F0000}"/>
    <cellStyle name="Normal 5 5 3 5 4 2 2" xfId="45454" xr:uid="{00000000-0005-0000-0000-000000700000}"/>
    <cellStyle name="Normal 5 5 3 5 4 3" xfId="33021" xr:uid="{00000000-0005-0000-0000-000001700000}"/>
    <cellStyle name="Normal 5 5 3 5 5" xfId="12691" xr:uid="{00000000-0005-0000-0000-000002700000}"/>
    <cellStyle name="Normal 5 5 3 5 5 2" xfId="25125" xr:uid="{00000000-0005-0000-0000-000003700000}"/>
    <cellStyle name="Normal 5 5 3 5 5 2 2" xfId="49999" xr:uid="{00000000-0005-0000-0000-000004700000}"/>
    <cellStyle name="Normal 5 5 3 5 5 3" xfId="37566" xr:uid="{00000000-0005-0000-0000-000005700000}"/>
    <cellStyle name="Normal 5 5 3 5 6" xfId="7435" xr:uid="{00000000-0005-0000-0000-000006700000}"/>
    <cellStyle name="Normal 5 5 3 5 6 2" xfId="19883" xr:uid="{00000000-0005-0000-0000-000007700000}"/>
    <cellStyle name="Normal 5 5 3 5 6 2 2" xfId="44757" xr:uid="{00000000-0005-0000-0000-000008700000}"/>
    <cellStyle name="Normal 5 5 3 5 6 3" xfId="32324" xr:uid="{00000000-0005-0000-0000-000009700000}"/>
    <cellStyle name="Normal 5 5 3 5 7" xfId="3064" xr:uid="{00000000-0005-0000-0000-00000A700000}"/>
    <cellStyle name="Normal 5 5 3 5 7 2" xfId="15573" xr:uid="{00000000-0005-0000-0000-00000B700000}"/>
    <cellStyle name="Normal 5 5 3 5 7 2 2" xfId="40447" xr:uid="{00000000-0005-0000-0000-00000C700000}"/>
    <cellStyle name="Normal 5 5 3 5 7 3" xfId="28006" xr:uid="{00000000-0005-0000-0000-00000D700000}"/>
    <cellStyle name="Normal 5 5 3 5 8" xfId="14876" xr:uid="{00000000-0005-0000-0000-00000E700000}"/>
    <cellStyle name="Normal 5 5 3 5 8 2" xfId="39750" xr:uid="{00000000-0005-0000-0000-00000F700000}"/>
    <cellStyle name="Normal 5 5 3 5 9" xfId="27309" xr:uid="{00000000-0005-0000-0000-000010700000}"/>
    <cellStyle name="Normal 5 5 3 6" xfId="1033" xr:uid="{00000000-0005-0000-0000-000011700000}"/>
    <cellStyle name="Normal 5 5 3 6 2" xfId="9020" xr:uid="{00000000-0005-0000-0000-000012700000}"/>
    <cellStyle name="Normal 5 5 3 6 2 2" xfId="21463" xr:uid="{00000000-0005-0000-0000-000013700000}"/>
    <cellStyle name="Normal 5 5 3 6 2 2 2" xfId="46337" xr:uid="{00000000-0005-0000-0000-000014700000}"/>
    <cellStyle name="Normal 5 5 3 6 2 3" xfId="33904" xr:uid="{00000000-0005-0000-0000-000015700000}"/>
    <cellStyle name="Normal 5 5 3 6 3" xfId="4002" xr:uid="{00000000-0005-0000-0000-000016700000}"/>
    <cellStyle name="Normal 5 5 3 6 3 2" xfId="16456" xr:uid="{00000000-0005-0000-0000-000017700000}"/>
    <cellStyle name="Normal 5 5 3 6 3 2 2" xfId="41330" xr:uid="{00000000-0005-0000-0000-000018700000}"/>
    <cellStyle name="Normal 5 5 3 6 3 3" xfId="28897" xr:uid="{00000000-0005-0000-0000-000019700000}"/>
    <cellStyle name="Normal 5 5 3 6 4" xfId="13833" xr:uid="{00000000-0005-0000-0000-00001A700000}"/>
    <cellStyle name="Normal 5 5 3 6 4 2" xfId="38707" xr:uid="{00000000-0005-0000-0000-00001B700000}"/>
    <cellStyle name="Normal 5 5 3 6 5" xfId="26266" xr:uid="{00000000-0005-0000-0000-00001C700000}"/>
    <cellStyle name="Normal 5 5 3 7" xfId="5178" xr:uid="{00000000-0005-0000-0000-00001D700000}"/>
    <cellStyle name="Normal 5 5 3 7 2" xfId="10194" xr:uid="{00000000-0005-0000-0000-00001E700000}"/>
    <cellStyle name="Normal 5 5 3 7 2 2" xfId="22637" xr:uid="{00000000-0005-0000-0000-00001F700000}"/>
    <cellStyle name="Normal 5 5 3 7 2 2 2" xfId="47511" xr:uid="{00000000-0005-0000-0000-000020700000}"/>
    <cellStyle name="Normal 5 5 3 7 2 3" xfId="35078" xr:uid="{00000000-0005-0000-0000-000021700000}"/>
    <cellStyle name="Normal 5 5 3 7 3" xfId="17630" xr:uid="{00000000-0005-0000-0000-000022700000}"/>
    <cellStyle name="Normal 5 5 3 7 3 2" xfId="42504" xr:uid="{00000000-0005-0000-0000-000023700000}"/>
    <cellStyle name="Normal 5 5 3 7 4" xfId="30071" xr:uid="{00000000-0005-0000-0000-000024700000}"/>
    <cellStyle name="Normal 5 5 3 8" xfId="7755" xr:uid="{00000000-0005-0000-0000-000025700000}"/>
    <cellStyle name="Normal 5 5 3 8 2" xfId="20201" xr:uid="{00000000-0005-0000-0000-000026700000}"/>
    <cellStyle name="Normal 5 5 3 8 2 2" xfId="45075" xr:uid="{00000000-0005-0000-0000-000027700000}"/>
    <cellStyle name="Normal 5 5 3 8 3" xfId="32642" xr:uid="{00000000-0005-0000-0000-000028700000}"/>
    <cellStyle name="Normal 5 5 3 9" xfId="11648" xr:uid="{00000000-0005-0000-0000-000029700000}"/>
    <cellStyle name="Normal 5 5 3 9 2" xfId="24082" xr:uid="{00000000-0005-0000-0000-00002A700000}"/>
    <cellStyle name="Normal 5 5 3 9 2 2" xfId="48956" xr:uid="{00000000-0005-0000-0000-00002B700000}"/>
    <cellStyle name="Normal 5 5 3 9 3" xfId="36523" xr:uid="{00000000-0005-0000-0000-00002C700000}"/>
    <cellStyle name="Normal 5 5 3_Degree data" xfId="2034" xr:uid="{00000000-0005-0000-0000-00002D700000}"/>
    <cellStyle name="Normal 5 5 4" xfId="379" xr:uid="{00000000-0005-0000-0000-00002E700000}"/>
    <cellStyle name="Normal 5 5 4 10" xfId="13195" xr:uid="{00000000-0005-0000-0000-00002F700000}"/>
    <cellStyle name="Normal 5 5 4 10 2" xfId="38069" xr:uid="{00000000-0005-0000-0000-000030700000}"/>
    <cellStyle name="Normal 5 5 4 11" xfId="25628" xr:uid="{00000000-0005-0000-0000-000031700000}"/>
    <cellStyle name="Normal 5 5 4 2" xfId="739" xr:uid="{00000000-0005-0000-0000-000032700000}"/>
    <cellStyle name="Normal 5 5 4 2 2" xfId="1478" xr:uid="{00000000-0005-0000-0000-000033700000}"/>
    <cellStyle name="Normal 5 5 4 2 2 2" xfId="9582" xr:uid="{00000000-0005-0000-0000-000034700000}"/>
    <cellStyle name="Normal 5 5 4 2 2 2 2" xfId="22025" xr:uid="{00000000-0005-0000-0000-000035700000}"/>
    <cellStyle name="Normal 5 5 4 2 2 2 2 2" xfId="46899" xr:uid="{00000000-0005-0000-0000-000036700000}"/>
    <cellStyle name="Normal 5 5 4 2 2 2 3" xfId="34466" xr:uid="{00000000-0005-0000-0000-000037700000}"/>
    <cellStyle name="Normal 5 5 4 2 2 3" xfId="4564" xr:uid="{00000000-0005-0000-0000-000038700000}"/>
    <cellStyle name="Normal 5 5 4 2 2 3 2" xfId="17018" xr:uid="{00000000-0005-0000-0000-000039700000}"/>
    <cellStyle name="Normal 5 5 4 2 2 3 2 2" xfId="41892" xr:uid="{00000000-0005-0000-0000-00003A700000}"/>
    <cellStyle name="Normal 5 5 4 2 2 3 3" xfId="29459" xr:uid="{00000000-0005-0000-0000-00003B700000}"/>
    <cellStyle name="Normal 5 5 4 2 2 4" xfId="14278" xr:uid="{00000000-0005-0000-0000-00003C700000}"/>
    <cellStyle name="Normal 5 5 4 2 2 4 2" xfId="39152" xr:uid="{00000000-0005-0000-0000-00003D700000}"/>
    <cellStyle name="Normal 5 5 4 2 2 5" xfId="26711" xr:uid="{00000000-0005-0000-0000-00003E700000}"/>
    <cellStyle name="Normal 5 5 4 2 3" xfId="5623" xr:uid="{00000000-0005-0000-0000-00003F700000}"/>
    <cellStyle name="Normal 5 5 4 2 3 2" xfId="10639" xr:uid="{00000000-0005-0000-0000-000040700000}"/>
    <cellStyle name="Normal 5 5 4 2 3 2 2" xfId="23082" xr:uid="{00000000-0005-0000-0000-000041700000}"/>
    <cellStyle name="Normal 5 5 4 2 3 2 2 2" xfId="47956" xr:uid="{00000000-0005-0000-0000-000042700000}"/>
    <cellStyle name="Normal 5 5 4 2 3 2 3" xfId="35523" xr:uid="{00000000-0005-0000-0000-000043700000}"/>
    <cellStyle name="Normal 5 5 4 2 3 3" xfId="18075" xr:uid="{00000000-0005-0000-0000-000044700000}"/>
    <cellStyle name="Normal 5 5 4 2 3 3 2" xfId="42949" xr:uid="{00000000-0005-0000-0000-000045700000}"/>
    <cellStyle name="Normal 5 5 4 2 3 4" xfId="30516" xr:uid="{00000000-0005-0000-0000-000046700000}"/>
    <cellStyle name="Normal 5 5 4 2 4" xfId="8698" xr:uid="{00000000-0005-0000-0000-000047700000}"/>
    <cellStyle name="Normal 5 5 4 2 4 2" xfId="21142" xr:uid="{00000000-0005-0000-0000-000048700000}"/>
    <cellStyle name="Normal 5 5 4 2 4 2 2" xfId="46016" xr:uid="{00000000-0005-0000-0000-000049700000}"/>
    <cellStyle name="Normal 5 5 4 2 4 3" xfId="33583" xr:uid="{00000000-0005-0000-0000-00004A700000}"/>
    <cellStyle name="Normal 5 5 4 2 5" xfId="12093" xr:uid="{00000000-0005-0000-0000-00004B700000}"/>
    <cellStyle name="Normal 5 5 4 2 5 2" xfId="24527" xr:uid="{00000000-0005-0000-0000-00004C700000}"/>
    <cellStyle name="Normal 5 5 4 2 5 2 2" xfId="49401" xr:uid="{00000000-0005-0000-0000-00004D700000}"/>
    <cellStyle name="Normal 5 5 4 2 5 3" xfId="36968" xr:uid="{00000000-0005-0000-0000-00004E700000}"/>
    <cellStyle name="Normal 5 5 4 2 6" xfId="7175" xr:uid="{00000000-0005-0000-0000-00004F700000}"/>
    <cellStyle name="Normal 5 5 4 2 6 2" xfId="19624" xr:uid="{00000000-0005-0000-0000-000050700000}"/>
    <cellStyle name="Normal 5 5 4 2 6 2 2" xfId="44498" xr:uid="{00000000-0005-0000-0000-000051700000}"/>
    <cellStyle name="Normal 5 5 4 2 6 3" xfId="32065" xr:uid="{00000000-0005-0000-0000-000052700000}"/>
    <cellStyle name="Normal 5 5 4 2 7" xfId="3629" xr:uid="{00000000-0005-0000-0000-000053700000}"/>
    <cellStyle name="Normal 5 5 4 2 7 2" xfId="16135" xr:uid="{00000000-0005-0000-0000-000054700000}"/>
    <cellStyle name="Normal 5 5 4 2 7 2 2" xfId="41009" xr:uid="{00000000-0005-0000-0000-000055700000}"/>
    <cellStyle name="Normal 5 5 4 2 7 3" xfId="28568" xr:uid="{00000000-0005-0000-0000-000056700000}"/>
    <cellStyle name="Normal 5 5 4 2 8" xfId="13542" xr:uid="{00000000-0005-0000-0000-000057700000}"/>
    <cellStyle name="Normal 5 5 4 2 8 2" xfId="38416" xr:uid="{00000000-0005-0000-0000-000058700000}"/>
    <cellStyle name="Normal 5 5 4 2 9" xfId="25975" xr:uid="{00000000-0005-0000-0000-000059700000}"/>
    <cellStyle name="Normal 5 5 4 3" xfId="1826" xr:uid="{00000000-0005-0000-0000-00005A700000}"/>
    <cellStyle name="Normal 5 5 4 3 2" xfId="4924" xr:uid="{00000000-0005-0000-0000-00005B700000}"/>
    <cellStyle name="Normal 5 5 4 3 2 2" xfId="9941" xr:uid="{00000000-0005-0000-0000-00005C700000}"/>
    <cellStyle name="Normal 5 5 4 3 2 2 2" xfId="22384" xr:uid="{00000000-0005-0000-0000-00005D700000}"/>
    <cellStyle name="Normal 5 5 4 3 2 2 2 2" xfId="47258" xr:uid="{00000000-0005-0000-0000-00005E700000}"/>
    <cellStyle name="Normal 5 5 4 3 2 2 3" xfId="34825" xr:uid="{00000000-0005-0000-0000-00005F700000}"/>
    <cellStyle name="Normal 5 5 4 3 2 3" xfId="17377" xr:uid="{00000000-0005-0000-0000-000060700000}"/>
    <cellStyle name="Normal 5 5 4 3 2 3 2" xfId="42251" xr:uid="{00000000-0005-0000-0000-000061700000}"/>
    <cellStyle name="Normal 5 5 4 3 2 4" xfId="29818" xr:uid="{00000000-0005-0000-0000-000062700000}"/>
    <cellStyle name="Normal 5 5 4 3 3" xfId="5972" xr:uid="{00000000-0005-0000-0000-000063700000}"/>
    <cellStyle name="Normal 5 5 4 3 3 2" xfId="10987" xr:uid="{00000000-0005-0000-0000-000064700000}"/>
    <cellStyle name="Normal 5 5 4 3 3 2 2" xfId="23430" xr:uid="{00000000-0005-0000-0000-000065700000}"/>
    <cellStyle name="Normal 5 5 4 3 3 2 2 2" xfId="48304" xr:uid="{00000000-0005-0000-0000-000066700000}"/>
    <cellStyle name="Normal 5 5 4 3 3 2 3" xfId="35871" xr:uid="{00000000-0005-0000-0000-000067700000}"/>
    <cellStyle name="Normal 5 5 4 3 3 3" xfId="18423" xr:uid="{00000000-0005-0000-0000-000068700000}"/>
    <cellStyle name="Normal 5 5 4 3 3 3 2" xfId="43297" xr:uid="{00000000-0005-0000-0000-000069700000}"/>
    <cellStyle name="Normal 5 5 4 3 3 4" xfId="30864" xr:uid="{00000000-0005-0000-0000-00006A700000}"/>
    <cellStyle name="Normal 5 5 4 3 4" xfId="8348" xr:uid="{00000000-0005-0000-0000-00006B700000}"/>
    <cellStyle name="Normal 5 5 4 3 4 2" xfId="20792" xr:uid="{00000000-0005-0000-0000-00006C700000}"/>
    <cellStyle name="Normal 5 5 4 3 4 2 2" xfId="45666" xr:uid="{00000000-0005-0000-0000-00006D700000}"/>
    <cellStyle name="Normal 5 5 4 3 4 3" xfId="33233" xr:uid="{00000000-0005-0000-0000-00006E700000}"/>
    <cellStyle name="Normal 5 5 4 3 5" xfId="12441" xr:uid="{00000000-0005-0000-0000-00006F700000}"/>
    <cellStyle name="Normal 5 5 4 3 5 2" xfId="24875" xr:uid="{00000000-0005-0000-0000-000070700000}"/>
    <cellStyle name="Normal 5 5 4 3 5 2 2" xfId="49749" xr:uid="{00000000-0005-0000-0000-000071700000}"/>
    <cellStyle name="Normal 5 5 4 3 5 3" xfId="37316" xr:uid="{00000000-0005-0000-0000-000072700000}"/>
    <cellStyle name="Normal 5 5 4 3 6" xfId="7535" xr:uid="{00000000-0005-0000-0000-000073700000}"/>
    <cellStyle name="Normal 5 5 4 3 6 2" xfId="19983" xr:uid="{00000000-0005-0000-0000-000074700000}"/>
    <cellStyle name="Normal 5 5 4 3 6 2 2" xfId="44857" xr:uid="{00000000-0005-0000-0000-000075700000}"/>
    <cellStyle name="Normal 5 5 4 3 6 3" xfId="32424" xr:uid="{00000000-0005-0000-0000-000076700000}"/>
    <cellStyle name="Normal 5 5 4 3 7" xfId="3279" xr:uid="{00000000-0005-0000-0000-000077700000}"/>
    <cellStyle name="Normal 5 5 4 3 7 2" xfId="15785" xr:uid="{00000000-0005-0000-0000-000078700000}"/>
    <cellStyle name="Normal 5 5 4 3 7 2 2" xfId="40659" xr:uid="{00000000-0005-0000-0000-000079700000}"/>
    <cellStyle name="Normal 5 5 4 3 7 3" xfId="28218" xr:uid="{00000000-0005-0000-0000-00007A700000}"/>
    <cellStyle name="Normal 5 5 4 3 8" xfId="14626" xr:uid="{00000000-0005-0000-0000-00007B700000}"/>
    <cellStyle name="Normal 5 5 4 3 8 2" xfId="39500" xr:uid="{00000000-0005-0000-0000-00007C700000}"/>
    <cellStyle name="Normal 5 5 4 3 9" xfId="27059" xr:uid="{00000000-0005-0000-0000-00007D700000}"/>
    <cellStyle name="Normal 5 5 4 4" xfId="2297" xr:uid="{00000000-0005-0000-0000-00007E700000}"/>
    <cellStyle name="Normal 5 5 4 4 2" xfId="6322" xr:uid="{00000000-0005-0000-0000-00007F700000}"/>
    <cellStyle name="Normal 5 5 4 4 2 2" xfId="11337" xr:uid="{00000000-0005-0000-0000-000080700000}"/>
    <cellStyle name="Normal 5 5 4 4 2 2 2" xfId="23780" xr:uid="{00000000-0005-0000-0000-000081700000}"/>
    <cellStyle name="Normal 5 5 4 4 2 2 2 2" xfId="48654" xr:uid="{00000000-0005-0000-0000-000082700000}"/>
    <cellStyle name="Normal 5 5 4 4 2 2 3" xfId="36221" xr:uid="{00000000-0005-0000-0000-000083700000}"/>
    <cellStyle name="Normal 5 5 4 4 2 3" xfId="18773" xr:uid="{00000000-0005-0000-0000-000084700000}"/>
    <cellStyle name="Normal 5 5 4 4 2 3 2" xfId="43647" xr:uid="{00000000-0005-0000-0000-000085700000}"/>
    <cellStyle name="Normal 5 5 4 4 2 4" xfId="31214" xr:uid="{00000000-0005-0000-0000-000086700000}"/>
    <cellStyle name="Normal 5 5 4 4 3" xfId="12791" xr:uid="{00000000-0005-0000-0000-000087700000}"/>
    <cellStyle name="Normal 5 5 4 4 3 2" xfId="25225" xr:uid="{00000000-0005-0000-0000-000088700000}"/>
    <cellStyle name="Normal 5 5 4 4 3 2 2" xfId="50099" xr:uid="{00000000-0005-0000-0000-000089700000}"/>
    <cellStyle name="Normal 5 5 4 4 3 3" xfId="37666" xr:uid="{00000000-0005-0000-0000-00008A700000}"/>
    <cellStyle name="Normal 5 5 4 4 4" xfId="9232" xr:uid="{00000000-0005-0000-0000-00008B700000}"/>
    <cellStyle name="Normal 5 5 4 4 4 2" xfId="21675" xr:uid="{00000000-0005-0000-0000-00008C700000}"/>
    <cellStyle name="Normal 5 5 4 4 4 2 2" xfId="46549" xr:uid="{00000000-0005-0000-0000-00008D700000}"/>
    <cellStyle name="Normal 5 5 4 4 4 3" xfId="34116" xr:uid="{00000000-0005-0000-0000-00008E700000}"/>
    <cellStyle name="Normal 5 5 4 4 5" xfId="4214" xr:uid="{00000000-0005-0000-0000-00008F700000}"/>
    <cellStyle name="Normal 5 5 4 4 5 2" xfId="16668" xr:uid="{00000000-0005-0000-0000-000090700000}"/>
    <cellStyle name="Normal 5 5 4 4 5 2 2" xfId="41542" xr:uid="{00000000-0005-0000-0000-000091700000}"/>
    <cellStyle name="Normal 5 5 4 4 5 3" xfId="29109" xr:uid="{00000000-0005-0000-0000-000092700000}"/>
    <cellStyle name="Normal 5 5 4 4 6" xfId="14976" xr:uid="{00000000-0005-0000-0000-000093700000}"/>
    <cellStyle name="Normal 5 5 4 4 6 2" xfId="39850" xr:uid="{00000000-0005-0000-0000-000094700000}"/>
    <cellStyle name="Normal 5 5 4 4 7" xfId="27409" xr:uid="{00000000-0005-0000-0000-000095700000}"/>
    <cellStyle name="Normal 5 5 4 5" xfId="1133" xr:uid="{00000000-0005-0000-0000-000096700000}"/>
    <cellStyle name="Normal 5 5 4 5 2" xfId="10294" xr:uid="{00000000-0005-0000-0000-000097700000}"/>
    <cellStyle name="Normal 5 5 4 5 2 2" xfId="22737" xr:uid="{00000000-0005-0000-0000-000098700000}"/>
    <cellStyle name="Normal 5 5 4 5 2 2 2" xfId="47611" xr:uid="{00000000-0005-0000-0000-000099700000}"/>
    <cellStyle name="Normal 5 5 4 5 2 3" xfId="35178" xr:uid="{00000000-0005-0000-0000-00009A700000}"/>
    <cellStyle name="Normal 5 5 4 5 3" xfId="5278" xr:uid="{00000000-0005-0000-0000-00009B700000}"/>
    <cellStyle name="Normal 5 5 4 5 3 2" xfId="17730" xr:uid="{00000000-0005-0000-0000-00009C700000}"/>
    <cellStyle name="Normal 5 5 4 5 3 2 2" xfId="42604" xr:uid="{00000000-0005-0000-0000-00009D700000}"/>
    <cellStyle name="Normal 5 5 4 5 3 3" xfId="30171" xr:uid="{00000000-0005-0000-0000-00009E700000}"/>
    <cellStyle name="Normal 5 5 4 5 4" xfId="13933" xr:uid="{00000000-0005-0000-0000-00009F700000}"/>
    <cellStyle name="Normal 5 5 4 5 4 2" xfId="38807" xr:uid="{00000000-0005-0000-0000-0000A0700000}"/>
    <cellStyle name="Normal 5 5 4 5 5" xfId="26366" xr:uid="{00000000-0005-0000-0000-0000A1700000}"/>
    <cellStyle name="Normal 5 5 4 6" xfId="7855" xr:uid="{00000000-0005-0000-0000-0000A2700000}"/>
    <cellStyle name="Normal 5 5 4 6 2" xfId="20301" xr:uid="{00000000-0005-0000-0000-0000A3700000}"/>
    <cellStyle name="Normal 5 5 4 6 2 2" xfId="45175" xr:uid="{00000000-0005-0000-0000-0000A4700000}"/>
    <cellStyle name="Normal 5 5 4 6 3" xfId="32742" xr:uid="{00000000-0005-0000-0000-0000A5700000}"/>
    <cellStyle name="Normal 5 5 4 7" xfId="11748" xr:uid="{00000000-0005-0000-0000-0000A6700000}"/>
    <cellStyle name="Normal 5 5 4 7 2" xfId="24182" xr:uid="{00000000-0005-0000-0000-0000A7700000}"/>
    <cellStyle name="Normal 5 5 4 7 2 2" xfId="49056" xr:uid="{00000000-0005-0000-0000-0000A8700000}"/>
    <cellStyle name="Normal 5 5 4 7 3" xfId="36623" xr:uid="{00000000-0005-0000-0000-0000A9700000}"/>
    <cellStyle name="Normal 5 5 4 8" xfId="6825" xr:uid="{00000000-0005-0000-0000-0000AA700000}"/>
    <cellStyle name="Normal 5 5 4 8 2" xfId="19274" xr:uid="{00000000-0005-0000-0000-0000AB700000}"/>
    <cellStyle name="Normal 5 5 4 8 2 2" xfId="44148" xr:uid="{00000000-0005-0000-0000-0000AC700000}"/>
    <cellStyle name="Normal 5 5 4 8 3" xfId="31715" xr:uid="{00000000-0005-0000-0000-0000AD700000}"/>
    <cellStyle name="Normal 5 5 4 9" xfId="2776" xr:uid="{00000000-0005-0000-0000-0000AE700000}"/>
    <cellStyle name="Normal 5 5 4 9 2" xfId="15294" xr:uid="{00000000-0005-0000-0000-0000AF700000}"/>
    <cellStyle name="Normal 5 5 4 9 2 2" xfId="40168" xr:uid="{00000000-0005-0000-0000-0000B0700000}"/>
    <cellStyle name="Normal 5 5 4 9 3" xfId="27727" xr:uid="{00000000-0005-0000-0000-0000B1700000}"/>
    <cellStyle name="Normal 5 5 4_Degree data" xfId="2045" xr:uid="{00000000-0005-0000-0000-0000B2700000}"/>
    <cellStyle name="Normal 5 5 5" xfId="208" xr:uid="{00000000-0005-0000-0000-0000B3700000}"/>
    <cellStyle name="Normal 5 5 5 2" xfId="1473" xr:uid="{00000000-0005-0000-0000-0000B4700000}"/>
    <cellStyle name="Normal 5 5 5 2 2" xfId="9073" xr:uid="{00000000-0005-0000-0000-0000B5700000}"/>
    <cellStyle name="Normal 5 5 5 2 2 2" xfId="21516" xr:uid="{00000000-0005-0000-0000-0000B6700000}"/>
    <cellStyle name="Normal 5 5 5 2 2 2 2" xfId="46390" xr:uid="{00000000-0005-0000-0000-0000B7700000}"/>
    <cellStyle name="Normal 5 5 5 2 2 3" xfId="33957" xr:uid="{00000000-0005-0000-0000-0000B8700000}"/>
    <cellStyle name="Normal 5 5 5 2 3" xfId="4055" xr:uid="{00000000-0005-0000-0000-0000B9700000}"/>
    <cellStyle name="Normal 5 5 5 2 3 2" xfId="16509" xr:uid="{00000000-0005-0000-0000-0000BA700000}"/>
    <cellStyle name="Normal 5 5 5 2 3 2 2" xfId="41383" xr:uid="{00000000-0005-0000-0000-0000BB700000}"/>
    <cellStyle name="Normal 5 5 5 2 3 3" xfId="28950" xr:uid="{00000000-0005-0000-0000-0000BC700000}"/>
    <cellStyle name="Normal 5 5 5 2 4" xfId="14273" xr:uid="{00000000-0005-0000-0000-0000BD700000}"/>
    <cellStyle name="Normal 5 5 5 2 4 2" xfId="39147" xr:uid="{00000000-0005-0000-0000-0000BE700000}"/>
    <cellStyle name="Normal 5 5 5 2 5" xfId="26706" xr:uid="{00000000-0005-0000-0000-0000BF700000}"/>
    <cellStyle name="Normal 5 5 5 3" xfId="5618" xr:uid="{00000000-0005-0000-0000-0000C0700000}"/>
    <cellStyle name="Normal 5 5 5 3 2" xfId="10634" xr:uid="{00000000-0005-0000-0000-0000C1700000}"/>
    <cellStyle name="Normal 5 5 5 3 2 2" xfId="23077" xr:uid="{00000000-0005-0000-0000-0000C2700000}"/>
    <cellStyle name="Normal 5 5 5 3 2 2 2" xfId="47951" xr:uid="{00000000-0005-0000-0000-0000C3700000}"/>
    <cellStyle name="Normal 5 5 5 3 2 3" xfId="35518" xr:uid="{00000000-0005-0000-0000-0000C4700000}"/>
    <cellStyle name="Normal 5 5 5 3 3" xfId="18070" xr:uid="{00000000-0005-0000-0000-0000C5700000}"/>
    <cellStyle name="Normal 5 5 5 3 3 2" xfId="42944" xr:uid="{00000000-0005-0000-0000-0000C6700000}"/>
    <cellStyle name="Normal 5 5 5 3 4" xfId="30511" xr:uid="{00000000-0005-0000-0000-0000C7700000}"/>
    <cellStyle name="Normal 5 5 5 4" xfId="8189" xr:uid="{00000000-0005-0000-0000-0000C8700000}"/>
    <cellStyle name="Normal 5 5 5 4 2" xfId="20633" xr:uid="{00000000-0005-0000-0000-0000C9700000}"/>
    <cellStyle name="Normal 5 5 5 4 2 2" xfId="45507" xr:uid="{00000000-0005-0000-0000-0000CA700000}"/>
    <cellStyle name="Normal 5 5 5 4 3" xfId="33074" xr:uid="{00000000-0005-0000-0000-0000CB700000}"/>
    <cellStyle name="Normal 5 5 5 5" xfId="12088" xr:uid="{00000000-0005-0000-0000-0000CC700000}"/>
    <cellStyle name="Normal 5 5 5 5 2" xfId="24522" xr:uid="{00000000-0005-0000-0000-0000CD700000}"/>
    <cellStyle name="Normal 5 5 5 5 2 2" xfId="49396" xr:uid="{00000000-0005-0000-0000-0000CE700000}"/>
    <cellStyle name="Normal 5 5 5 5 3" xfId="36963" xr:uid="{00000000-0005-0000-0000-0000CF700000}"/>
    <cellStyle name="Normal 5 5 5 6" xfId="6666" xr:uid="{00000000-0005-0000-0000-0000D0700000}"/>
    <cellStyle name="Normal 5 5 5 6 2" xfId="19115" xr:uid="{00000000-0005-0000-0000-0000D1700000}"/>
    <cellStyle name="Normal 5 5 5 6 2 2" xfId="43989" xr:uid="{00000000-0005-0000-0000-0000D2700000}"/>
    <cellStyle name="Normal 5 5 5 6 3" xfId="31556" xr:uid="{00000000-0005-0000-0000-0000D3700000}"/>
    <cellStyle name="Normal 5 5 5 7" xfId="3120" xr:uid="{00000000-0005-0000-0000-0000D4700000}"/>
    <cellStyle name="Normal 5 5 5 7 2" xfId="15626" xr:uid="{00000000-0005-0000-0000-0000D5700000}"/>
    <cellStyle name="Normal 5 5 5 7 2 2" xfId="40500" xr:uid="{00000000-0005-0000-0000-0000D6700000}"/>
    <cellStyle name="Normal 5 5 5 7 3" xfId="28059" xr:uid="{00000000-0005-0000-0000-0000D7700000}"/>
    <cellStyle name="Normal 5 5 5 8" xfId="13036" xr:uid="{00000000-0005-0000-0000-0000D8700000}"/>
    <cellStyle name="Normal 5 5 5 8 2" xfId="37910" xr:uid="{00000000-0005-0000-0000-0000D9700000}"/>
    <cellStyle name="Normal 5 5 5 9" xfId="25469" xr:uid="{00000000-0005-0000-0000-0000DA700000}"/>
    <cellStyle name="Normal 5 5 6" xfId="574" xr:uid="{00000000-0005-0000-0000-0000DB700000}"/>
    <cellStyle name="Normal 5 5 6 2" xfId="1821" xr:uid="{00000000-0005-0000-0000-0000DC700000}"/>
    <cellStyle name="Normal 5 5 6 2 2" xfId="9577" xr:uid="{00000000-0005-0000-0000-0000DD700000}"/>
    <cellStyle name="Normal 5 5 6 2 2 2" xfId="22020" xr:uid="{00000000-0005-0000-0000-0000DE700000}"/>
    <cellStyle name="Normal 5 5 6 2 2 2 2" xfId="46894" xr:uid="{00000000-0005-0000-0000-0000DF700000}"/>
    <cellStyle name="Normal 5 5 6 2 2 3" xfId="34461" xr:uid="{00000000-0005-0000-0000-0000E0700000}"/>
    <cellStyle name="Normal 5 5 6 2 3" xfId="4559" xr:uid="{00000000-0005-0000-0000-0000E1700000}"/>
    <cellStyle name="Normal 5 5 6 2 3 2" xfId="17013" xr:uid="{00000000-0005-0000-0000-0000E2700000}"/>
    <cellStyle name="Normal 5 5 6 2 3 2 2" xfId="41887" xr:uid="{00000000-0005-0000-0000-0000E3700000}"/>
    <cellStyle name="Normal 5 5 6 2 3 3" xfId="29454" xr:uid="{00000000-0005-0000-0000-0000E4700000}"/>
    <cellStyle name="Normal 5 5 6 2 4" xfId="14621" xr:uid="{00000000-0005-0000-0000-0000E5700000}"/>
    <cellStyle name="Normal 5 5 6 2 4 2" xfId="39495" xr:uid="{00000000-0005-0000-0000-0000E6700000}"/>
    <cellStyle name="Normal 5 5 6 2 5" xfId="27054" xr:uid="{00000000-0005-0000-0000-0000E7700000}"/>
    <cellStyle name="Normal 5 5 6 3" xfId="5967" xr:uid="{00000000-0005-0000-0000-0000E8700000}"/>
    <cellStyle name="Normal 5 5 6 3 2" xfId="10982" xr:uid="{00000000-0005-0000-0000-0000E9700000}"/>
    <cellStyle name="Normal 5 5 6 3 2 2" xfId="23425" xr:uid="{00000000-0005-0000-0000-0000EA700000}"/>
    <cellStyle name="Normal 5 5 6 3 2 2 2" xfId="48299" xr:uid="{00000000-0005-0000-0000-0000EB700000}"/>
    <cellStyle name="Normal 5 5 6 3 2 3" xfId="35866" xr:uid="{00000000-0005-0000-0000-0000EC700000}"/>
    <cellStyle name="Normal 5 5 6 3 3" xfId="18418" xr:uid="{00000000-0005-0000-0000-0000ED700000}"/>
    <cellStyle name="Normal 5 5 6 3 3 2" xfId="43292" xr:uid="{00000000-0005-0000-0000-0000EE700000}"/>
    <cellStyle name="Normal 5 5 6 3 4" xfId="30859" xr:uid="{00000000-0005-0000-0000-0000EF700000}"/>
    <cellStyle name="Normal 5 5 6 4" xfId="8693" xr:uid="{00000000-0005-0000-0000-0000F0700000}"/>
    <cellStyle name="Normal 5 5 6 4 2" xfId="21137" xr:uid="{00000000-0005-0000-0000-0000F1700000}"/>
    <cellStyle name="Normal 5 5 6 4 2 2" xfId="46011" xr:uid="{00000000-0005-0000-0000-0000F2700000}"/>
    <cellStyle name="Normal 5 5 6 4 3" xfId="33578" xr:uid="{00000000-0005-0000-0000-0000F3700000}"/>
    <cellStyle name="Normal 5 5 6 5" xfId="12436" xr:uid="{00000000-0005-0000-0000-0000F4700000}"/>
    <cellStyle name="Normal 5 5 6 5 2" xfId="24870" xr:uid="{00000000-0005-0000-0000-0000F5700000}"/>
    <cellStyle name="Normal 5 5 6 5 2 2" xfId="49744" xr:uid="{00000000-0005-0000-0000-0000F6700000}"/>
    <cellStyle name="Normal 5 5 6 5 3" xfId="37311" xr:uid="{00000000-0005-0000-0000-0000F7700000}"/>
    <cellStyle name="Normal 5 5 6 6" xfId="7170" xr:uid="{00000000-0005-0000-0000-0000F8700000}"/>
    <cellStyle name="Normal 5 5 6 6 2" xfId="19619" xr:uid="{00000000-0005-0000-0000-0000F9700000}"/>
    <cellStyle name="Normal 5 5 6 6 2 2" xfId="44493" xr:uid="{00000000-0005-0000-0000-0000FA700000}"/>
    <cellStyle name="Normal 5 5 6 6 3" xfId="32060" xr:uid="{00000000-0005-0000-0000-0000FB700000}"/>
    <cellStyle name="Normal 5 5 6 7" xfId="3624" xr:uid="{00000000-0005-0000-0000-0000FC700000}"/>
    <cellStyle name="Normal 5 5 6 7 2" xfId="16130" xr:uid="{00000000-0005-0000-0000-0000FD700000}"/>
    <cellStyle name="Normal 5 5 6 7 2 2" xfId="41004" xr:uid="{00000000-0005-0000-0000-0000FE700000}"/>
    <cellStyle name="Normal 5 5 6 7 3" xfId="28563" xr:uid="{00000000-0005-0000-0000-0000FF700000}"/>
    <cellStyle name="Normal 5 5 6 8" xfId="13383" xr:uid="{00000000-0005-0000-0000-000000710000}"/>
    <cellStyle name="Normal 5 5 6 8 2" xfId="38257" xr:uid="{00000000-0005-0000-0000-000001710000}"/>
    <cellStyle name="Normal 5 5 6 9" xfId="25816" xr:uid="{00000000-0005-0000-0000-000002710000}"/>
    <cellStyle name="Normal 5 5 7" xfId="2126" xr:uid="{00000000-0005-0000-0000-000003710000}"/>
    <cellStyle name="Normal 5 5 7 2" xfId="4765" xr:uid="{00000000-0005-0000-0000-000004710000}"/>
    <cellStyle name="Normal 5 5 7 2 2" xfId="9782" xr:uid="{00000000-0005-0000-0000-000005710000}"/>
    <cellStyle name="Normal 5 5 7 2 2 2" xfId="22225" xr:uid="{00000000-0005-0000-0000-000006710000}"/>
    <cellStyle name="Normal 5 5 7 2 2 2 2" xfId="47099" xr:uid="{00000000-0005-0000-0000-000007710000}"/>
    <cellStyle name="Normal 5 5 7 2 2 3" xfId="34666" xr:uid="{00000000-0005-0000-0000-000008710000}"/>
    <cellStyle name="Normal 5 5 7 2 3" xfId="17218" xr:uid="{00000000-0005-0000-0000-000009710000}"/>
    <cellStyle name="Normal 5 5 7 2 3 2" xfId="42092" xr:uid="{00000000-0005-0000-0000-00000A710000}"/>
    <cellStyle name="Normal 5 5 7 2 4" xfId="29659" xr:uid="{00000000-0005-0000-0000-00000B710000}"/>
    <cellStyle name="Normal 5 5 7 3" xfId="6163" xr:uid="{00000000-0005-0000-0000-00000C710000}"/>
    <cellStyle name="Normal 5 5 7 3 2" xfId="11178" xr:uid="{00000000-0005-0000-0000-00000D710000}"/>
    <cellStyle name="Normal 5 5 7 3 2 2" xfId="23621" xr:uid="{00000000-0005-0000-0000-00000E710000}"/>
    <cellStyle name="Normal 5 5 7 3 2 2 2" xfId="48495" xr:uid="{00000000-0005-0000-0000-00000F710000}"/>
    <cellStyle name="Normal 5 5 7 3 2 3" xfId="36062" xr:uid="{00000000-0005-0000-0000-000010710000}"/>
    <cellStyle name="Normal 5 5 7 3 3" xfId="18614" xr:uid="{00000000-0005-0000-0000-000011710000}"/>
    <cellStyle name="Normal 5 5 7 3 3 2" xfId="43488" xr:uid="{00000000-0005-0000-0000-000012710000}"/>
    <cellStyle name="Normal 5 5 7 3 4" xfId="31055" xr:uid="{00000000-0005-0000-0000-000013710000}"/>
    <cellStyle name="Normal 5 5 7 4" xfId="8028" xr:uid="{00000000-0005-0000-0000-000014710000}"/>
    <cellStyle name="Normal 5 5 7 4 2" xfId="20474" xr:uid="{00000000-0005-0000-0000-000015710000}"/>
    <cellStyle name="Normal 5 5 7 4 2 2" xfId="45348" xr:uid="{00000000-0005-0000-0000-000016710000}"/>
    <cellStyle name="Normal 5 5 7 4 3" xfId="32915" xr:uid="{00000000-0005-0000-0000-000017710000}"/>
    <cellStyle name="Normal 5 5 7 5" xfId="12632" xr:uid="{00000000-0005-0000-0000-000018710000}"/>
    <cellStyle name="Normal 5 5 7 5 2" xfId="25066" xr:uid="{00000000-0005-0000-0000-000019710000}"/>
    <cellStyle name="Normal 5 5 7 5 2 2" xfId="49940" xr:uid="{00000000-0005-0000-0000-00001A710000}"/>
    <cellStyle name="Normal 5 5 7 5 3" xfId="37507" xr:uid="{00000000-0005-0000-0000-00001B710000}"/>
    <cellStyle name="Normal 5 5 7 6" xfId="7376" xr:uid="{00000000-0005-0000-0000-00001C710000}"/>
    <cellStyle name="Normal 5 5 7 6 2" xfId="19824" xr:uid="{00000000-0005-0000-0000-00001D710000}"/>
    <cellStyle name="Normal 5 5 7 6 2 2" xfId="44698" xr:uid="{00000000-0005-0000-0000-00001E710000}"/>
    <cellStyle name="Normal 5 5 7 6 3" xfId="32265" xr:uid="{00000000-0005-0000-0000-00001F710000}"/>
    <cellStyle name="Normal 5 5 7 7" xfId="2955" xr:uid="{00000000-0005-0000-0000-000020710000}"/>
    <cellStyle name="Normal 5 5 7 7 2" xfId="15467" xr:uid="{00000000-0005-0000-0000-000021710000}"/>
    <cellStyle name="Normal 5 5 7 7 2 2" xfId="40341" xr:uid="{00000000-0005-0000-0000-000022710000}"/>
    <cellStyle name="Normal 5 5 7 7 3" xfId="27900" xr:uid="{00000000-0005-0000-0000-000023710000}"/>
    <cellStyle name="Normal 5 5 7 8" xfId="14817" xr:uid="{00000000-0005-0000-0000-000024710000}"/>
    <cellStyle name="Normal 5 5 7 8 2" xfId="39691" xr:uid="{00000000-0005-0000-0000-000025710000}"/>
    <cellStyle name="Normal 5 5 7 9" xfId="27250" xr:uid="{00000000-0005-0000-0000-000026710000}"/>
    <cellStyle name="Normal 5 5 8" xfId="974" xr:uid="{00000000-0005-0000-0000-000027710000}"/>
    <cellStyle name="Normal 5 5 8 2" xfId="11589" xr:uid="{00000000-0005-0000-0000-000028710000}"/>
    <cellStyle name="Normal 5 5 8 2 2" xfId="24023" xr:uid="{00000000-0005-0000-0000-000029710000}"/>
    <cellStyle name="Normal 5 5 8 2 2 2" xfId="48897" xr:uid="{00000000-0005-0000-0000-00002A710000}"/>
    <cellStyle name="Normal 5 5 8 2 3" xfId="36464" xr:uid="{00000000-0005-0000-0000-00002B710000}"/>
    <cellStyle name="Normal 5 5 8 3" xfId="8915" xr:uid="{00000000-0005-0000-0000-00002C710000}"/>
    <cellStyle name="Normal 5 5 8 3 2" xfId="21358" xr:uid="{00000000-0005-0000-0000-00002D710000}"/>
    <cellStyle name="Normal 5 5 8 3 2 2" xfId="46232" xr:uid="{00000000-0005-0000-0000-00002E710000}"/>
    <cellStyle name="Normal 5 5 8 3 3" xfId="33799" xr:uid="{00000000-0005-0000-0000-00002F710000}"/>
    <cellStyle name="Normal 5 5 8 4" xfId="3897" xr:uid="{00000000-0005-0000-0000-000030710000}"/>
    <cellStyle name="Normal 5 5 8 4 2" xfId="16351" xr:uid="{00000000-0005-0000-0000-000031710000}"/>
    <cellStyle name="Normal 5 5 8 4 2 2" xfId="41225" xr:uid="{00000000-0005-0000-0000-000032710000}"/>
    <cellStyle name="Normal 5 5 8 4 3" xfId="28792" xr:uid="{00000000-0005-0000-0000-000033710000}"/>
    <cellStyle name="Normal 5 5 8 5" xfId="13774" xr:uid="{00000000-0005-0000-0000-000034710000}"/>
    <cellStyle name="Normal 5 5 8 5 2" xfId="38648" xr:uid="{00000000-0005-0000-0000-000035710000}"/>
    <cellStyle name="Normal 5 5 8 6" xfId="26207" xr:uid="{00000000-0005-0000-0000-000036710000}"/>
    <cellStyle name="Normal 5 5 9" xfId="901" xr:uid="{00000000-0005-0000-0000-000037710000}"/>
    <cellStyle name="Normal 5 5 9 2" xfId="10133" xr:uid="{00000000-0005-0000-0000-000038710000}"/>
    <cellStyle name="Normal 5 5 9 2 2" xfId="22576" xr:uid="{00000000-0005-0000-0000-000039710000}"/>
    <cellStyle name="Normal 5 5 9 2 2 2" xfId="47450" xr:uid="{00000000-0005-0000-0000-00003A710000}"/>
    <cellStyle name="Normal 5 5 9 2 3" xfId="35017" xr:uid="{00000000-0005-0000-0000-00003B710000}"/>
    <cellStyle name="Normal 5 5 9 3" xfId="5117" xr:uid="{00000000-0005-0000-0000-00003C710000}"/>
    <cellStyle name="Normal 5 5 9 3 2" xfId="17569" xr:uid="{00000000-0005-0000-0000-00003D710000}"/>
    <cellStyle name="Normal 5 5 9 3 2 2" xfId="42443" xr:uid="{00000000-0005-0000-0000-00003E710000}"/>
    <cellStyle name="Normal 5 5 9 3 3" xfId="30010" xr:uid="{00000000-0005-0000-0000-00003F710000}"/>
    <cellStyle name="Normal 5 5 9 4" xfId="13701" xr:uid="{00000000-0005-0000-0000-000040710000}"/>
    <cellStyle name="Normal 5 5 9 4 2" xfId="38575" xr:uid="{00000000-0005-0000-0000-000041710000}"/>
    <cellStyle name="Normal 5 5 9 5" xfId="26134" xr:uid="{00000000-0005-0000-0000-000042710000}"/>
    <cellStyle name="Normal 5 5_Degree data" xfId="2083" xr:uid="{00000000-0005-0000-0000-000043710000}"/>
    <cellStyle name="Normal 5 6" xfId="163" xr:uid="{00000000-0005-0000-0000-000044710000}"/>
    <cellStyle name="Normal 5 6 10" xfId="6542" xr:uid="{00000000-0005-0000-0000-000045710000}"/>
    <cellStyle name="Normal 5 6 10 2" xfId="18991" xr:uid="{00000000-0005-0000-0000-000046710000}"/>
    <cellStyle name="Normal 5 6 10 2 2" xfId="43865" xr:uid="{00000000-0005-0000-0000-000047710000}"/>
    <cellStyle name="Normal 5 6 10 3" xfId="31432" xr:uid="{00000000-0005-0000-0000-000048710000}"/>
    <cellStyle name="Normal 5 6 11" xfId="2710" xr:uid="{00000000-0005-0000-0000-000049710000}"/>
    <cellStyle name="Normal 5 6 11 2" xfId="15228" xr:uid="{00000000-0005-0000-0000-00004A710000}"/>
    <cellStyle name="Normal 5 6 11 2 2" xfId="40102" xr:uid="{00000000-0005-0000-0000-00004B710000}"/>
    <cellStyle name="Normal 5 6 11 3" xfId="27661" xr:uid="{00000000-0005-0000-0000-00004C710000}"/>
    <cellStyle name="Normal 5 6 12" xfId="12993" xr:uid="{00000000-0005-0000-0000-00004D710000}"/>
    <cellStyle name="Normal 5 6 12 2" xfId="37867" xr:uid="{00000000-0005-0000-0000-00004E710000}"/>
    <cellStyle name="Normal 5 6 13" xfId="25426" xr:uid="{00000000-0005-0000-0000-00004F710000}"/>
    <cellStyle name="Normal 5 6 2" xfId="414" xr:uid="{00000000-0005-0000-0000-000050710000}"/>
    <cellStyle name="Normal 5 6 2 10" xfId="13229" xr:uid="{00000000-0005-0000-0000-000051710000}"/>
    <cellStyle name="Normal 5 6 2 10 2" xfId="38103" xr:uid="{00000000-0005-0000-0000-000052710000}"/>
    <cellStyle name="Normal 5 6 2 11" xfId="25662" xr:uid="{00000000-0005-0000-0000-000053710000}"/>
    <cellStyle name="Normal 5 6 2 2" xfId="774" xr:uid="{00000000-0005-0000-0000-000054710000}"/>
    <cellStyle name="Normal 5 6 2 2 2" xfId="1480" xr:uid="{00000000-0005-0000-0000-000055710000}"/>
    <cellStyle name="Normal 5 6 2 2 2 2" xfId="9584" xr:uid="{00000000-0005-0000-0000-000056710000}"/>
    <cellStyle name="Normal 5 6 2 2 2 2 2" xfId="22027" xr:uid="{00000000-0005-0000-0000-000057710000}"/>
    <cellStyle name="Normal 5 6 2 2 2 2 2 2" xfId="46901" xr:uid="{00000000-0005-0000-0000-000058710000}"/>
    <cellStyle name="Normal 5 6 2 2 2 2 3" xfId="34468" xr:uid="{00000000-0005-0000-0000-000059710000}"/>
    <cellStyle name="Normal 5 6 2 2 2 3" xfId="4566" xr:uid="{00000000-0005-0000-0000-00005A710000}"/>
    <cellStyle name="Normal 5 6 2 2 2 3 2" xfId="17020" xr:uid="{00000000-0005-0000-0000-00005B710000}"/>
    <cellStyle name="Normal 5 6 2 2 2 3 2 2" xfId="41894" xr:uid="{00000000-0005-0000-0000-00005C710000}"/>
    <cellStyle name="Normal 5 6 2 2 2 3 3" xfId="29461" xr:uid="{00000000-0005-0000-0000-00005D710000}"/>
    <cellStyle name="Normal 5 6 2 2 2 4" xfId="14280" xr:uid="{00000000-0005-0000-0000-00005E710000}"/>
    <cellStyle name="Normal 5 6 2 2 2 4 2" xfId="39154" xr:uid="{00000000-0005-0000-0000-00005F710000}"/>
    <cellStyle name="Normal 5 6 2 2 2 5" xfId="26713" xr:uid="{00000000-0005-0000-0000-000060710000}"/>
    <cellStyle name="Normal 5 6 2 2 3" xfId="5625" xr:uid="{00000000-0005-0000-0000-000061710000}"/>
    <cellStyle name="Normal 5 6 2 2 3 2" xfId="10641" xr:uid="{00000000-0005-0000-0000-000062710000}"/>
    <cellStyle name="Normal 5 6 2 2 3 2 2" xfId="23084" xr:uid="{00000000-0005-0000-0000-000063710000}"/>
    <cellStyle name="Normal 5 6 2 2 3 2 2 2" xfId="47958" xr:uid="{00000000-0005-0000-0000-000064710000}"/>
    <cellStyle name="Normal 5 6 2 2 3 2 3" xfId="35525" xr:uid="{00000000-0005-0000-0000-000065710000}"/>
    <cellStyle name="Normal 5 6 2 2 3 3" xfId="18077" xr:uid="{00000000-0005-0000-0000-000066710000}"/>
    <cellStyle name="Normal 5 6 2 2 3 3 2" xfId="42951" xr:uid="{00000000-0005-0000-0000-000067710000}"/>
    <cellStyle name="Normal 5 6 2 2 3 4" xfId="30518" xr:uid="{00000000-0005-0000-0000-000068710000}"/>
    <cellStyle name="Normal 5 6 2 2 4" xfId="8700" xr:uid="{00000000-0005-0000-0000-000069710000}"/>
    <cellStyle name="Normal 5 6 2 2 4 2" xfId="21144" xr:uid="{00000000-0005-0000-0000-00006A710000}"/>
    <cellStyle name="Normal 5 6 2 2 4 2 2" xfId="46018" xr:uid="{00000000-0005-0000-0000-00006B710000}"/>
    <cellStyle name="Normal 5 6 2 2 4 3" xfId="33585" xr:uid="{00000000-0005-0000-0000-00006C710000}"/>
    <cellStyle name="Normal 5 6 2 2 5" xfId="12095" xr:uid="{00000000-0005-0000-0000-00006D710000}"/>
    <cellStyle name="Normal 5 6 2 2 5 2" xfId="24529" xr:uid="{00000000-0005-0000-0000-00006E710000}"/>
    <cellStyle name="Normal 5 6 2 2 5 2 2" xfId="49403" xr:uid="{00000000-0005-0000-0000-00006F710000}"/>
    <cellStyle name="Normal 5 6 2 2 5 3" xfId="36970" xr:uid="{00000000-0005-0000-0000-000070710000}"/>
    <cellStyle name="Normal 5 6 2 2 6" xfId="7177" xr:uid="{00000000-0005-0000-0000-000071710000}"/>
    <cellStyle name="Normal 5 6 2 2 6 2" xfId="19626" xr:uid="{00000000-0005-0000-0000-000072710000}"/>
    <cellStyle name="Normal 5 6 2 2 6 2 2" xfId="44500" xr:uid="{00000000-0005-0000-0000-000073710000}"/>
    <cellStyle name="Normal 5 6 2 2 6 3" xfId="32067" xr:uid="{00000000-0005-0000-0000-000074710000}"/>
    <cellStyle name="Normal 5 6 2 2 7" xfId="3631" xr:uid="{00000000-0005-0000-0000-000075710000}"/>
    <cellStyle name="Normal 5 6 2 2 7 2" xfId="16137" xr:uid="{00000000-0005-0000-0000-000076710000}"/>
    <cellStyle name="Normal 5 6 2 2 7 2 2" xfId="41011" xr:uid="{00000000-0005-0000-0000-000077710000}"/>
    <cellStyle name="Normal 5 6 2 2 7 3" xfId="28570" xr:uid="{00000000-0005-0000-0000-000078710000}"/>
    <cellStyle name="Normal 5 6 2 2 8" xfId="13576" xr:uid="{00000000-0005-0000-0000-000079710000}"/>
    <cellStyle name="Normal 5 6 2 2 8 2" xfId="38450" xr:uid="{00000000-0005-0000-0000-00007A710000}"/>
    <cellStyle name="Normal 5 6 2 2 9" xfId="26009" xr:uid="{00000000-0005-0000-0000-00007B710000}"/>
    <cellStyle name="Normal 5 6 2 3" xfId="1828" xr:uid="{00000000-0005-0000-0000-00007C710000}"/>
    <cellStyle name="Normal 5 6 2 3 2" xfId="4958" xr:uid="{00000000-0005-0000-0000-00007D710000}"/>
    <cellStyle name="Normal 5 6 2 3 2 2" xfId="9975" xr:uid="{00000000-0005-0000-0000-00007E710000}"/>
    <cellStyle name="Normal 5 6 2 3 2 2 2" xfId="22418" xr:uid="{00000000-0005-0000-0000-00007F710000}"/>
    <cellStyle name="Normal 5 6 2 3 2 2 2 2" xfId="47292" xr:uid="{00000000-0005-0000-0000-000080710000}"/>
    <cellStyle name="Normal 5 6 2 3 2 2 3" xfId="34859" xr:uid="{00000000-0005-0000-0000-000081710000}"/>
    <cellStyle name="Normal 5 6 2 3 2 3" xfId="17411" xr:uid="{00000000-0005-0000-0000-000082710000}"/>
    <cellStyle name="Normal 5 6 2 3 2 3 2" xfId="42285" xr:uid="{00000000-0005-0000-0000-000083710000}"/>
    <cellStyle name="Normal 5 6 2 3 2 4" xfId="29852" xr:uid="{00000000-0005-0000-0000-000084710000}"/>
    <cellStyle name="Normal 5 6 2 3 3" xfId="5974" xr:uid="{00000000-0005-0000-0000-000085710000}"/>
    <cellStyle name="Normal 5 6 2 3 3 2" xfId="10989" xr:uid="{00000000-0005-0000-0000-000086710000}"/>
    <cellStyle name="Normal 5 6 2 3 3 2 2" xfId="23432" xr:uid="{00000000-0005-0000-0000-000087710000}"/>
    <cellStyle name="Normal 5 6 2 3 3 2 2 2" xfId="48306" xr:uid="{00000000-0005-0000-0000-000088710000}"/>
    <cellStyle name="Normal 5 6 2 3 3 2 3" xfId="35873" xr:uid="{00000000-0005-0000-0000-000089710000}"/>
    <cellStyle name="Normal 5 6 2 3 3 3" xfId="18425" xr:uid="{00000000-0005-0000-0000-00008A710000}"/>
    <cellStyle name="Normal 5 6 2 3 3 3 2" xfId="43299" xr:uid="{00000000-0005-0000-0000-00008B710000}"/>
    <cellStyle name="Normal 5 6 2 3 3 4" xfId="30866" xr:uid="{00000000-0005-0000-0000-00008C710000}"/>
    <cellStyle name="Normal 5 6 2 3 4" xfId="8382" xr:uid="{00000000-0005-0000-0000-00008D710000}"/>
    <cellStyle name="Normal 5 6 2 3 4 2" xfId="20826" xr:uid="{00000000-0005-0000-0000-00008E710000}"/>
    <cellStyle name="Normal 5 6 2 3 4 2 2" xfId="45700" xr:uid="{00000000-0005-0000-0000-00008F710000}"/>
    <cellStyle name="Normal 5 6 2 3 4 3" xfId="33267" xr:uid="{00000000-0005-0000-0000-000090710000}"/>
    <cellStyle name="Normal 5 6 2 3 5" xfId="12443" xr:uid="{00000000-0005-0000-0000-000091710000}"/>
    <cellStyle name="Normal 5 6 2 3 5 2" xfId="24877" xr:uid="{00000000-0005-0000-0000-000092710000}"/>
    <cellStyle name="Normal 5 6 2 3 5 2 2" xfId="49751" xr:uid="{00000000-0005-0000-0000-000093710000}"/>
    <cellStyle name="Normal 5 6 2 3 5 3" xfId="37318" xr:uid="{00000000-0005-0000-0000-000094710000}"/>
    <cellStyle name="Normal 5 6 2 3 6" xfId="7569" xr:uid="{00000000-0005-0000-0000-000095710000}"/>
    <cellStyle name="Normal 5 6 2 3 6 2" xfId="20017" xr:uid="{00000000-0005-0000-0000-000096710000}"/>
    <cellStyle name="Normal 5 6 2 3 6 2 2" xfId="44891" xr:uid="{00000000-0005-0000-0000-000097710000}"/>
    <cellStyle name="Normal 5 6 2 3 6 3" xfId="32458" xr:uid="{00000000-0005-0000-0000-000098710000}"/>
    <cellStyle name="Normal 5 6 2 3 7" xfId="3313" xr:uid="{00000000-0005-0000-0000-000099710000}"/>
    <cellStyle name="Normal 5 6 2 3 7 2" xfId="15819" xr:uid="{00000000-0005-0000-0000-00009A710000}"/>
    <cellStyle name="Normal 5 6 2 3 7 2 2" xfId="40693" xr:uid="{00000000-0005-0000-0000-00009B710000}"/>
    <cellStyle name="Normal 5 6 2 3 7 3" xfId="28252" xr:uid="{00000000-0005-0000-0000-00009C710000}"/>
    <cellStyle name="Normal 5 6 2 3 8" xfId="14628" xr:uid="{00000000-0005-0000-0000-00009D710000}"/>
    <cellStyle name="Normal 5 6 2 3 8 2" xfId="39502" xr:uid="{00000000-0005-0000-0000-00009E710000}"/>
    <cellStyle name="Normal 5 6 2 3 9" xfId="27061" xr:uid="{00000000-0005-0000-0000-00009F710000}"/>
    <cellStyle name="Normal 5 6 2 4" xfId="2332" xr:uid="{00000000-0005-0000-0000-0000A0710000}"/>
    <cellStyle name="Normal 5 6 2 4 2" xfId="6356" xr:uid="{00000000-0005-0000-0000-0000A1710000}"/>
    <cellStyle name="Normal 5 6 2 4 2 2" xfId="11371" xr:uid="{00000000-0005-0000-0000-0000A2710000}"/>
    <cellStyle name="Normal 5 6 2 4 2 2 2" xfId="23814" xr:uid="{00000000-0005-0000-0000-0000A3710000}"/>
    <cellStyle name="Normal 5 6 2 4 2 2 2 2" xfId="48688" xr:uid="{00000000-0005-0000-0000-0000A4710000}"/>
    <cellStyle name="Normal 5 6 2 4 2 2 3" xfId="36255" xr:uid="{00000000-0005-0000-0000-0000A5710000}"/>
    <cellStyle name="Normal 5 6 2 4 2 3" xfId="18807" xr:uid="{00000000-0005-0000-0000-0000A6710000}"/>
    <cellStyle name="Normal 5 6 2 4 2 3 2" xfId="43681" xr:uid="{00000000-0005-0000-0000-0000A7710000}"/>
    <cellStyle name="Normal 5 6 2 4 2 4" xfId="31248" xr:uid="{00000000-0005-0000-0000-0000A8710000}"/>
    <cellStyle name="Normal 5 6 2 4 3" xfId="12825" xr:uid="{00000000-0005-0000-0000-0000A9710000}"/>
    <cellStyle name="Normal 5 6 2 4 3 2" xfId="25259" xr:uid="{00000000-0005-0000-0000-0000AA710000}"/>
    <cellStyle name="Normal 5 6 2 4 3 2 2" xfId="50133" xr:uid="{00000000-0005-0000-0000-0000AB710000}"/>
    <cellStyle name="Normal 5 6 2 4 3 3" xfId="37700" xr:uid="{00000000-0005-0000-0000-0000AC710000}"/>
    <cellStyle name="Normal 5 6 2 4 4" xfId="9266" xr:uid="{00000000-0005-0000-0000-0000AD710000}"/>
    <cellStyle name="Normal 5 6 2 4 4 2" xfId="21709" xr:uid="{00000000-0005-0000-0000-0000AE710000}"/>
    <cellStyle name="Normal 5 6 2 4 4 2 2" xfId="46583" xr:uid="{00000000-0005-0000-0000-0000AF710000}"/>
    <cellStyle name="Normal 5 6 2 4 4 3" xfId="34150" xr:uid="{00000000-0005-0000-0000-0000B0710000}"/>
    <cellStyle name="Normal 5 6 2 4 5" xfId="4248" xr:uid="{00000000-0005-0000-0000-0000B1710000}"/>
    <cellStyle name="Normal 5 6 2 4 5 2" xfId="16702" xr:uid="{00000000-0005-0000-0000-0000B2710000}"/>
    <cellStyle name="Normal 5 6 2 4 5 2 2" xfId="41576" xr:uid="{00000000-0005-0000-0000-0000B3710000}"/>
    <cellStyle name="Normal 5 6 2 4 5 3" xfId="29143" xr:uid="{00000000-0005-0000-0000-0000B4710000}"/>
    <cellStyle name="Normal 5 6 2 4 6" xfId="15010" xr:uid="{00000000-0005-0000-0000-0000B5710000}"/>
    <cellStyle name="Normal 5 6 2 4 6 2" xfId="39884" xr:uid="{00000000-0005-0000-0000-0000B6710000}"/>
    <cellStyle name="Normal 5 6 2 4 7" xfId="27443" xr:uid="{00000000-0005-0000-0000-0000B7710000}"/>
    <cellStyle name="Normal 5 6 2 5" xfId="1167" xr:uid="{00000000-0005-0000-0000-0000B8710000}"/>
    <cellStyle name="Normal 5 6 2 5 2" xfId="10328" xr:uid="{00000000-0005-0000-0000-0000B9710000}"/>
    <cellStyle name="Normal 5 6 2 5 2 2" xfId="22771" xr:uid="{00000000-0005-0000-0000-0000BA710000}"/>
    <cellStyle name="Normal 5 6 2 5 2 2 2" xfId="47645" xr:uid="{00000000-0005-0000-0000-0000BB710000}"/>
    <cellStyle name="Normal 5 6 2 5 2 3" xfId="35212" xr:uid="{00000000-0005-0000-0000-0000BC710000}"/>
    <cellStyle name="Normal 5 6 2 5 3" xfId="5312" xr:uid="{00000000-0005-0000-0000-0000BD710000}"/>
    <cellStyle name="Normal 5 6 2 5 3 2" xfId="17764" xr:uid="{00000000-0005-0000-0000-0000BE710000}"/>
    <cellStyle name="Normal 5 6 2 5 3 2 2" xfId="42638" xr:uid="{00000000-0005-0000-0000-0000BF710000}"/>
    <cellStyle name="Normal 5 6 2 5 3 3" xfId="30205" xr:uid="{00000000-0005-0000-0000-0000C0710000}"/>
    <cellStyle name="Normal 5 6 2 5 4" xfId="13967" xr:uid="{00000000-0005-0000-0000-0000C1710000}"/>
    <cellStyle name="Normal 5 6 2 5 4 2" xfId="38841" xr:uid="{00000000-0005-0000-0000-0000C2710000}"/>
    <cellStyle name="Normal 5 6 2 5 5" xfId="26400" xr:uid="{00000000-0005-0000-0000-0000C3710000}"/>
    <cellStyle name="Normal 5 6 2 6" xfId="7889" xr:uid="{00000000-0005-0000-0000-0000C4710000}"/>
    <cellStyle name="Normal 5 6 2 6 2" xfId="20335" xr:uid="{00000000-0005-0000-0000-0000C5710000}"/>
    <cellStyle name="Normal 5 6 2 6 2 2" xfId="45209" xr:uid="{00000000-0005-0000-0000-0000C6710000}"/>
    <cellStyle name="Normal 5 6 2 6 3" xfId="32776" xr:uid="{00000000-0005-0000-0000-0000C7710000}"/>
    <cellStyle name="Normal 5 6 2 7" xfId="11782" xr:uid="{00000000-0005-0000-0000-0000C8710000}"/>
    <cellStyle name="Normal 5 6 2 7 2" xfId="24216" xr:uid="{00000000-0005-0000-0000-0000C9710000}"/>
    <cellStyle name="Normal 5 6 2 7 2 2" xfId="49090" xr:uid="{00000000-0005-0000-0000-0000CA710000}"/>
    <cellStyle name="Normal 5 6 2 7 3" xfId="36657" xr:uid="{00000000-0005-0000-0000-0000CB710000}"/>
    <cellStyle name="Normal 5 6 2 8" xfId="6859" xr:uid="{00000000-0005-0000-0000-0000CC710000}"/>
    <cellStyle name="Normal 5 6 2 8 2" xfId="19308" xr:uid="{00000000-0005-0000-0000-0000CD710000}"/>
    <cellStyle name="Normal 5 6 2 8 2 2" xfId="44182" xr:uid="{00000000-0005-0000-0000-0000CE710000}"/>
    <cellStyle name="Normal 5 6 2 8 3" xfId="31749" xr:uid="{00000000-0005-0000-0000-0000CF710000}"/>
    <cellStyle name="Normal 5 6 2 9" xfId="2810" xr:uid="{00000000-0005-0000-0000-0000D0710000}"/>
    <cellStyle name="Normal 5 6 2 9 2" xfId="15328" xr:uid="{00000000-0005-0000-0000-0000D1710000}"/>
    <cellStyle name="Normal 5 6 2 9 2 2" xfId="40202" xr:uid="{00000000-0005-0000-0000-0000D2710000}"/>
    <cellStyle name="Normal 5 6 2 9 3" xfId="27761" xr:uid="{00000000-0005-0000-0000-0000D3710000}"/>
    <cellStyle name="Normal 5 6 2_Degree data" xfId="2085" xr:uid="{00000000-0005-0000-0000-0000D4710000}"/>
    <cellStyle name="Normal 5 6 3" xfId="312" xr:uid="{00000000-0005-0000-0000-0000D5710000}"/>
    <cellStyle name="Normal 5 6 3 2" xfId="1479" xr:uid="{00000000-0005-0000-0000-0000D6710000}"/>
    <cellStyle name="Normal 5 6 3 2 2" xfId="9166" xr:uid="{00000000-0005-0000-0000-0000D7710000}"/>
    <cellStyle name="Normal 5 6 3 2 2 2" xfId="21609" xr:uid="{00000000-0005-0000-0000-0000D8710000}"/>
    <cellStyle name="Normal 5 6 3 2 2 2 2" xfId="46483" xr:uid="{00000000-0005-0000-0000-0000D9710000}"/>
    <cellStyle name="Normal 5 6 3 2 2 3" xfId="34050" xr:uid="{00000000-0005-0000-0000-0000DA710000}"/>
    <cellStyle name="Normal 5 6 3 2 3" xfId="4148" xr:uid="{00000000-0005-0000-0000-0000DB710000}"/>
    <cellStyle name="Normal 5 6 3 2 3 2" xfId="16602" xr:uid="{00000000-0005-0000-0000-0000DC710000}"/>
    <cellStyle name="Normal 5 6 3 2 3 2 2" xfId="41476" xr:uid="{00000000-0005-0000-0000-0000DD710000}"/>
    <cellStyle name="Normal 5 6 3 2 3 3" xfId="29043" xr:uid="{00000000-0005-0000-0000-0000DE710000}"/>
    <cellStyle name="Normal 5 6 3 2 4" xfId="14279" xr:uid="{00000000-0005-0000-0000-0000DF710000}"/>
    <cellStyle name="Normal 5 6 3 2 4 2" xfId="39153" xr:uid="{00000000-0005-0000-0000-0000E0710000}"/>
    <cellStyle name="Normal 5 6 3 2 5" xfId="26712" xr:uid="{00000000-0005-0000-0000-0000E1710000}"/>
    <cellStyle name="Normal 5 6 3 3" xfId="5624" xr:uid="{00000000-0005-0000-0000-0000E2710000}"/>
    <cellStyle name="Normal 5 6 3 3 2" xfId="10640" xr:uid="{00000000-0005-0000-0000-0000E3710000}"/>
    <cellStyle name="Normal 5 6 3 3 2 2" xfId="23083" xr:uid="{00000000-0005-0000-0000-0000E4710000}"/>
    <cellStyle name="Normal 5 6 3 3 2 2 2" xfId="47957" xr:uid="{00000000-0005-0000-0000-0000E5710000}"/>
    <cellStyle name="Normal 5 6 3 3 2 3" xfId="35524" xr:uid="{00000000-0005-0000-0000-0000E6710000}"/>
    <cellStyle name="Normal 5 6 3 3 3" xfId="18076" xr:uid="{00000000-0005-0000-0000-0000E7710000}"/>
    <cellStyle name="Normal 5 6 3 3 3 2" xfId="42950" xr:uid="{00000000-0005-0000-0000-0000E8710000}"/>
    <cellStyle name="Normal 5 6 3 3 4" xfId="30517" xr:uid="{00000000-0005-0000-0000-0000E9710000}"/>
    <cellStyle name="Normal 5 6 3 4" xfId="8282" xr:uid="{00000000-0005-0000-0000-0000EA710000}"/>
    <cellStyle name="Normal 5 6 3 4 2" xfId="20726" xr:uid="{00000000-0005-0000-0000-0000EB710000}"/>
    <cellStyle name="Normal 5 6 3 4 2 2" xfId="45600" xr:uid="{00000000-0005-0000-0000-0000EC710000}"/>
    <cellStyle name="Normal 5 6 3 4 3" xfId="33167" xr:uid="{00000000-0005-0000-0000-0000ED710000}"/>
    <cellStyle name="Normal 5 6 3 5" xfId="12094" xr:uid="{00000000-0005-0000-0000-0000EE710000}"/>
    <cellStyle name="Normal 5 6 3 5 2" xfId="24528" xr:uid="{00000000-0005-0000-0000-0000EF710000}"/>
    <cellStyle name="Normal 5 6 3 5 2 2" xfId="49402" xr:uid="{00000000-0005-0000-0000-0000F0710000}"/>
    <cellStyle name="Normal 5 6 3 5 3" xfId="36969" xr:uid="{00000000-0005-0000-0000-0000F1710000}"/>
    <cellStyle name="Normal 5 6 3 6" xfId="6759" xr:uid="{00000000-0005-0000-0000-0000F2710000}"/>
    <cellStyle name="Normal 5 6 3 6 2" xfId="19208" xr:uid="{00000000-0005-0000-0000-0000F3710000}"/>
    <cellStyle name="Normal 5 6 3 6 2 2" xfId="44082" xr:uid="{00000000-0005-0000-0000-0000F4710000}"/>
    <cellStyle name="Normal 5 6 3 6 3" xfId="31649" xr:uid="{00000000-0005-0000-0000-0000F5710000}"/>
    <cellStyle name="Normal 5 6 3 7" xfId="3213" xr:uid="{00000000-0005-0000-0000-0000F6710000}"/>
    <cellStyle name="Normal 5 6 3 7 2" xfId="15719" xr:uid="{00000000-0005-0000-0000-0000F7710000}"/>
    <cellStyle name="Normal 5 6 3 7 2 2" xfId="40593" xr:uid="{00000000-0005-0000-0000-0000F8710000}"/>
    <cellStyle name="Normal 5 6 3 7 3" xfId="28152" xr:uid="{00000000-0005-0000-0000-0000F9710000}"/>
    <cellStyle name="Normal 5 6 3 8" xfId="13129" xr:uid="{00000000-0005-0000-0000-0000FA710000}"/>
    <cellStyle name="Normal 5 6 3 8 2" xfId="38003" xr:uid="{00000000-0005-0000-0000-0000FB710000}"/>
    <cellStyle name="Normal 5 6 3 9" xfId="25562" xr:uid="{00000000-0005-0000-0000-0000FC710000}"/>
    <cellStyle name="Normal 5 6 4" xfId="673" xr:uid="{00000000-0005-0000-0000-0000FD710000}"/>
    <cellStyle name="Normal 5 6 4 2" xfId="1827" xr:uid="{00000000-0005-0000-0000-0000FE710000}"/>
    <cellStyle name="Normal 5 6 4 2 2" xfId="9583" xr:uid="{00000000-0005-0000-0000-0000FF710000}"/>
    <cellStyle name="Normal 5 6 4 2 2 2" xfId="22026" xr:uid="{00000000-0005-0000-0000-000000720000}"/>
    <cellStyle name="Normal 5 6 4 2 2 2 2" xfId="46900" xr:uid="{00000000-0005-0000-0000-000001720000}"/>
    <cellStyle name="Normal 5 6 4 2 2 3" xfId="34467" xr:uid="{00000000-0005-0000-0000-000002720000}"/>
    <cellStyle name="Normal 5 6 4 2 3" xfId="4565" xr:uid="{00000000-0005-0000-0000-000003720000}"/>
    <cellStyle name="Normal 5 6 4 2 3 2" xfId="17019" xr:uid="{00000000-0005-0000-0000-000004720000}"/>
    <cellStyle name="Normal 5 6 4 2 3 2 2" xfId="41893" xr:uid="{00000000-0005-0000-0000-000005720000}"/>
    <cellStyle name="Normal 5 6 4 2 3 3" xfId="29460" xr:uid="{00000000-0005-0000-0000-000006720000}"/>
    <cellStyle name="Normal 5 6 4 2 4" xfId="14627" xr:uid="{00000000-0005-0000-0000-000007720000}"/>
    <cellStyle name="Normal 5 6 4 2 4 2" xfId="39501" xr:uid="{00000000-0005-0000-0000-000008720000}"/>
    <cellStyle name="Normal 5 6 4 2 5" xfId="27060" xr:uid="{00000000-0005-0000-0000-000009720000}"/>
    <cellStyle name="Normal 5 6 4 3" xfId="5973" xr:uid="{00000000-0005-0000-0000-00000A720000}"/>
    <cellStyle name="Normal 5 6 4 3 2" xfId="10988" xr:uid="{00000000-0005-0000-0000-00000B720000}"/>
    <cellStyle name="Normal 5 6 4 3 2 2" xfId="23431" xr:uid="{00000000-0005-0000-0000-00000C720000}"/>
    <cellStyle name="Normal 5 6 4 3 2 2 2" xfId="48305" xr:uid="{00000000-0005-0000-0000-00000D720000}"/>
    <cellStyle name="Normal 5 6 4 3 2 3" xfId="35872" xr:uid="{00000000-0005-0000-0000-00000E720000}"/>
    <cellStyle name="Normal 5 6 4 3 3" xfId="18424" xr:uid="{00000000-0005-0000-0000-00000F720000}"/>
    <cellStyle name="Normal 5 6 4 3 3 2" xfId="43298" xr:uid="{00000000-0005-0000-0000-000010720000}"/>
    <cellStyle name="Normal 5 6 4 3 4" xfId="30865" xr:uid="{00000000-0005-0000-0000-000011720000}"/>
    <cellStyle name="Normal 5 6 4 4" xfId="8699" xr:uid="{00000000-0005-0000-0000-000012720000}"/>
    <cellStyle name="Normal 5 6 4 4 2" xfId="21143" xr:uid="{00000000-0005-0000-0000-000013720000}"/>
    <cellStyle name="Normal 5 6 4 4 2 2" xfId="46017" xr:uid="{00000000-0005-0000-0000-000014720000}"/>
    <cellStyle name="Normal 5 6 4 4 3" xfId="33584" xr:uid="{00000000-0005-0000-0000-000015720000}"/>
    <cellStyle name="Normal 5 6 4 5" xfId="12442" xr:uid="{00000000-0005-0000-0000-000016720000}"/>
    <cellStyle name="Normal 5 6 4 5 2" xfId="24876" xr:uid="{00000000-0005-0000-0000-000017720000}"/>
    <cellStyle name="Normal 5 6 4 5 2 2" xfId="49750" xr:uid="{00000000-0005-0000-0000-000018720000}"/>
    <cellStyle name="Normal 5 6 4 5 3" xfId="37317" xr:uid="{00000000-0005-0000-0000-000019720000}"/>
    <cellStyle name="Normal 5 6 4 6" xfId="7176" xr:uid="{00000000-0005-0000-0000-00001A720000}"/>
    <cellStyle name="Normal 5 6 4 6 2" xfId="19625" xr:uid="{00000000-0005-0000-0000-00001B720000}"/>
    <cellStyle name="Normal 5 6 4 6 2 2" xfId="44499" xr:uid="{00000000-0005-0000-0000-00001C720000}"/>
    <cellStyle name="Normal 5 6 4 6 3" xfId="32066" xr:uid="{00000000-0005-0000-0000-00001D720000}"/>
    <cellStyle name="Normal 5 6 4 7" xfId="3630" xr:uid="{00000000-0005-0000-0000-00001E720000}"/>
    <cellStyle name="Normal 5 6 4 7 2" xfId="16136" xr:uid="{00000000-0005-0000-0000-00001F720000}"/>
    <cellStyle name="Normal 5 6 4 7 2 2" xfId="41010" xr:uid="{00000000-0005-0000-0000-000020720000}"/>
    <cellStyle name="Normal 5 6 4 7 3" xfId="28569" xr:uid="{00000000-0005-0000-0000-000021720000}"/>
    <cellStyle name="Normal 5 6 4 8" xfId="13476" xr:uid="{00000000-0005-0000-0000-000022720000}"/>
    <cellStyle name="Normal 5 6 4 8 2" xfId="38350" xr:uid="{00000000-0005-0000-0000-000023720000}"/>
    <cellStyle name="Normal 5 6 4 9" xfId="25909" xr:uid="{00000000-0005-0000-0000-000024720000}"/>
    <cellStyle name="Normal 5 6 5" xfId="2230" xr:uid="{00000000-0005-0000-0000-000025720000}"/>
    <cellStyle name="Normal 5 6 5 2" xfId="4858" xr:uid="{00000000-0005-0000-0000-000026720000}"/>
    <cellStyle name="Normal 5 6 5 2 2" xfId="9875" xr:uid="{00000000-0005-0000-0000-000027720000}"/>
    <cellStyle name="Normal 5 6 5 2 2 2" xfId="22318" xr:uid="{00000000-0005-0000-0000-000028720000}"/>
    <cellStyle name="Normal 5 6 5 2 2 2 2" xfId="47192" xr:uid="{00000000-0005-0000-0000-000029720000}"/>
    <cellStyle name="Normal 5 6 5 2 2 3" xfId="34759" xr:uid="{00000000-0005-0000-0000-00002A720000}"/>
    <cellStyle name="Normal 5 6 5 2 3" xfId="17311" xr:uid="{00000000-0005-0000-0000-00002B720000}"/>
    <cellStyle name="Normal 5 6 5 2 3 2" xfId="42185" xr:uid="{00000000-0005-0000-0000-00002C720000}"/>
    <cellStyle name="Normal 5 6 5 2 4" xfId="29752" xr:uid="{00000000-0005-0000-0000-00002D720000}"/>
    <cellStyle name="Normal 5 6 5 3" xfId="6256" xr:uid="{00000000-0005-0000-0000-00002E720000}"/>
    <cellStyle name="Normal 5 6 5 3 2" xfId="11271" xr:uid="{00000000-0005-0000-0000-00002F720000}"/>
    <cellStyle name="Normal 5 6 5 3 2 2" xfId="23714" xr:uid="{00000000-0005-0000-0000-000030720000}"/>
    <cellStyle name="Normal 5 6 5 3 2 2 2" xfId="48588" xr:uid="{00000000-0005-0000-0000-000031720000}"/>
    <cellStyle name="Normal 5 6 5 3 2 3" xfId="36155" xr:uid="{00000000-0005-0000-0000-000032720000}"/>
    <cellStyle name="Normal 5 6 5 3 3" xfId="18707" xr:uid="{00000000-0005-0000-0000-000033720000}"/>
    <cellStyle name="Normal 5 6 5 3 3 2" xfId="43581" xr:uid="{00000000-0005-0000-0000-000034720000}"/>
    <cellStyle name="Normal 5 6 5 3 4" xfId="31148" xr:uid="{00000000-0005-0000-0000-000035720000}"/>
    <cellStyle name="Normal 5 6 5 4" xfId="8063" xr:uid="{00000000-0005-0000-0000-000036720000}"/>
    <cellStyle name="Normal 5 6 5 4 2" xfId="20509" xr:uid="{00000000-0005-0000-0000-000037720000}"/>
    <cellStyle name="Normal 5 6 5 4 2 2" xfId="45383" xr:uid="{00000000-0005-0000-0000-000038720000}"/>
    <cellStyle name="Normal 5 6 5 4 3" xfId="32950" xr:uid="{00000000-0005-0000-0000-000039720000}"/>
    <cellStyle name="Normal 5 6 5 5" xfId="12725" xr:uid="{00000000-0005-0000-0000-00003A720000}"/>
    <cellStyle name="Normal 5 6 5 5 2" xfId="25159" xr:uid="{00000000-0005-0000-0000-00003B720000}"/>
    <cellStyle name="Normal 5 6 5 5 2 2" xfId="50033" xr:uid="{00000000-0005-0000-0000-00003C720000}"/>
    <cellStyle name="Normal 5 6 5 5 3" xfId="37600" xr:uid="{00000000-0005-0000-0000-00003D720000}"/>
    <cellStyle name="Normal 5 6 5 6" xfId="7469" xr:uid="{00000000-0005-0000-0000-00003E720000}"/>
    <cellStyle name="Normal 5 6 5 6 2" xfId="19917" xr:uid="{00000000-0005-0000-0000-00003F720000}"/>
    <cellStyle name="Normal 5 6 5 6 2 2" xfId="44791" xr:uid="{00000000-0005-0000-0000-000040720000}"/>
    <cellStyle name="Normal 5 6 5 6 3" xfId="32358" xr:uid="{00000000-0005-0000-0000-000041720000}"/>
    <cellStyle name="Normal 5 6 5 7" xfId="2992" xr:uid="{00000000-0005-0000-0000-000042720000}"/>
    <cellStyle name="Normal 5 6 5 7 2" xfId="15502" xr:uid="{00000000-0005-0000-0000-000043720000}"/>
    <cellStyle name="Normal 5 6 5 7 2 2" xfId="40376" xr:uid="{00000000-0005-0000-0000-000044720000}"/>
    <cellStyle name="Normal 5 6 5 7 3" xfId="27935" xr:uid="{00000000-0005-0000-0000-000045720000}"/>
    <cellStyle name="Normal 5 6 5 8" xfId="14910" xr:uid="{00000000-0005-0000-0000-000046720000}"/>
    <cellStyle name="Normal 5 6 5 8 2" xfId="39784" xr:uid="{00000000-0005-0000-0000-000047720000}"/>
    <cellStyle name="Normal 5 6 5 9" xfId="27343" xr:uid="{00000000-0005-0000-0000-000048720000}"/>
    <cellStyle name="Normal 5 6 6" xfId="1067" xr:uid="{00000000-0005-0000-0000-000049720000}"/>
    <cellStyle name="Normal 5 6 6 2" xfId="8949" xr:uid="{00000000-0005-0000-0000-00004A720000}"/>
    <cellStyle name="Normal 5 6 6 2 2" xfId="21392" xr:uid="{00000000-0005-0000-0000-00004B720000}"/>
    <cellStyle name="Normal 5 6 6 2 2 2" xfId="46266" xr:uid="{00000000-0005-0000-0000-00004C720000}"/>
    <cellStyle name="Normal 5 6 6 2 3" xfId="33833" xr:uid="{00000000-0005-0000-0000-00004D720000}"/>
    <cellStyle name="Normal 5 6 6 3" xfId="3931" xr:uid="{00000000-0005-0000-0000-00004E720000}"/>
    <cellStyle name="Normal 5 6 6 3 2" xfId="16385" xr:uid="{00000000-0005-0000-0000-00004F720000}"/>
    <cellStyle name="Normal 5 6 6 3 2 2" xfId="41259" xr:uid="{00000000-0005-0000-0000-000050720000}"/>
    <cellStyle name="Normal 5 6 6 3 3" xfId="28826" xr:uid="{00000000-0005-0000-0000-000051720000}"/>
    <cellStyle name="Normal 5 6 6 4" xfId="13867" xr:uid="{00000000-0005-0000-0000-000052720000}"/>
    <cellStyle name="Normal 5 6 6 4 2" xfId="38741" xr:uid="{00000000-0005-0000-0000-000053720000}"/>
    <cellStyle name="Normal 5 6 6 5" xfId="26300" xr:uid="{00000000-0005-0000-0000-000054720000}"/>
    <cellStyle name="Normal 5 6 7" xfId="5212" xr:uid="{00000000-0005-0000-0000-000055720000}"/>
    <cellStyle name="Normal 5 6 7 2" xfId="10228" xr:uid="{00000000-0005-0000-0000-000056720000}"/>
    <cellStyle name="Normal 5 6 7 2 2" xfId="22671" xr:uid="{00000000-0005-0000-0000-000057720000}"/>
    <cellStyle name="Normal 5 6 7 2 2 2" xfId="47545" xr:uid="{00000000-0005-0000-0000-000058720000}"/>
    <cellStyle name="Normal 5 6 7 2 3" xfId="35112" xr:uid="{00000000-0005-0000-0000-000059720000}"/>
    <cellStyle name="Normal 5 6 7 3" xfId="17664" xr:uid="{00000000-0005-0000-0000-00005A720000}"/>
    <cellStyle name="Normal 5 6 7 3 2" xfId="42538" xr:uid="{00000000-0005-0000-0000-00005B720000}"/>
    <cellStyle name="Normal 5 6 7 4" xfId="30105" xr:uid="{00000000-0005-0000-0000-00005C720000}"/>
    <cellStyle name="Normal 5 6 8" xfId="7789" xr:uid="{00000000-0005-0000-0000-00005D720000}"/>
    <cellStyle name="Normal 5 6 8 2" xfId="20235" xr:uid="{00000000-0005-0000-0000-00005E720000}"/>
    <cellStyle name="Normal 5 6 8 2 2" xfId="45109" xr:uid="{00000000-0005-0000-0000-00005F720000}"/>
    <cellStyle name="Normal 5 6 8 3" xfId="32676" xr:uid="{00000000-0005-0000-0000-000060720000}"/>
    <cellStyle name="Normal 5 6 9" xfId="11682" xr:uid="{00000000-0005-0000-0000-000061720000}"/>
    <cellStyle name="Normal 5 6 9 2" xfId="24116" xr:uid="{00000000-0005-0000-0000-000062720000}"/>
    <cellStyle name="Normal 5 6 9 2 2" xfId="48990" xr:uid="{00000000-0005-0000-0000-000063720000}"/>
    <cellStyle name="Normal 5 6 9 3" xfId="36557" xr:uid="{00000000-0005-0000-0000-000064720000}"/>
    <cellStyle name="Normal 5 6_Degree data" xfId="2062" xr:uid="{00000000-0005-0000-0000-000065720000}"/>
    <cellStyle name="Normal 5 7" xfId="522" xr:uid="{00000000-0005-0000-0000-000066720000}"/>
    <cellStyle name="Normal 5 7 10" xfId="2915" xr:uid="{00000000-0005-0000-0000-000067720000}"/>
    <cellStyle name="Normal 5 7 10 2" xfId="15433" xr:uid="{00000000-0005-0000-0000-000068720000}"/>
    <cellStyle name="Normal 5 7 10 2 2" xfId="40307" xr:uid="{00000000-0005-0000-0000-000069720000}"/>
    <cellStyle name="Normal 5 7 10 3" xfId="27866" xr:uid="{00000000-0005-0000-0000-00006A720000}"/>
    <cellStyle name="Normal 5 7 11" xfId="13334" xr:uid="{00000000-0005-0000-0000-00006B720000}"/>
    <cellStyle name="Normal 5 7 11 2" xfId="38208" xr:uid="{00000000-0005-0000-0000-00006C720000}"/>
    <cellStyle name="Normal 5 7 12" xfId="25767" xr:uid="{00000000-0005-0000-0000-00006D720000}"/>
    <cellStyle name="Normal 5 7 2" xfId="880" xr:uid="{00000000-0005-0000-0000-00006E720000}"/>
    <cellStyle name="Normal 5 7 2 2" xfId="1481" xr:uid="{00000000-0005-0000-0000-00006F720000}"/>
    <cellStyle name="Normal 5 7 2 2 2" xfId="9371" xr:uid="{00000000-0005-0000-0000-000070720000}"/>
    <cellStyle name="Normal 5 7 2 2 2 2" xfId="21814" xr:uid="{00000000-0005-0000-0000-000071720000}"/>
    <cellStyle name="Normal 5 7 2 2 2 2 2" xfId="46688" xr:uid="{00000000-0005-0000-0000-000072720000}"/>
    <cellStyle name="Normal 5 7 2 2 2 3" xfId="34255" xr:uid="{00000000-0005-0000-0000-000073720000}"/>
    <cellStyle name="Normal 5 7 2 2 3" xfId="4353" xr:uid="{00000000-0005-0000-0000-000074720000}"/>
    <cellStyle name="Normal 5 7 2 2 3 2" xfId="16807" xr:uid="{00000000-0005-0000-0000-000075720000}"/>
    <cellStyle name="Normal 5 7 2 2 3 2 2" xfId="41681" xr:uid="{00000000-0005-0000-0000-000076720000}"/>
    <cellStyle name="Normal 5 7 2 2 3 3" xfId="29248" xr:uid="{00000000-0005-0000-0000-000077720000}"/>
    <cellStyle name="Normal 5 7 2 2 4" xfId="14281" xr:uid="{00000000-0005-0000-0000-000078720000}"/>
    <cellStyle name="Normal 5 7 2 2 4 2" xfId="39155" xr:uid="{00000000-0005-0000-0000-000079720000}"/>
    <cellStyle name="Normal 5 7 2 2 5" xfId="26714" xr:uid="{00000000-0005-0000-0000-00007A720000}"/>
    <cellStyle name="Normal 5 7 2 3" xfId="5626" xr:uid="{00000000-0005-0000-0000-00007B720000}"/>
    <cellStyle name="Normal 5 7 2 3 2" xfId="10642" xr:uid="{00000000-0005-0000-0000-00007C720000}"/>
    <cellStyle name="Normal 5 7 2 3 2 2" xfId="23085" xr:uid="{00000000-0005-0000-0000-00007D720000}"/>
    <cellStyle name="Normal 5 7 2 3 2 2 2" xfId="47959" xr:uid="{00000000-0005-0000-0000-00007E720000}"/>
    <cellStyle name="Normal 5 7 2 3 2 3" xfId="35526" xr:uid="{00000000-0005-0000-0000-00007F720000}"/>
    <cellStyle name="Normal 5 7 2 3 3" xfId="18078" xr:uid="{00000000-0005-0000-0000-000080720000}"/>
    <cellStyle name="Normal 5 7 2 3 3 2" xfId="42952" xr:uid="{00000000-0005-0000-0000-000081720000}"/>
    <cellStyle name="Normal 5 7 2 3 4" xfId="30519" xr:uid="{00000000-0005-0000-0000-000082720000}"/>
    <cellStyle name="Normal 5 7 2 4" xfId="8487" xr:uid="{00000000-0005-0000-0000-000083720000}"/>
    <cellStyle name="Normal 5 7 2 4 2" xfId="20931" xr:uid="{00000000-0005-0000-0000-000084720000}"/>
    <cellStyle name="Normal 5 7 2 4 2 2" xfId="45805" xr:uid="{00000000-0005-0000-0000-000085720000}"/>
    <cellStyle name="Normal 5 7 2 4 3" xfId="33372" xr:uid="{00000000-0005-0000-0000-000086720000}"/>
    <cellStyle name="Normal 5 7 2 5" xfId="12096" xr:uid="{00000000-0005-0000-0000-000087720000}"/>
    <cellStyle name="Normal 5 7 2 5 2" xfId="24530" xr:uid="{00000000-0005-0000-0000-000088720000}"/>
    <cellStyle name="Normal 5 7 2 5 2 2" xfId="49404" xr:uid="{00000000-0005-0000-0000-000089720000}"/>
    <cellStyle name="Normal 5 7 2 5 3" xfId="36971" xr:uid="{00000000-0005-0000-0000-00008A720000}"/>
    <cellStyle name="Normal 5 7 2 6" xfId="6964" xr:uid="{00000000-0005-0000-0000-00008B720000}"/>
    <cellStyle name="Normal 5 7 2 6 2" xfId="19413" xr:uid="{00000000-0005-0000-0000-00008C720000}"/>
    <cellStyle name="Normal 5 7 2 6 2 2" xfId="44287" xr:uid="{00000000-0005-0000-0000-00008D720000}"/>
    <cellStyle name="Normal 5 7 2 6 3" xfId="31854" xr:uid="{00000000-0005-0000-0000-00008E720000}"/>
    <cellStyle name="Normal 5 7 2 7" xfId="3418" xr:uid="{00000000-0005-0000-0000-00008F720000}"/>
    <cellStyle name="Normal 5 7 2 7 2" xfId="15924" xr:uid="{00000000-0005-0000-0000-000090720000}"/>
    <cellStyle name="Normal 5 7 2 7 2 2" xfId="40798" xr:uid="{00000000-0005-0000-0000-000091720000}"/>
    <cellStyle name="Normal 5 7 2 7 3" xfId="28357" xr:uid="{00000000-0005-0000-0000-000092720000}"/>
    <cellStyle name="Normal 5 7 2 8" xfId="13681" xr:uid="{00000000-0005-0000-0000-000093720000}"/>
    <cellStyle name="Normal 5 7 2 8 2" xfId="38555" xr:uid="{00000000-0005-0000-0000-000094720000}"/>
    <cellStyle name="Normal 5 7 2 9" xfId="26114" xr:uid="{00000000-0005-0000-0000-000095720000}"/>
    <cellStyle name="Normal 5 7 3" xfId="1829" xr:uid="{00000000-0005-0000-0000-000096720000}"/>
    <cellStyle name="Normal 5 7 3 2" xfId="4567" xr:uid="{00000000-0005-0000-0000-000097720000}"/>
    <cellStyle name="Normal 5 7 3 2 2" xfId="9585" xr:uid="{00000000-0005-0000-0000-000098720000}"/>
    <cellStyle name="Normal 5 7 3 2 2 2" xfId="22028" xr:uid="{00000000-0005-0000-0000-000099720000}"/>
    <cellStyle name="Normal 5 7 3 2 2 2 2" xfId="46902" xr:uid="{00000000-0005-0000-0000-00009A720000}"/>
    <cellStyle name="Normal 5 7 3 2 2 3" xfId="34469" xr:uid="{00000000-0005-0000-0000-00009B720000}"/>
    <cellStyle name="Normal 5 7 3 2 3" xfId="17021" xr:uid="{00000000-0005-0000-0000-00009C720000}"/>
    <cellStyle name="Normal 5 7 3 2 3 2" xfId="41895" xr:uid="{00000000-0005-0000-0000-00009D720000}"/>
    <cellStyle name="Normal 5 7 3 2 4" xfId="29462" xr:uid="{00000000-0005-0000-0000-00009E720000}"/>
    <cellStyle name="Normal 5 7 3 3" xfId="5975" xr:uid="{00000000-0005-0000-0000-00009F720000}"/>
    <cellStyle name="Normal 5 7 3 3 2" xfId="10990" xr:uid="{00000000-0005-0000-0000-0000A0720000}"/>
    <cellStyle name="Normal 5 7 3 3 2 2" xfId="23433" xr:uid="{00000000-0005-0000-0000-0000A1720000}"/>
    <cellStyle name="Normal 5 7 3 3 2 2 2" xfId="48307" xr:uid="{00000000-0005-0000-0000-0000A2720000}"/>
    <cellStyle name="Normal 5 7 3 3 2 3" xfId="35874" xr:uid="{00000000-0005-0000-0000-0000A3720000}"/>
    <cellStyle name="Normal 5 7 3 3 3" xfId="18426" xr:uid="{00000000-0005-0000-0000-0000A4720000}"/>
    <cellStyle name="Normal 5 7 3 3 3 2" xfId="43300" xr:uid="{00000000-0005-0000-0000-0000A5720000}"/>
    <cellStyle name="Normal 5 7 3 3 4" xfId="30867" xr:uid="{00000000-0005-0000-0000-0000A6720000}"/>
    <cellStyle name="Normal 5 7 3 4" xfId="8701" xr:uid="{00000000-0005-0000-0000-0000A7720000}"/>
    <cellStyle name="Normal 5 7 3 4 2" xfId="21145" xr:uid="{00000000-0005-0000-0000-0000A8720000}"/>
    <cellStyle name="Normal 5 7 3 4 2 2" xfId="46019" xr:uid="{00000000-0005-0000-0000-0000A9720000}"/>
    <cellStyle name="Normal 5 7 3 4 3" xfId="33586" xr:uid="{00000000-0005-0000-0000-0000AA720000}"/>
    <cellStyle name="Normal 5 7 3 5" xfId="12444" xr:uid="{00000000-0005-0000-0000-0000AB720000}"/>
    <cellStyle name="Normal 5 7 3 5 2" xfId="24878" xr:uid="{00000000-0005-0000-0000-0000AC720000}"/>
    <cellStyle name="Normal 5 7 3 5 2 2" xfId="49752" xr:uid="{00000000-0005-0000-0000-0000AD720000}"/>
    <cellStyle name="Normal 5 7 3 5 3" xfId="37319" xr:uid="{00000000-0005-0000-0000-0000AE720000}"/>
    <cellStyle name="Normal 5 7 3 6" xfId="7178" xr:uid="{00000000-0005-0000-0000-0000AF720000}"/>
    <cellStyle name="Normal 5 7 3 6 2" xfId="19627" xr:uid="{00000000-0005-0000-0000-0000B0720000}"/>
    <cellStyle name="Normal 5 7 3 6 2 2" xfId="44501" xr:uid="{00000000-0005-0000-0000-0000B1720000}"/>
    <cellStyle name="Normal 5 7 3 6 3" xfId="32068" xr:uid="{00000000-0005-0000-0000-0000B2720000}"/>
    <cellStyle name="Normal 5 7 3 7" xfId="3632" xr:uid="{00000000-0005-0000-0000-0000B3720000}"/>
    <cellStyle name="Normal 5 7 3 7 2" xfId="16138" xr:uid="{00000000-0005-0000-0000-0000B4720000}"/>
    <cellStyle name="Normal 5 7 3 7 2 2" xfId="41012" xr:uid="{00000000-0005-0000-0000-0000B5720000}"/>
    <cellStyle name="Normal 5 7 3 7 3" xfId="28571" xr:uid="{00000000-0005-0000-0000-0000B6720000}"/>
    <cellStyle name="Normal 5 7 3 8" xfId="14629" xr:uid="{00000000-0005-0000-0000-0000B7720000}"/>
    <cellStyle name="Normal 5 7 3 8 2" xfId="39503" xr:uid="{00000000-0005-0000-0000-0000B8720000}"/>
    <cellStyle name="Normal 5 7 3 9" xfId="27062" xr:uid="{00000000-0005-0000-0000-0000B9720000}"/>
    <cellStyle name="Normal 5 7 4" xfId="2440" xr:uid="{00000000-0005-0000-0000-0000BA720000}"/>
    <cellStyle name="Normal 5 7 4 2" xfId="5063" xr:uid="{00000000-0005-0000-0000-0000BB720000}"/>
    <cellStyle name="Normal 5 7 4 2 2" xfId="10080" xr:uid="{00000000-0005-0000-0000-0000BC720000}"/>
    <cellStyle name="Normal 5 7 4 2 2 2" xfId="22523" xr:uid="{00000000-0005-0000-0000-0000BD720000}"/>
    <cellStyle name="Normal 5 7 4 2 2 2 2" xfId="47397" xr:uid="{00000000-0005-0000-0000-0000BE720000}"/>
    <cellStyle name="Normal 5 7 4 2 2 3" xfId="34964" xr:uid="{00000000-0005-0000-0000-0000BF720000}"/>
    <cellStyle name="Normal 5 7 4 2 3" xfId="17516" xr:uid="{00000000-0005-0000-0000-0000C0720000}"/>
    <cellStyle name="Normal 5 7 4 2 3 2" xfId="42390" xr:uid="{00000000-0005-0000-0000-0000C1720000}"/>
    <cellStyle name="Normal 5 7 4 2 4" xfId="29957" xr:uid="{00000000-0005-0000-0000-0000C2720000}"/>
    <cellStyle name="Normal 5 7 4 3" xfId="6461" xr:uid="{00000000-0005-0000-0000-0000C3720000}"/>
    <cellStyle name="Normal 5 7 4 3 2" xfId="11476" xr:uid="{00000000-0005-0000-0000-0000C4720000}"/>
    <cellStyle name="Normal 5 7 4 3 2 2" xfId="23919" xr:uid="{00000000-0005-0000-0000-0000C5720000}"/>
    <cellStyle name="Normal 5 7 4 3 2 2 2" xfId="48793" xr:uid="{00000000-0005-0000-0000-0000C6720000}"/>
    <cellStyle name="Normal 5 7 4 3 2 3" xfId="36360" xr:uid="{00000000-0005-0000-0000-0000C7720000}"/>
    <cellStyle name="Normal 5 7 4 3 3" xfId="18912" xr:uid="{00000000-0005-0000-0000-0000C8720000}"/>
    <cellStyle name="Normal 5 7 4 3 3 2" xfId="43786" xr:uid="{00000000-0005-0000-0000-0000C9720000}"/>
    <cellStyle name="Normal 5 7 4 3 4" xfId="31353" xr:uid="{00000000-0005-0000-0000-0000CA720000}"/>
    <cellStyle name="Normal 5 7 4 4" xfId="8168" xr:uid="{00000000-0005-0000-0000-0000CB720000}"/>
    <cellStyle name="Normal 5 7 4 4 2" xfId="20614" xr:uid="{00000000-0005-0000-0000-0000CC720000}"/>
    <cellStyle name="Normal 5 7 4 4 2 2" xfId="45488" xr:uid="{00000000-0005-0000-0000-0000CD720000}"/>
    <cellStyle name="Normal 5 7 4 4 3" xfId="33055" xr:uid="{00000000-0005-0000-0000-0000CE720000}"/>
    <cellStyle name="Normal 5 7 4 5" xfId="12930" xr:uid="{00000000-0005-0000-0000-0000CF720000}"/>
    <cellStyle name="Normal 5 7 4 5 2" xfId="25364" xr:uid="{00000000-0005-0000-0000-0000D0720000}"/>
    <cellStyle name="Normal 5 7 4 5 2 2" xfId="50238" xr:uid="{00000000-0005-0000-0000-0000D1720000}"/>
    <cellStyle name="Normal 5 7 4 5 3" xfId="37805" xr:uid="{00000000-0005-0000-0000-0000D2720000}"/>
    <cellStyle name="Normal 5 7 4 6" xfId="7674" xr:uid="{00000000-0005-0000-0000-0000D3720000}"/>
    <cellStyle name="Normal 5 7 4 6 2" xfId="20122" xr:uid="{00000000-0005-0000-0000-0000D4720000}"/>
    <cellStyle name="Normal 5 7 4 6 2 2" xfId="44996" xr:uid="{00000000-0005-0000-0000-0000D5720000}"/>
    <cellStyle name="Normal 5 7 4 6 3" xfId="32563" xr:uid="{00000000-0005-0000-0000-0000D6720000}"/>
    <cellStyle name="Normal 5 7 4 7" xfId="3098" xr:uid="{00000000-0005-0000-0000-0000D7720000}"/>
    <cellStyle name="Normal 5 7 4 7 2" xfId="15607" xr:uid="{00000000-0005-0000-0000-0000D8720000}"/>
    <cellStyle name="Normal 5 7 4 7 2 2" xfId="40481" xr:uid="{00000000-0005-0000-0000-0000D9720000}"/>
    <cellStyle name="Normal 5 7 4 7 3" xfId="28040" xr:uid="{00000000-0005-0000-0000-0000DA720000}"/>
    <cellStyle name="Normal 5 7 4 8" xfId="15115" xr:uid="{00000000-0005-0000-0000-0000DB720000}"/>
    <cellStyle name="Normal 5 7 4 8 2" xfId="39989" xr:uid="{00000000-0005-0000-0000-0000DC720000}"/>
    <cellStyle name="Normal 5 7 4 9" xfId="27548" xr:uid="{00000000-0005-0000-0000-0000DD720000}"/>
    <cellStyle name="Normal 5 7 5" xfId="1272" xr:uid="{00000000-0005-0000-0000-0000DE720000}"/>
    <cellStyle name="Normal 5 7 5 2" xfId="9054" xr:uid="{00000000-0005-0000-0000-0000DF720000}"/>
    <cellStyle name="Normal 5 7 5 2 2" xfId="21497" xr:uid="{00000000-0005-0000-0000-0000E0720000}"/>
    <cellStyle name="Normal 5 7 5 2 2 2" xfId="46371" xr:uid="{00000000-0005-0000-0000-0000E1720000}"/>
    <cellStyle name="Normal 5 7 5 2 3" xfId="33938" xr:uid="{00000000-0005-0000-0000-0000E2720000}"/>
    <cellStyle name="Normal 5 7 5 3" xfId="4036" xr:uid="{00000000-0005-0000-0000-0000E3720000}"/>
    <cellStyle name="Normal 5 7 5 3 2" xfId="16490" xr:uid="{00000000-0005-0000-0000-0000E4720000}"/>
    <cellStyle name="Normal 5 7 5 3 2 2" xfId="41364" xr:uid="{00000000-0005-0000-0000-0000E5720000}"/>
    <cellStyle name="Normal 5 7 5 3 3" xfId="28931" xr:uid="{00000000-0005-0000-0000-0000E6720000}"/>
    <cellStyle name="Normal 5 7 5 4" xfId="14072" xr:uid="{00000000-0005-0000-0000-0000E7720000}"/>
    <cellStyle name="Normal 5 7 5 4 2" xfId="38946" xr:uid="{00000000-0005-0000-0000-0000E8720000}"/>
    <cellStyle name="Normal 5 7 5 5" xfId="26505" xr:uid="{00000000-0005-0000-0000-0000E9720000}"/>
    <cellStyle name="Normal 5 7 6" xfId="5417" xr:uid="{00000000-0005-0000-0000-0000EA720000}"/>
    <cellStyle name="Normal 5 7 6 2" xfId="10433" xr:uid="{00000000-0005-0000-0000-0000EB720000}"/>
    <cellStyle name="Normal 5 7 6 2 2" xfId="22876" xr:uid="{00000000-0005-0000-0000-0000EC720000}"/>
    <cellStyle name="Normal 5 7 6 2 2 2" xfId="47750" xr:uid="{00000000-0005-0000-0000-0000ED720000}"/>
    <cellStyle name="Normal 5 7 6 2 3" xfId="35317" xr:uid="{00000000-0005-0000-0000-0000EE720000}"/>
    <cellStyle name="Normal 5 7 6 3" xfId="17869" xr:uid="{00000000-0005-0000-0000-0000EF720000}"/>
    <cellStyle name="Normal 5 7 6 3 2" xfId="42743" xr:uid="{00000000-0005-0000-0000-0000F0720000}"/>
    <cellStyle name="Normal 5 7 6 4" xfId="30310" xr:uid="{00000000-0005-0000-0000-0000F1720000}"/>
    <cellStyle name="Normal 5 7 7" xfId="7994" xr:uid="{00000000-0005-0000-0000-0000F2720000}"/>
    <cellStyle name="Normal 5 7 7 2" xfId="20440" xr:uid="{00000000-0005-0000-0000-0000F3720000}"/>
    <cellStyle name="Normal 5 7 7 2 2" xfId="45314" xr:uid="{00000000-0005-0000-0000-0000F4720000}"/>
    <cellStyle name="Normal 5 7 7 3" xfId="32881" xr:uid="{00000000-0005-0000-0000-0000F5720000}"/>
    <cellStyle name="Normal 5 7 8" xfId="11887" xr:uid="{00000000-0005-0000-0000-0000F6720000}"/>
    <cellStyle name="Normal 5 7 8 2" xfId="24321" xr:uid="{00000000-0005-0000-0000-0000F7720000}"/>
    <cellStyle name="Normal 5 7 8 2 2" xfId="49195" xr:uid="{00000000-0005-0000-0000-0000F8720000}"/>
    <cellStyle name="Normal 5 7 8 3" xfId="36762" xr:uid="{00000000-0005-0000-0000-0000F9720000}"/>
    <cellStyle name="Normal 5 7 9" xfId="6647" xr:uid="{00000000-0005-0000-0000-0000FA720000}"/>
    <cellStyle name="Normal 5 7 9 2" xfId="19096" xr:uid="{00000000-0005-0000-0000-0000FB720000}"/>
    <cellStyle name="Normal 5 7 9 2 2" xfId="43970" xr:uid="{00000000-0005-0000-0000-0000FC720000}"/>
    <cellStyle name="Normal 5 7 9 3" xfId="31537" xr:uid="{00000000-0005-0000-0000-0000FD720000}"/>
    <cellStyle name="Normal 5 7_Degree data" xfId="2016" xr:uid="{00000000-0005-0000-0000-0000FE720000}"/>
    <cellStyle name="Normal 5 8" xfId="195" xr:uid="{00000000-0005-0000-0000-0000FF720000}"/>
    <cellStyle name="Normal 5 8 10" xfId="13025" xr:uid="{00000000-0005-0000-0000-000000730000}"/>
    <cellStyle name="Normal 5 8 10 2" xfId="37899" xr:uid="{00000000-0005-0000-0000-000001730000}"/>
    <cellStyle name="Normal 5 8 11" xfId="25458" xr:uid="{00000000-0005-0000-0000-000002730000}"/>
    <cellStyle name="Normal 5 8 2" xfId="562" xr:uid="{00000000-0005-0000-0000-000003730000}"/>
    <cellStyle name="Normal 5 8 2 2" xfId="1482" xr:uid="{00000000-0005-0000-0000-000004730000}"/>
    <cellStyle name="Normal 5 8 2 2 2" xfId="9586" xr:uid="{00000000-0005-0000-0000-000005730000}"/>
    <cellStyle name="Normal 5 8 2 2 2 2" xfId="22029" xr:uid="{00000000-0005-0000-0000-000006730000}"/>
    <cellStyle name="Normal 5 8 2 2 2 2 2" xfId="46903" xr:uid="{00000000-0005-0000-0000-000007730000}"/>
    <cellStyle name="Normal 5 8 2 2 2 3" xfId="34470" xr:uid="{00000000-0005-0000-0000-000008730000}"/>
    <cellStyle name="Normal 5 8 2 2 3" xfId="4568" xr:uid="{00000000-0005-0000-0000-000009730000}"/>
    <cellStyle name="Normal 5 8 2 2 3 2" xfId="17022" xr:uid="{00000000-0005-0000-0000-00000A730000}"/>
    <cellStyle name="Normal 5 8 2 2 3 2 2" xfId="41896" xr:uid="{00000000-0005-0000-0000-00000B730000}"/>
    <cellStyle name="Normal 5 8 2 2 3 3" xfId="29463" xr:uid="{00000000-0005-0000-0000-00000C730000}"/>
    <cellStyle name="Normal 5 8 2 2 4" xfId="14282" xr:uid="{00000000-0005-0000-0000-00000D730000}"/>
    <cellStyle name="Normal 5 8 2 2 4 2" xfId="39156" xr:uid="{00000000-0005-0000-0000-00000E730000}"/>
    <cellStyle name="Normal 5 8 2 2 5" xfId="26715" xr:uid="{00000000-0005-0000-0000-00000F730000}"/>
    <cellStyle name="Normal 5 8 2 3" xfId="5627" xr:uid="{00000000-0005-0000-0000-000010730000}"/>
    <cellStyle name="Normal 5 8 2 3 2" xfId="10643" xr:uid="{00000000-0005-0000-0000-000011730000}"/>
    <cellStyle name="Normal 5 8 2 3 2 2" xfId="23086" xr:uid="{00000000-0005-0000-0000-000012730000}"/>
    <cellStyle name="Normal 5 8 2 3 2 2 2" xfId="47960" xr:uid="{00000000-0005-0000-0000-000013730000}"/>
    <cellStyle name="Normal 5 8 2 3 2 3" xfId="35527" xr:uid="{00000000-0005-0000-0000-000014730000}"/>
    <cellStyle name="Normal 5 8 2 3 3" xfId="18079" xr:uid="{00000000-0005-0000-0000-000015730000}"/>
    <cellStyle name="Normal 5 8 2 3 3 2" xfId="42953" xr:uid="{00000000-0005-0000-0000-000016730000}"/>
    <cellStyle name="Normal 5 8 2 3 4" xfId="30520" xr:uid="{00000000-0005-0000-0000-000017730000}"/>
    <cellStyle name="Normal 5 8 2 4" xfId="8702" xr:uid="{00000000-0005-0000-0000-000018730000}"/>
    <cellStyle name="Normal 5 8 2 4 2" xfId="21146" xr:uid="{00000000-0005-0000-0000-000019730000}"/>
    <cellStyle name="Normal 5 8 2 4 2 2" xfId="46020" xr:uid="{00000000-0005-0000-0000-00001A730000}"/>
    <cellStyle name="Normal 5 8 2 4 3" xfId="33587" xr:uid="{00000000-0005-0000-0000-00001B730000}"/>
    <cellStyle name="Normal 5 8 2 5" xfId="12097" xr:uid="{00000000-0005-0000-0000-00001C730000}"/>
    <cellStyle name="Normal 5 8 2 5 2" xfId="24531" xr:uid="{00000000-0005-0000-0000-00001D730000}"/>
    <cellStyle name="Normal 5 8 2 5 2 2" xfId="49405" xr:uid="{00000000-0005-0000-0000-00001E730000}"/>
    <cellStyle name="Normal 5 8 2 5 3" xfId="36972" xr:uid="{00000000-0005-0000-0000-00001F730000}"/>
    <cellStyle name="Normal 5 8 2 6" xfId="7179" xr:uid="{00000000-0005-0000-0000-000020730000}"/>
    <cellStyle name="Normal 5 8 2 6 2" xfId="19628" xr:uid="{00000000-0005-0000-0000-000021730000}"/>
    <cellStyle name="Normal 5 8 2 6 2 2" xfId="44502" xr:uid="{00000000-0005-0000-0000-000022730000}"/>
    <cellStyle name="Normal 5 8 2 6 3" xfId="32069" xr:uid="{00000000-0005-0000-0000-000023730000}"/>
    <cellStyle name="Normal 5 8 2 7" xfId="3633" xr:uid="{00000000-0005-0000-0000-000024730000}"/>
    <cellStyle name="Normal 5 8 2 7 2" xfId="16139" xr:uid="{00000000-0005-0000-0000-000025730000}"/>
    <cellStyle name="Normal 5 8 2 7 2 2" xfId="41013" xr:uid="{00000000-0005-0000-0000-000026730000}"/>
    <cellStyle name="Normal 5 8 2 7 3" xfId="28572" xr:uid="{00000000-0005-0000-0000-000027730000}"/>
    <cellStyle name="Normal 5 8 2 8" xfId="13372" xr:uid="{00000000-0005-0000-0000-000028730000}"/>
    <cellStyle name="Normal 5 8 2 8 2" xfId="38246" xr:uid="{00000000-0005-0000-0000-000029730000}"/>
    <cellStyle name="Normal 5 8 2 9" xfId="25805" xr:uid="{00000000-0005-0000-0000-00002A730000}"/>
    <cellStyle name="Normal 5 8 3" xfId="1830" xr:uid="{00000000-0005-0000-0000-00002B730000}"/>
    <cellStyle name="Normal 5 8 3 2" xfId="4754" xr:uid="{00000000-0005-0000-0000-00002C730000}"/>
    <cellStyle name="Normal 5 8 3 2 2" xfId="9771" xr:uid="{00000000-0005-0000-0000-00002D730000}"/>
    <cellStyle name="Normal 5 8 3 2 2 2" xfId="22214" xr:uid="{00000000-0005-0000-0000-00002E730000}"/>
    <cellStyle name="Normal 5 8 3 2 2 2 2" xfId="47088" xr:uid="{00000000-0005-0000-0000-00002F730000}"/>
    <cellStyle name="Normal 5 8 3 2 2 3" xfId="34655" xr:uid="{00000000-0005-0000-0000-000030730000}"/>
    <cellStyle name="Normal 5 8 3 2 3" xfId="17207" xr:uid="{00000000-0005-0000-0000-000031730000}"/>
    <cellStyle name="Normal 5 8 3 2 3 2" xfId="42081" xr:uid="{00000000-0005-0000-0000-000032730000}"/>
    <cellStyle name="Normal 5 8 3 2 4" xfId="29648" xr:uid="{00000000-0005-0000-0000-000033730000}"/>
    <cellStyle name="Normal 5 8 3 3" xfId="5976" xr:uid="{00000000-0005-0000-0000-000034730000}"/>
    <cellStyle name="Normal 5 8 3 3 2" xfId="10991" xr:uid="{00000000-0005-0000-0000-000035730000}"/>
    <cellStyle name="Normal 5 8 3 3 2 2" xfId="23434" xr:uid="{00000000-0005-0000-0000-000036730000}"/>
    <cellStyle name="Normal 5 8 3 3 2 2 2" xfId="48308" xr:uid="{00000000-0005-0000-0000-000037730000}"/>
    <cellStyle name="Normal 5 8 3 3 2 3" xfId="35875" xr:uid="{00000000-0005-0000-0000-000038730000}"/>
    <cellStyle name="Normal 5 8 3 3 3" xfId="18427" xr:uid="{00000000-0005-0000-0000-000039730000}"/>
    <cellStyle name="Normal 5 8 3 3 3 2" xfId="43301" xr:uid="{00000000-0005-0000-0000-00003A730000}"/>
    <cellStyle name="Normal 5 8 3 3 4" xfId="30868" xr:uid="{00000000-0005-0000-0000-00003B730000}"/>
    <cellStyle name="Normal 5 8 3 4" xfId="8864" xr:uid="{00000000-0005-0000-0000-00003C730000}"/>
    <cellStyle name="Normal 5 8 3 4 2" xfId="21307" xr:uid="{00000000-0005-0000-0000-00003D730000}"/>
    <cellStyle name="Normal 5 8 3 4 2 2" xfId="46181" xr:uid="{00000000-0005-0000-0000-00003E730000}"/>
    <cellStyle name="Normal 5 8 3 4 3" xfId="33748" xr:uid="{00000000-0005-0000-0000-00003F730000}"/>
    <cellStyle name="Normal 5 8 3 5" xfId="12445" xr:uid="{00000000-0005-0000-0000-000040730000}"/>
    <cellStyle name="Normal 5 8 3 5 2" xfId="24879" xr:uid="{00000000-0005-0000-0000-000041730000}"/>
    <cellStyle name="Normal 5 8 3 5 2 2" xfId="49753" xr:uid="{00000000-0005-0000-0000-000042730000}"/>
    <cellStyle name="Normal 5 8 3 5 3" xfId="37320" xr:uid="{00000000-0005-0000-0000-000043730000}"/>
    <cellStyle name="Normal 5 8 3 6" xfId="7365" xr:uid="{00000000-0005-0000-0000-000044730000}"/>
    <cellStyle name="Normal 5 8 3 6 2" xfId="19813" xr:uid="{00000000-0005-0000-0000-000045730000}"/>
    <cellStyle name="Normal 5 8 3 6 2 2" xfId="44687" xr:uid="{00000000-0005-0000-0000-000046730000}"/>
    <cellStyle name="Normal 5 8 3 6 3" xfId="32254" xr:uid="{00000000-0005-0000-0000-000047730000}"/>
    <cellStyle name="Normal 5 8 3 7" xfId="3846" xr:uid="{00000000-0005-0000-0000-000048730000}"/>
    <cellStyle name="Normal 5 8 3 7 2" xfId="16300" xr:uid="{00000000-0005-0000-0000-000049730000}"/>
    <cellStyle name="Normal 5 8 3 7 2 2" xfId="41174" xr:uid="{00000000-0005-0000-0000-00004A730000}"/>
    <cellStyle name="Normal 5 8 3 7 3" xfId="28741" xr:uid="{00000000-0005-0000-0000-00004B730000}"/>
    <cellStyle name="Normal 5 8 3 8" xfId="14630" xr:uid="{00000000-0005-0000-0000-00004C730000}"/>
    <cellStyle name="Normal 5 8 3 8 2" xfId="39504" xr:uid="{00000000-0005-0000-0000-00004D730000}"/>
    <cellStyle name="Normal 5 8 3 9" xfId="27063" xr:uid="{00000000-0005-0000-0000-00004E730000}"/>
    <cellStyle name="Normal 5 8 4" xfId="2113" xr:uid="{00000000-0005-0000-0000-00004F730000}"/>
    <cellStyle name="Normal 5 8 4 2" xfId="6152" xr:uid="{00000000-0005-0000-0000-000050730000}"/>
    <cellStyle name="Normal 5 8 4 2 2" xfId="11167" xr:uid="{00000000-0005-0000-0000-000051730000}"/>
    <cellStyle name="Normal 5 8 4 2 2 2" xfId="23610" xr:uid="{00000000-0005-0000-0000-000052730000}"/>
    <cellStyle name="Normal 5 8 4 2 2 2 2" xfId="48484" xr:uid="{00000000-0005-0000-0000-000053730000}"/>
    <cellStyle name="Normal 5 8 4 2 2 3" xfId="36051" xr:uid="{00000000-0005-0000-0000-000054730000}"/>
    <cellStyle name="Normal 5 8 4 2 3" xfId="18603" xr:uid="{00000000-0005-0000-0000-000055730000}"/>
    <cellStyle name="Normal 5 8 4 2 3 2" xfId="43477" xr:uid="{00000000-0005-0000-0000-000056730000}"/>
    <cellStyle name="Normal 5 8 4 2 4" xfId="31044" xr:uid="{00000000-0005-0000-0000-000057730000}"/>
    <cellStyle name="Normal 5 8 4 3" xfId="12621" xr:uid="{00000000-0005-0000-0000-000058730000}"/>
    <cellStyle name="Normal 5 8 4 3 2" xfId="25055" xr:uid="{00000000-0005-0000-0000-000059730000}"/>
    <cellStyle name="Normal 5 8 4 3 2 2" xfId="49929" xr:uid="{00000000-0005-0000-0000-00005A730000}"/>
    <cellStyle name="Normal 5 8 4 3 3" xfId="37496" xr:uid="{00000000-0005-0000-0000-00005B730000}"/>
    <cellStyle name="Normal 5 8 4 4" xfId="9062" xr:uid="{00000000-0005-0000-0000-00005C730000}"/>
    <cellStyle name="Normal 5 8 4 4 2" xfId="21505" xr:uid="{00000000-0005-0000-0000-00005D730000}"/>
    <cellStyle name="Normal 5 8 4 4 2 2" xfId="46379" xr:uid="{00000000-0005-0000-0000-00005E730000}"/>
    <cellStyle name="Normal 5 8 4 4 3" xfId="33946" xr:uid="{00000000-0005-0000-0000-00005F730000}"/>
    <cellStyle name="Normal 5 8 4 5" xfId="4044" xr:uid="{00000000-0005-0000-0000-000060730000}"/>
    <cellStyle name="Normal 5 8 4 5 2" xfId="16498" xr:uid="{00000000-0005-0000-0000-000061730000}"/>
    <cellStyle name="Normal 5 8 4 5 2 2" xfId="41372" xr:uid="{00000000-0005-0000-0000-000062730000}"/>
    <cellStyle name="Normal 5 8 4 5 3" xfId="28939" xr:uid="{00000000-0005-0000-0000-000063730000}"/>
    <cellStyle name="Normal 5 8 4 6" xfId="14806" xr:uid="{00000000-0005-0000-0000-000064730000}"/>
    <cellStyle name="Normal 5 8 4 6 2" xfId="39680" xr:uid="{00000000-0005-0000-0000-000065730000}"/>
    <cellStyle name="Normal 5 8 4 7" xfId="27239" xr:uid="{00000000-0005-0000-0000-000066730000}"/>
    <cellStyle name="Normal 5 8 5" xfId="963" xr:uid="{00000000-0005-0000-0000-000067730000}"/>
    <cellStyle name="Normal 5 8 5 2" xfId="10122" xr:uid="{00000000-0005-0000-0000-000068730000}"/>
    <cellStyle name="Normal 5 8 5 2 2" xfId="22565" xr:uid="{00000000-0005-0000-0000-000069730000}"/>
    <cellStyle name="Normal 5 8 5 2 2 2" xfId="47439" xr:uid="{00000000-0005-0000-0000-00006A730000}"/>
    <cellStyle name="Normal 5 8 5 2 3" xfId="35006" xr:uid="{00000000-0005-0000-0000-00006B730000}"/>
    <cellStyle name="Normal 5 8 5 3" xfId="5106" xr:uid="{00000000-0005-0000-0000-00006C730000}"/>
    <cellStyle name="Normal 5 8 5 3 2" xfId="17558" xr:uid="{00000000-0005-0000-0000-00006D730000}"/>
    <cellStyle name="Normal 5 8 5 3 2 2" xfId="42432" xr:uid="{00000000-0005-0000-0000-00006E730000}"/>
    <cellStyle name="Normal 5 8 5 3 3" xfId="29999" xr:uid="{00000000-0005-0000-0000-00006F730000}"/>
    <cellStyle name="Normal 5 8 5 4" xfId="13763" xr:uid="{00000000-0005-0000-0000-000070730000}"/>
    <cellStyle name="Normal 5 8 5 4 2" xfId="38637" xr:uid="{00000000-0005-0000-0000-000071730000}"/>
    <cellStyle name="Normal 5 8 5 5" xfId="26196" xr:uid="{00000000-0005-0000-0000-000072730000}"/>
    <cellStyle name="Normal 5 8 6" xfId="8178" xr:uid="{00000000-0005-0000-0000-000073730000}"/>
    <cellStyle name="Normal 5 8 6 2" xfId="20622" xr:uid="{00000000-0005-0000-0000-000074730000}"/>
    <cellStyle name="Normal 5 8 6 2 2" xfId="45496" xr:uid="{00000000-0005-0000-0000-000075730000}"/>
    <cellStyle name="Normal 5 8 6 3" xfId="33063" xr:uid="{00000000-0005-0000-0000-000076730000}"/>
    <cellStyle name="Normal 5 8 7" xfId="11578" xr:uid="{00000000-0005-0000-0000-000077730000}"/>
    <cellStyle name="Normal 5 8 7 2" xfId="24012" xr:uid="{00000000-0005-0000-0000-000078730000}"/>
    <cellStyle name="Normal 5 8 7 2 2" xfId="48886" xr:uid="{00000000-0005-0000-0000-000079730000}"/>
    <cellStyle name="Normal 5 8 7 3" xfId="36453" xr:uid="{00000000-0005-0000-0000-00007A730000}"/>
    <cellStyle name="Normal 5 8 8" xfId="6655" xr:uid="{00000000-0005-0000-0000-00007B730000}"/>
    <cellStyle name="Normal 5 8 8 2" xfId="19104" xr:uid="{00000000-0005-0000-0000-00007C730000}"/>
    <cellStyle name="Normal 5 8 8 2 2" xfId="43978" xr:uid="{00000000-0005-0000-0000-00007D730000}"/>
    <cellStyle name="Normal 5 8 8 3" xfId="31545" xr:uid="{00000000-0005-0000-0000-00007E730000}"/>
    <cellStyle name="Normal 5 8 9" xfId="3109" xr:uid="{00000000-0005-0000-0000-00007F730000}"/>
    <cellStyle name="Normal 5 8 9 2" xfId="15615" xr:uid="{00000000-0005-0000-0000-000080730000}"/>
    <cellStyle name="Normal 5 8 9 2 2" xfId="40489" xr:uid="{00000000-0005-0000-0000-000081730000}"/>
    <cellStyle name="Normal 5 8 9 3" xfId="28048" xr:uid="{00000000-0005-0000-0000-000082730000}"/>
    <cellStyle name="Normal 5 8_Degree data" xfId="2447" xr:uid="{00000000-0005-0000-0000-000083730000}"/>
    <cellStyle name="Normal 5 9" xfId="530" xr:uid="{00000000-0005-0000-0000-000084730000}"/>
    <cellStyle name="Normal 5 9 2" xfId="1440" xr:uid="{00000000-0005-0000-0000-000085730000}"/>
    <cellStyle name="Normal 5 9 2 2" xfId="9544" xr:uid="{00000000-0005-0000-0000-000086730000}"/>
    <cellStyle name="Normal 5 9 2 2 2" xfId="21987" xr:uid="{00000000-0005-0000-0000-000087730000}"/>
    <cellStyle name="Normal 5 9 2 2 2 2" xfId="46861" xr:uid="{00000000-0005-0000-0000-000088730000}"/>
    <cellStyle name="Normal 5 9 2 2 3" xfId="34428" xr:uid="{00000000-0005-0000-0000-000089730000}"/>
    <cellStyle name="Normal 5 9 2 3" xfId="4526" xr:uid="{00000000-0005-0000-0000-00008A730000}"/>
    <cellStyle name="Normal 5 9 2 3 2" xfId="16980" xr:uid="{00000000-0005-0000-0000-00008B730000}"/>
    <cellStyle name="Normal 5 9 2 3 2 2" xfId="41854" xr:uid="{00000000-0005-0000-0000-00008C730000}"/>
    <cellStyle name="Normal 5 9 2 3 3" xfId="29421" xr:uid="{00000000-0005-0000-0000-00008D730000}"/>
    <cellStyle name="Normal 5 9 2 4" xfId="14240" xr:uid="{00000000-0005-0000-0000-00008E730000}"/>
    <cellStyle name="Normal 5 9 2 4 2" xfId="39114" xr:uid="{00000000-0005-0000-0000-00008F730000}"/>
    <cellStyle name="Normal 5 9 2 5" xfId="26673" xr:uid="{00000000-0005-0000-0000-000090730000}"/>
    <cellStyle name="Normal 5 9 3" xfId="5585" xr:uid="{00000000-0005-0000-0000-000091730000}"/>
    <cellStyle name="Normal 5 9 3 2" xfId="10601" xr:uid="{00000000-0005-0000-0000-000092730000}"/>
    <cellStyle name="Normal 5 9 3 2 2" xfId="23044" xr:uid="{00000000-0005-0000-0000-000093730000}"/>
    <cellStyle name="Normal 5 9 3 2 2 2" xfId="47918" xr:uid="{00000000-0005-0000-0000-000094730000}"/>
    <cellStyle name="Normal 5 9 3 2 3" xfId="35485" xr:uid="{00000000-0005-0000-0000-000095730000}"/>
    <cellStyle name="Normal 5 9 3 3" xfId="18037" xr:uid="{00000000-0005-0000-0000-000096730000}"/>
    <cellStyle name="Normal 5 9 3 3 2" xfId="42911" xr:uid="{00000000-0005-0000-0000-000097730000}"/>
    <cellStyle name="Normal 5 9 3 4" xfId="30478" xr:uid="{00000000-0005-0000-0000-000098730000}"/>
    <cellStyle name="Normal 5 9 4" xfId="8660" xr:uid="{00000000-0005-0000-0000-000099730000}"/>
    <cellStyle name="Normal 5 9 4 2" xfId="21104" xr:uid="{00000000-0005-0000-0000-00009A730000}"/>
    <cellStyle name="Normal 5 9 4 2 2" xfId="45978" xr:uid="{00000000-0005-0000-0000-00009B730000}"/>
    <cellStyle name="Normal 5 9 4 3" xfId="33545" xr:uid="{00000000-0005-0000-0000-00009C730000}"/>
    <cellStyle name="Normal 5 9 5" xfId="12055" xr:uid="{00000000-0005-0000-0000-00009D730000}"/>
    <cellStyle name="Normal 5 9 5 2" xfId="24489" xr:uid="{00000000-0005-0000-0000-00009E730000}"/>
    <cellStyle name="Normal 5 9 5 2 2" xfId="49363" xr:uid="{00000000-0005-0000-0000-00009F730000}"/>
    <cellStyle name="Normal 5 9 5 3" xfId="36930" xr:uid="{00000000-0005-0000-0000-0000A0730000}"/>
    <cellStyle name="Normal 5 9 6" xfId="7137" xr:uid="{00000000-0005-0000-0000-0000A1730000}"/>
    <cellStyle name="Normal 5 9 6 2" xfId="19586" xr:uid="{00000000-0005-0000-0000-0000A2730000}"/>
    <cellStyle name="Normal 5 9 6 2 2" xfId="44460" xr:uid="{00000000-0005-0000-0000-0000A3730000}"/>
    <cellStyle name="Normal 5 9 6 3" xfId="32027" xr:uid="{00000000-0005-0000-0000-0000A4730000}"/>
    <cellStyle name="Normal 5 9 7" xfId="3591" xr:uid="{00000000-0005-0000-0000-0000A5730000}"/>
    <cellStyle name="Normal 5 9 7 2" xfId="16097" xr:uid="{00000000-0005-0000-0000-0000A6730000}"/>
    <cellStyle name="Normal 5 9 7 2 2" xfId="40971" xr:uid="{00000000-0005-0000-0000-0000A7730000}"/>
    <cellStyle name="Normal 5 9 7 3" xfId="28530" xr:uid="{00000000-0005-0000-0000-0000A8730000}"/>
    <cellStyle name="Normal 5 9 8" xfId="13340" xr:uid="{00000000-0005-0000-0000-0000A9730000}"/>
    <cellStyle name="Normal 5 9 8 2" xfId="38214" xr:uid="{00000000-0005-0000-0000-0000AA730000}"/>
    <cellStyle name="Normal 5 9 9" xfId="25773" xr:uid="{00000000-0005-0000-0000-0000AB730000}"/>
    <cellStyle name="Normal 5_Degree data" xfId="2079" xr:uid="{00000000-0005-0000-0000-0000AC730000}"/>
    <cellStyle name="Normal 50" xfId="50" xr:uid="{00000000-0005-0000-0000-0000AD730000}"/>
    <cellStyle name="Normal 51" xfId="51" xr:uid="{00000000-0005-0000-0000-0000AE730000}"/>
    <cellStyle name="Normal 52" xfId="41" xr:uid="{00000000-0005-0000-0000-0000AF730000}"/>
    <cellStyle name="Normal 53" xfId="104" xr:uid="{00000000-0005-0000-0000-0000B0730000}"/>
    <cellStyle name="Normal 54" xfId="105" xr:uid="{00000000-0005-0000-0000-0000B1730000}"/>
    <cellStyle name="Normal 55" xfId="106" xr:uid="{00000000-0005-0000-0000-0000B2730000}"/>
    <cellStyle name="Normal 56" xfId="79" xr:uid="{00000000-0005-0000-0000-0000B3730000}"/>
    <cellStyle name="Normal 57" xfId="54" xr:uid="{00000000-0005-0000-0000-0000B4730000}"/>
    <cellStyle name="Normal 57 10" xfId="514" xr:uid="{00000000-0005-0000-0000-0000B5730000}"/>
    <cellStyle name="Normal 57 10 10" xfId="2908" xr:uid="{00000000-0005-0000-0000-0000B6730000}"/>
    <cellStyle name="Normal 57 10 10 2" xfId="15426" xr:uid="{00000000-0005-0000-0000-0000B7730000}"/>
    <cellStyle name="Normal 57 10 10 2 2" xfId="40300" xr:uid="{00000000-0005-0000-0000-0000B8730000}"/>
    <cellStyle name="Normal 57 10 10 3" xfId="27859" xr:uid="{00000000-0005-0000-0000-0000B9730000}"/>
    <cellStyle name="Normal 57 10 11" xfId="13327" xr:uid="{00000000-0005-0000-0000-0000BA730000}"/>
    <cellStyle name="Normal 57 10 11 2" xfId="38201" xr:uid="{00000000-0005-0000-0000-0000BB730000}"/>
    <cellStyle name="Normal 57 10 12" xfId="25760" xr:uid="{00000000-0005-0000-0000-0000BC730000}"/>
    <cellStyle name="Normal 57 10 2" xfId="873" xr:uid="{00000000-0005-0000-0000-0000BD730000}"/>
    <cellStyle name="Normal 57 10 2 2" xfId="1484" xr:uid="{00000000-0005-0000-0000-0000BE730000}"/>
    <cellStyle name="Normal 57 10 2 2 2" xfId="9364" xr:uid="{00000000-0005-0000-0000-0000BF730000}"/>
    <cellStyle name="Normal 57 10 2 2 2 2" xfId="21807" xr:uid="{00000000-0005-0000-0000-0000C0730000}"/>
    <cellStyle name="Normal 57 10 2 2 2 2 2" xfId="46681" xr:uid="{00000000-0005-0000-0000-0000C1730000}"/>
    <cellStyle name="Normal 57 10 2 2 2 3" xfId="34248" xr:uid="{00000000-0005-0000-0000-0000C2730000}"/>
    <cellStyle name="Normal 57 10 2 2 3" xfId="4346" xr:uid="{00000000-0005-0000-0000-0000C3730000}"/>
    <cellStyle name="Normal 57 10 2 2 3 2" xfId="16800" xr:uid="{00000000-0005-0000-0000-0000C4730000}"/>
    <cellStyle name="Normal 57 10 2 2 3 2 2" xfId="41674" xr:uid="{00000000-0005-0000-0000-0000C5730000}"/>
    <cellStyle name="Normal 57 10 2 2 3 3" xfId="29241" xr:uid="{00000000-0005-0000-0000-0000C6730000}"/>
    <cellStyle name="Normal 57 10 2 2 4" xfId="14284" xr:uid="{00000000-0005-0000-0000-0000C7730000}"/>
    <cellStyle name="Normal 57 10 2 2 4 2" xfId="39158" xr:uid="{00000000-0005-0000-0000-0000C8730000}"/>
    <cellStyle name="Normal 57 10 2 2 5" xfId="26717" xr:uid="{00000000-0005-0000-0000-0000C9730000}"/>
    <cellStyle name="Normal 57 10 2 3" xfId="5629" xr:uid="{00000000-0005-0000-0000-0000CA730000}"/>
    <cellStyle name="Normal 57 10 2 3 2" xfId="10645" xr:uid="{00000000-0005-0000-0000-0000CB730000}"/>
    <cellStyle name="Normal 57 10 2 3 2 2" xfId="23088" xr:uid="{00000000-0005-0000-0000-0000CC730000}"/>
    <cellStyle name="Normal 57 10 2 3 2 2 2" xfId="47962" xr:uid="{00000000-0005-0000-0000-0000CD730000}"/>
    <cellStyle name="Normal 57 10 2 3 2 3" xfId="35529" xr:uid="{00000000-0005-0000-0000-0000CE730000}"/>
    <cellStyle name="Normal 57 10 2 3 3" xfId="18081" xr:uid="{00000000-0005-0000-0000-0000CF730000}"/>
    <cellStyle name="Normal 57 10 2 3 3 2" xfId="42955" xr:uid="{00000000-0005-0000-0000-0000D0730000}"/>
    <cellStyle name="Normal 57 10 2 3 4" xfId="30522" xr:uid="{00000000-0005-0000-0000-0000D1730000}"/>
    <cellStyle name="Normal 57 10 2 4" xfId="8480" xr:uid="{00000000-0005-0000-0000-0000D2730000}"/>
    <cellStyle name="Normal 57 10 2 4 2" xfId="20924" xr:uid="{00000000-0005-0000-0000-0000D3730000}"/>
    <cellStyle name="Normal 57 10 2 4 2 2" xfId="45798" xr:uid="{00000000-0005-0000-0000-0000D4730000}"/>
    <cellStyle name="Normal 57 10 2 4 3" xfId="33365" xr:uid="{00000000-0005-0000-0000-0000D5730000}"/>
    <cellStyle name="Normal 57 10 2 5" xfId="12099" xr:uid="{00000000-0005-0000-0000-0000D6730000}"/>
    <cellStyle name="Normal 57 10 2 5 2" xfId="24533" xr:uid="{00000000-0005-0000-0000-0000D7730000}"/>
    <cellStyle name="Normal 57 10 2 5 2 2" xfId="49407" xr:uid="{00000000-0005-0000-0000-0000D8730000}"/>
    <cellStyle name="Normal 57 10 2 5 3" xfId="36974" xr:uid="{00000000-0005-0000-0000-0000D9730000}"/>
    <cellStyle name="Normal 57 10 2 6" xfId="6957" xr:uid="{00000000-0005-0000-0000-0000DA730000}"/>
    <cellStyle name="Normal 57 10 2 6 2" xfId="19406" xr:uid="{00000000-0005-0000-0000-0000DB730000}"/>
    <cellStyle name="Normal 57 10 2 6 2 2" xfId="44280" xr:uid="{00000000-0005-0000-0000-0000DC730000}"/>
    <cellStyle name="Normal 57 10 2 6 3" xfId="31847" xr:uid="{00000000-0005-0000-0000-0000DD730000}"/>
    <cellStyle name="Normal 57 10 2 7" xfId="3411" xr:uid="{00000000-0005-0000-0000-0000DE730000}"/>
    <cellStyle name="Normal 57 10 2 7 2" xfId="15917" xr:uid="{00000000-0005-0000-0000-0000DF730000}"/>
    <cellStyle name="Normal 57 10 2 7 2 2" xfId="40791" xr:uid="{00000000-0005-0000-0000-0000E0730000}"/>
    <cellStyle name="Normal 57 10 2 7 3" xfId="28350" xr:uid="{00000000-0005-0000-0000-0000E1730000}"/>
    <cellStyle name="Normal 57 10 2 8" xfId="13674" xr:uid="{00000000-0005-0000-0000-0000E2730000}"/>
    <cellStyle name="Normal 57 10 2 8 2" xfId="38548" xr:uid="{00000000-0005-0000-0000-0000E3730000}"/>
    <cellStyle name="Normal 57 10 2 9" xfId="26107" xr:uid="{00000000-0005-0000-0000-0000E4730000}"/>
    <cellStyle name="Normal 57 10 3" xfId="1832" xr:uid="{00000000-0005-0000-0000-0000E5730000}"/>
    <cellStyle name="Normal 57 10 3 2" xfId="4570" xr:uid="{00000000-0005-0000-0000-0000E6730000}"/>
    <cellStyle name="Normal 57 10 3 2 2" xfId="9588" xr:uid="{00000000-0005-0000-0000-0000E7730000}"/>
    <cellStyle name="Normal 57 10 3 2 2 2" xfId="22031" xr:uid="{00000000-0005-0000-0000-0000E8730000}"/>
    <cellStyle name="Normal 57 10 3 2 2 2 2" xfId="46905" xr:uid="{00000000-0005-0000-0000-0000E9730000}"/>
    <cellStyle name="Normal 57 10 3 2 2 3" xfId="34472" xr:uid="{00000000-0005-0000-0000-0000EA730000}"/>
    <cellStyle name="Normal 57 10 3 2 3" xfId="17024" xr:uid="{00000000-0005-0000-0000-0000EB730000}"/>
    <cellStyle name="Normal 57 10 3 2 3 2" xfId="41898" xr:uid="{00000000-0005-0000-0000-0000EC730000}"/>
    <cellStyle name="Normal 57 10 3 2 4" xfId="29465" xr:uid="{00000000-0005-0000-0000-0000ED730000}"/>
    <cellStyle name="Normal 57 10 3 3" xfId="5978" xr:uid="{00000000-0005-0000-0000-0000EE730000}"/>
    <cellStyle name="Normal 57 10 3 3 2" xfId="10993" xr:uid="{00000000-0005-0000-0000-0000EF730000}"/>
    <cellStyle name="Normal 57 10 3 3 2 2" xfId="23436" xr:uid="{00000000-0005-0000-0000-0000F0730000}"/>
    <cellStyle name="Normal 57 10 3 3 2 2 2" xfId="48310" xr:uid="{00000000-0005-0000-0000-0000F1730000}"/>
    <cellStyle name="Normal 57 10 3 3 2 3" xfId="35877" xr:uid="{00000000-0005-0000-0000-0000F2730000}"/>
    <cellStyle name="Normal 57 10 3 3 3" xfId="18429" xr:uid="{00000000-0005-0000-0000-0000F3730000}"/>
    <cellStyle name="Normal 57 10 3 3 3 2" xfId="43303" xr:uid="{00000000-0005-0000-0000-0000F4730000}"/>
    <cellStyle name="Normal 57 10 3 3 4" xfId="30870" xr:uid="{00000000-0005-0000-0000-0000F5730000}"/>
    <cellStyle name="Normal 57 10 3 4" xfId="8704" xr:uid="{00000000-0005-0000-0000-0000F6730000}"/>
    <cellStyle name="Normal 57 10 3 4 2" xfId="21148" xr:uid="{00000000-0005-0000-0000-0000F7730000}"/>
    <cellStyle name="Normal 57 10 3 4 2 2" xfId="46022" xr:uid="{00000000-0005-0000-0000-0000F8730000}"/>
    <cellStyle name="Normal 57 10 3 4 3" xfId="33589" xr:uid="{00000000-0005-0000-0000-0000F9730000}"/>
    <cellStyle name="Normal 57 10 3 5" xfId="12447" xr:uid="{00000000-0005-0000-0000-0000FA730000}"/>
    <cellStyle name="Normal 57 10 3 5 2" xfId="24881" xr:uid="{00000000-0005-0000-0000-0000FB730000}"/>
    <cellStyle name="Normal 57 10 3 5 2 2" xfId="49755" xr:uid="{00000000-0005-0000-0000-0000FC730000}"/>
    <cellStyle name="Normal 57 10 3 5 3" xfId="37322" xr:uid="{00000000-0005-0000-0000-0000FD730000}"/>
    <cellStyle name="Normal 57 10 3 6" xfId="7181" xr:uid="{00000000-0005-0000-0000-0000FE730000}"/>
    <cellStyle name="Normal 57 10 3 6 2" xfId="19630" xr:uid="{00000000-0005-0000-0000-0000FF730000}"/>
    <cellStyle name="Normal 57 10 3 6 2 2" xfId="44504" xr:uid="{00000000-0005-0000-0000-000000740000}"/>
    <cellStyle name="Normal 57 10 3 6 3" xfId="32071" xr:uid="{00000000-0005-0000-0000-000001740000}"/>
    <cellStyle name="Normal 57 10 3 7" xfId="3635" xr:uid="{00000000-0005-0000-0000-000002740000}"/>
    <cellStyle name="Normal 57 10 3 7 2" xfId="16141" xr:uid="{00000000-0005-0000-0000-000003740000}"/>
    <cellStyle name="Normal 57 10 3 7 2 2" xfId="41015" xr:uid="{00000000-0005-0000-0000-000004740000}"/>
    <cellStyle name="Normal 57 10 3 7 3" xfId="28574" xr:uid="{00000000-0005-0000-0000-000005740000}"/>
    <cellStyle name="Normal 57 10 3 8" xfId="14632" xr:uid="{00000000-0005-0000-0000-000006740000}"/>
    <cellStyle name="Normal 57 10 3 8 2" xfId="39506" xr:uid="{00000000-0005-0000-0000-000007740000}"/>
    <cellStyle name="Normal 57 10 3 9" xfId="27065" xr:uid="{00000000-0005-0000-0000-000008740000}"/>
    <cellStyle name="Normal 57 10 4" xfId="2432" xr:uid="{00000000-0005-0000-0000-000009740000}"/>
    <cellStyle name="Normal 57 10 4 2" xfId="5056" xr:uid="{00000000-0005-0000-0000-00000A740000}"/>
    <cellStyle name="Normal 57 10 4 2 2" xfId="10073" xr:uid="{00000000-0005-0000-0000-00000B740000}"/>
    <cellStyle name="Normal 57 10 4 2 2 2" xfId="22516" xr:uid="{00000000-0005-0000-0000-00000C740000}"/>
    <cellStyle name="Normal 57 10 4 2 2 2 2" xfId="47390" xr:uid="{00000000-0005-0000-0000-00000D740000}"/>
    <cellStyle name="Normal 57 10 4 2 2 3" xfId="34957" xr:uid="{00000000-0005-0000-0000-00000E740000}"/>
    <cellStyle name="Normal 57 10 4 2 3" xfId="17509" xr:uid="{00000000-0005-0000-0000-00000F740000}"/>
    <cellStyle name="Normal 57 10 4 2 3 2" xfId="42383" xr:uid="{00000000-0005-0000-0000-000010740000}"/>
    <cellStyle name="Normal 57 10 4 2 4" xfId="29950" xr:uid="{00000000-0005-0000-0000-000011740000}"/>
    <cellStyle name="Normal 57 10 4 3" xfId="6454" xr:uid="{00000000-0005-0000-0000-000012740000}"/>
    <cellStyle name="Normal 57 10 4 3 2" xfId="11469" xr:uid="{00000000-0005-0000-0000-000013740000}"/>
    <cellStyle name="Normal 57 10 4 3 2 2" xfId="23912" xr:uid="{00000000-0005-0000-0000-000014740000}"/>
    <cellStyle name="Normal 57 10 4 3 2 2 2" xfId="48786" xr:uid="{00000000-0005-0000-0000-000015740000}"/>
    <cellStyle name="Normal 57 10 4 3 2 3" xfId="36353" xr:uid="{00000000-0005-0000-0000-000016740000}"/>
    <cellStyle name="Normal 57 10 4 3 3" xfId="18905" xr:uid="{00000000-0005-0000-0000-000017740000}"/>
    <cellStyle name="Normal 57 10 4 3 3 2" xfId="43779" xr:uid="{00000000-0005-0000-0000-000018740000}"/>
    <cellStyle name="Normal 57 10 4 3 4" xfId="31346" xr:uid="{00000000-0005-0000-0000-000019740000}"/>
    <cellStyle name="Normal 57 10 4 4" xfId="8161" xr:uid="{00000000-0005-0000-0000-00001A740000}"/>
    <cellStyle name="Normal 57 10 4 4 2" xfId="20607" xr:uid="{00000000-0005-0000-0000-00001B740000}"/>
    <cellStyle name="Normal 57 10 4 4 2 2" xfId="45481" xr:uid="{00000000-0005-0000-0000-00001C740000}"/>
    <cellStyle name="Normal 57 10 4 4 3" xfId="33048" xr:uid="{00000000-0005-0000-0000-00001D740000}"/>
    <cellStyle name="Normal 57 10 4 5" xfId="12923" xr:uid="{00000000-0005-0000-0000-00001E740000}"/>
    <cellStyle name="Normal 57 10 4 5 2" xfId="25357" xr:uid="{00000000-0005-0000-0000-00001F740000}"/>
    <cellStyle name="Normal 57 10 4 5 2 2" xfId="50231" xr:uid="{00000000-0005-0000-0000-000020740000}"/>
    <cellStyle name="Normal 57 10 4 5 3" xfId="37798" xr:uid="{00000000-0005-0000-0000-000021740000}"/>
    <cellStyle name="Normal 57 10 4 6" xfId="7667" xr:uid="{00000000-0005-0000-0000-000022740000}"/>
    <cellStyle name="Normal 57 10 4 6 2" xfId="20115" xr:uid="{00000000-0005-0000-0000-000023740000}"/>
    <cellStyle name="Normal 57 10 4 6 2 2" xfId="44989" xr:uid="{00000000-0005-0000-0000-000024740000}"/>
    <cellStyle name="Normal 57 10 4 6 3" xfId="32556" xr:uid="{00000000-0005-0000-0000-000025740000}"/>
    <cellStyle name="Normal 57 10 4 7" xfId="3091" xr:uid="{00000000-0005-0000-0000-000026740000}"/>
    <cellStyle name="Normal 57 10 4 7 2" xfId="15600" xr:uid="{00000000-0005-0000-0000-000027740000}"/>
    <cellStyle name="Normal 57 10 4 7 2 2" xfId="40474" xr:uid="{00000000-0005-0000-0000-000028740000}"/>
    <cellStyle name="Normal 57 10 4 7 3" xfId="28033" xr:uid="{00000000-0005-0000-0000-000029740000}"/>
    <cellStyle name="Normal 57 10 4 8" xfId="15108" xr:uid="{00000000-0005-0000-0000-00002A740000}"/>
    <cellStyle name="Normal 57 10 4 8 2" xfId="39982" xr:uid="{00000000-0005-0000-0000-00002B740000}"/>
    <cellStyle name="Normal 57 10 4 9" xfId="27541" xr:uid="{00000000-0005-0000-0000-00002C740000}"/>
    <cellStyle name="Normal 57 10 5" xfId="1265" xr:uid="{00000000-0005-0000-0000-00002D740000}"/>
    <cellStyle name="Normal 57 10 5 2" xfId="9047" xr:uid="{00000000-0005-0000-0000-00002E740000}"/>
    <cellStyle name="Normal 57 10 5 2 2" xfId="21490" xr:uid="{00000000-0005-0000-0000-00002F740000}"/>
    <cellStyle name="Normal 57 10 5 2 2 2" xfId="46364" xr:uid="{00000000-0005-0000-0000-000030740000}"/>
    <cellStyle name="Normal 57 10 5 2 3" xfId="33931" xr:uid="{00000000-0005-0000-0000-000031740000}"/>
    <cellStyle name="Normal 57 10 5 3" xfId="4029" xr:uid="{00000000-0005-0000-0000-000032740000}"/>
    <cellStyle name="Normal 57 10 5 3 2" xfId="16483" xr:uid="{00000000-0005-0000-0000-000033740000}"/>
    <cellStyle name="Normal 57 10 5 3 2 2" xfId="41357" xr:uid="{00000000-0005-0000-0000-000034740000}"/>
    <cellStyle name="Normal 57 10 5 3 3" xfId="28924" xr:uid="{00000000-0005-0000-0000-000035740000}"/>
    <cellStyle name="Normal 57 10 5 4" xfId="14065" xr:uid="{00000000-0005-0000-0000-000036740000}"/>
    <cellStyle name="Normal 57 10 5 4 2" xfId="38939" xr:uid="{00000000-0005-0000-0000-000037740000}"/>
    <cellStyle name="Normal 57 10 5 5" xfId="26498" xr:uid="{00000000-0005-0000-0000-000038740000}"/>
    <cellStyle name="Normal 57 10 6" xfId="5410" xr:uid="{00000000-0005-0000-0000-000039740000}"/>
    <cellStyle name="Normal 57 10 6 2" xfId="10426" xr:uid="{00000000-0005-0000-0000-00003A740000}"/>
    <cellStyle name="Normal 57 10 6 2 2" xfId="22869" xr:uid="{00000000-0005-0000-0000-00003B740000}"/>
    <cellStyle name="Normal 57 10 6 2 2 2" xfId="47743" xr:uid="{00000000-0005-0000-0000-00003C740000}"/>
    <cellStyle name="Normal 57 10 6 2 3" xfId="35310" xr:uid="{00000000-0005-0000-0000-00003D740000}"/>
    <cellStyle name="Normal 57 10 6 3" xfId="17862" xr:uid="{00000000-0005-0000-0000-00003E740000}"/>
    <cellStyle name="Normal 57 10 6 3 2" xfId="42736" xr:uid="{00000000-0005-0000-0000-00003F740000}"/>
    <cellStyle name="Normal 57 10 6 4" xfId="30303" xr:uid="{00000000-0005-0000-0000-000040740000}"/>
    <cellStyle name="Normal 57 10 7" xfId="7987" xr:uid="{00000000-0005-0000-0000-000041740000}"/>
    <cellStyle name="Normal 57 10 7 2" xfId="20433" xr:uid="{00000000-0005-0000-0000-000042740000}"/>
    <cellStyle name="Normal 57 10 7 2 2" xfId="45307" xr:uid="{00000000-0005-0000-0000-000043740000}"/>
    <cellStyle name="Normal 57 10 7 3" xfId="32874" xr:uid="{00000000-0005-0000-0000-000044740000}"/>
    <cellStyle name="Normal 57 10 8" xfId="11880" xr:uid="{00000000-0005-0000-0000-000045740000}"/>
    <cellStyle name="Normal 57 10 8 2" xfId="24314" xr:uid="{00000000-0005-0000-0000-000046740000}"/>
    <cellStyle name="Normal 57 10 8 2 2" xfId="49188" xr:uid="{00000000-0005-0000-0000-000047740000}"/>
    <cellStyle name="Normal 57 10 8 3" xfId="36755" xr:uid="{00000000-0005-0000-0000-000048740000}"/>
    <cellStyle name="Normal 57 10 9" xfId="6640" xr:uid="{00000000-0005-0000-0000-000049740000}"/>
    <cellStyle name="Normal 57 10 9 2" xfId="19089" xr:uid="{00000000-0005-0000-0000-00004A740000}"/>
    <cellStyle name="Normal 57 10 9 2 2" xfId="43963" xr:uid="{00000000-0005-0000-0000-00004B740000}"/>
    <cellStyle name="Normal 57 10 9 3" xfId="31530" xr:uid="{00000000-0005-0000-0000-00004C740000}"/>
    <cellStyle name="Normal 57 10_Degree data" xfId="2449" xr:uid="{00000000-0005-0000-0000-00004D740000}"/>
    <cellStyle name="Normal 57 11" xfId="350" xr:uid="{00000000-0005-0000-0000-00004E740000}"/>
    <cellStyle name="Normal 57 11 10" xfId="13166" xr:uid="{00000000-0005-0000-0000-00004F740000}"/>
    <cellStyle name="Normal 57 11 10 2" xfId="38040" xr:uid="{00000000-0005-0000-0000-000050740000}"/>
    <cellStyle name="Normal 57 11 11" xfId="25599" xr:uid="{00000000-0005-0000-0000-000051740000}"/>
    <cellStyle name="Normal 57 11 2" xfId="710" xr:uid="{00000000-0005-0000-0000-000052740000}"/>
    <cellStyle name="Normal 57 11 2 2" xfId="1485" xr:uid="{00000000-0005-0000-0000-000053740000}"/>
    <cellStyle name="Normal 57 11 2 2 2" xfId="9589" xr:uid="{00000000-0005-0000-0000-000054740000}"/>
    <cellStyle name="Normal 57 11 2 2 2 2" xfId="22032" xr:uid="{00000000-0005-0000-0000-000055740000}"/>
    <cellStyle name="Normal 57 11 2 2 2 2 2" xfId="46906" xr:uid="{00000000-0005-0000-0000-000056740000}"/>
    <cellStyle name="Normal 57 11 2 2 2 3" xfId="34473" xr:uid="{00000000-0005-0000-0000-000057740000}"/>
    <cellStyle name="Normal 57 11 2 2 3" xfId="4571" xr:uid="{00000000-0005-0000-0000-000058740000}"/>
    <cellStyle name="Normal 57 11 2 2 3 2" xfId="17025" xr:uid="{00000000-0005-0000-0000-000059740000}"/>
    <cellStyle name="Normal 57 11 2 2 3 2 2" xfId="41899" xr:uid="{00000000-0005-0000-0000-00005A740000}"/>
    <cellStyle name="Normal 57 11 2 2 3 3" xfId="29466" xr:uid="{00000000-0005-0000-0000-00005B740000}"/>
    <cellStyle name="Normal 57 11 2 2 4" xfId="14285" xr:uid="{00000000-0005-0000-0000-00005C740000}"/>
    <cellStyle name="Normal 57 11 2 2 4 2" xfId="39159" xr:uid="{00000000-0005-0000-0000-00005D740000}"/>
    <cellStyle name="Normal 57 11 2 2 5" xfId="26718" xr:uid="{00000000-0005-0000-0000-00005E740000}"/>
    <cellStyle name="Normal 57 11 2 3" xfId="5630" xr:uid="{00000000-0005-0000-0000-00005F740000}"/>
    <cellStyle name="Normal 57 11 2 3 2" xfId="10646" xr:uid="{00000000-0005-0000-0000-000060740000}"/>
    <cellStyle name="Normal 57 11 2 3 2 2" xfId="23089" xr:uid="{00000000-0005-0000-0000-000061740000}"/>
    <cellStyle name="Normal 57 11 2 3 2 2 2" xfId="47963" xr:uid="{00000000-0005-0000-0000-000062740000}"/>
    <cellStyle name="Normal 57 11 2 3 2 3" xfId="35530" xr:uid="{00000000-0005-0000-0000-000063740000}"/>
    <cellStyle name="Normal 57 11 2 3 3" xfId="18082" xr:uid="{00000000-0005-0000-0000-000064740000}"/>
    <cellStyle name="Normal 57 11 2 3 3 2" xfId="42956" xr:uid="{00000000-0005-0000-0000-000065740000}"/>
    <cellStyle name="Normal 57 11 2 3 4" xfId="30523" xr:uid="{00000000-0005-0000-0000-000066740000}"/>
    <cellStyle name="Normal 57 11 2 4" xfId="8705" xr:uid="{00000000-0005-0000-0000-000067740000}"/>
    <cellStyle name="Normal 57 11 2 4 2" xfId="21149" xr:uid="{00000000-0005-0000-0000-000068740000}"/>
    <cellStyle name="Normal 57 11 2 4 2 2" xfId="46023" xr:uid="{00000000-0005-0000-0000-000069740000}"/>
    <cellStyle name="Normal 57 11 2 4 3" xfId="33590" xr:uid="{00000000-0005-0000-0000-00006A740000}"/>
    <cellStyle name="Normal 57 11 2 5" xfId="12100" xr:uid="{00000000-0005-0000-0000-00006B740000}"/>
    <cellStyle name="Normal 57 11 2 5 2" xfId="24534" xr:uid="{00000000-0005-0000-0000-00006C740000}"/>
    <cellStyle name="Normal 57 11 2 5 2 2" xfId="49408" xr:uid="{00000000-0005-0000-0000-00006D740000}"/>
    <cellStyle name="Normal 57 11 2 5 3" xfId="36975" xr:uid="{00000000-0005-0000-0000-00006E740000}"/>
    <cellStyle name="Normal 57 11 2 6" xfId="7182" xr:uid="{00000000-0005-0000-0000-00006F740000}"/>
    <cellStyle name="Normal 57 11 2 6 2" xfId="19631" xr:uid="{00000000-0005-0000-0000-000070740000}"/>
    <cellStyle name="Normal 57 11 2 6 2 2" xfId="44505" xr:uid="{00000000-0005-0000-0000-000071740000}"/>
    <cellStyle name="Normal 57 11 2 6 3" xfId="32072" xr:uid="{00000000-0005-0000-0000-000072740000}"/>
    <cellStyle name="Normal 57 11 2 7" xfId="3636" xr:uid="{00000000-0005-0000-0000-000073740000}"/>
    <cellStyle name="Normal 57 11 2 7 2" xfId="16142" xr:uid="{00000000-0005-0000-0000-000074740000}"/>
    <cellStyle name="Normal 57 11 2 7 2 2" xfId="41016" xr:uid="{00000000-0005-0000-0000-000075740000}"/>
    <cellStyle name="Normal 57 11 2 7 3" xfId="28575" xr:uid="{00000000-0005-0000-0000-000076740000}"/>
    <cellStyle name="Normal 57 11 2 8" xfId="13513" xr:uid="{00000000-0005-0000-0000-000077740000}"/>
    <cellStyle name="Normal 57 11 2 8 2" xfId="38387" xr:uid="{00000000-0005-0000-0000-000078740000}"/>
    <cellStyle name="Normal 57 11 2 9" xfId="25946" xr:uid="{00000000-0005-0000-0000-000079740000}"/>
    <cellStyle name="Normal 57 11 3" xfId="1833" xr:uid="{00000000-0005-0000-0000-00007A740000}"/>
    <cellStyle name="Normal 57 11 3 2" xfId="4895" xr:uid="{00000000-0005-0000-0000-00007B740000}"/>
    <cellStyle name="Normal 57 11 3 2 2" xfId="9912" xr:uid="{00000000-0005-0000-0000-00007C740000}"/>
    <cellStyle name="Normal 57 11 3 2 2 2" xfId="22355" xr:uid="{00000000-0005-0000-0000-00007D740000}"/>
    <cellStyle name="Normal 57 11 3 2 2 2 2" xfId="47229" xr:uid="{00000000-0005-0000-0000-00007E740000}"/>
    <cellStyle name="Normal 57 11 3 2 2 3" xfId="34796" xr:uid="{00000000-0005-0000-0000-00007F740000}"/>
    <cellStyle name="Normal 57 11 3 2 3" xfId="17348" xr:uid="{00000000-0005-0000-0000-000080740000}"/>
    <cellStyle name="Normal 57 11 3 2 3 2" xfId="42222" xr:uid="{00000000-0005-0000-0000-000081740000}"/>
    <cellStyle name="Normal 57 11 3 2 4" xfId="29789" xr:uid="{00000000-0005-0000-0000-000082740000}"/>
    <cellStyle name="Normal 57 11 3 3" xfId="5979" xr:uid="{00000000-0005-0000-0000-000083740000}"/>
    <cellStyle name="Normal 57 11 3 3 2" xfId="10994" xr:uid="{00000000-0005-0000-0000-000084740000}"/>
    <cellStyle name="Normal 57 11 3 3 2 2" xfId="23437" xr:uid="{00000000-0005-0000-0000-000085740000}"/>
    <cellStyle name="Normal 57 11 3 3 2 2 2" xfId="48311" xr:uid="{00000000-0005-0000-0000-000086740000}"/>
    <cellStyle name="Normal 57 11 3 3 2 3" xfId="35878" xr:uid="{00000000-0005-0000-0000-000087740000}"/>
    <cellStyle name="Normal 57 11 3 3 3" xfId="18430" xr:uid="{00000000-0005-0000-0000-000088740000}"/>
    <cellStyle name="Normal 57 11 3 3 3 2" xfId="43304" xr:uid="{00000000-0005-0000-0000-000089740000}"/>
    <cellStyle name="Normal 57 11 3 3 4" xfId="30871" xr:uid="{00000000-0005-0000-0000-00008A740000}"/>
    <cellStyle name="Normal 57 11 3 4" xfId="8319" xr:uid="{00000000-0005-0000-0000-00008B740000}"/>
    <cellStyle name="Normal 57 11 3 4 2" xfId="20763" xr:uid="{00000000-0005-0000-0000-00008C740000}"/>
    <cellStyle name="Normal 57 11 3 4 2 2" xfId="45637" xr:uid="{00000000-0005-0000-0000-00008D740000}"/>
    <cellStyle name="Normal 57 11 3 4 3" xfId="33204" xr:uid="{00000000-0005-0000-0000-00008E740000}"/>
    <cellStyle name="Normal 57 11 3 5" xfId="12448" xr:uid="{00000000-0005-0000-0000-00008F740000}"/>
    <cellStyle name="Normal 57 11 3 5 2" xfId="24882" xr:uid="{00000000-0005-0000-0000-000090740000}"/>
    <cellStyle name="Normal 57 11 3 5 2 2" xfId="49756" xr:uid="{00000000-0005-0000-0000-000091740000}"/>
    <cellStyle name="Normal 57 11 3 5 3" xfId="37323" xr:uid="{00000000-0005-0000-0000-000092740000}"/>
    <cellStyle name="Normal 57 11 3 6" xfId="7506" xr:uid="{00000000-0005-0000-0000-000093740000}"/>
    <cellStyle name="Normal 57 11 3 6 2" xfId="19954" xr:uid="{00000000-0005-0000-0000-000094740000}"/>
    <cellStyle name="Normal 57 11 3 6 2 2" xfId="44828" xr:uid="{00000000-0005-0000-0000-000095740000}"/>
    <cellStyle name="Normal 57 11 3 6 3" xfId="32395" xr:uid="{00000000-0005-0000-0000-000096740000}"/>
    <cellStyle name="Normal 57 11 3 7" xfId="3250" xr:uid="{00000000-0005-0000-0000-000097740000}"/>
    <cellStyle name="Normal 57 11 3 7 2" xfId="15756" xr:uid="{00000000-0005-0000-0000-000098740000}"/>
    <cellStyle name="Normal 57 11 3 7 2 2" xfId="40630" xr:uid="{00000000-0005-0000-0000-000099740000}"/>
    <cellStyle name="Normal 57 11 3 7 3" xfId="28189" xr:uid="{00000000-0005-0000-0000-00009A740000}"/>
    <cellStyle name="Normal 57 11 3 8" xfId="14633" xr:uid="{00000000-0005-0000-0000-00009B740000}"/>
    <cellStyle name="Normal 57 11 3 8 2" xfId="39507" xr:uid="{00000000-0005-0000-0000-00009C740000}"/>
    <cellStyle name="Normal 57 11 3 9" xfId="27066" xr:uid="{00000000-0005-0000-0000-00009D740000}"/>
    <cellStyle name="Normal 57 11 4" xfId="2268" xr:uid="{00000000-0005-0000-0000-00009E740000}"/>
    <cellStyle name="Normal 57 11 4 2" xfId="6293" xr:uid="{00000000-0005-0000-0000-00009F740000}"/>
    <cellStyle name="Normal 57 11 4 2 2" xfId="11308" xr:uid="{00000000-0005-0000-0000-0000A0740000}"/>
    <cellStyle name="Normal 57 11 4 2 2 2" xfId="23751" xr:uid="{00000000-0005-0000-0000-0000A1740000}"/>
    <cellStyle name="Normal 57 11 4 2 2 2 2" xfId="48625" xr:uid="{00000000-0005-0000-0000-0000A2740000}"/>
    <cellStyle name="Normal 57 11 4 2 2 3" xfId="36192" xr:uid="{00000000-0005-0000-0000-0000A3740000}"/>
    <cellStyle name="Normal 57 11 4 2 3" xfId="18744" xr:uid="{00000000-0005-0000-0000-0000A4740000}"/>
    <cellStyle name="Normal 57 11 4 2 3 2" xfId="43618" xr:uid="{00000000-0005-0000-0000-0000A5740000}"/>
    <cellStyle name="Normal 57 11 4 2 4" xfId="31185" xr:uid="{00000000-0005-0000-0000-0000A6740000}"/>
    <cellStyle name="Normal 57 11 4 3" xfId="12762" xr:uid="{00000000-0005-0000-0000-0000A7740000}"/>
    <cellStyle name="Normal 57 11 4 3 2" xfId="25196" xr:uid="{00000000-0005-0000-0000-0000A8740000}"/>
    <cellStyle name="Normal 57 11 4 3 2 2" xfId="50070" xr:uid="{00000000-0005-0000-0000-0000A9740000}"/>
    <cellStyle name="Normal 57 11 4 3 3" xfId="37637" xr:uid="{00000000-0005-0000-0000-0000AA740000}"/>
    <cellStyle name="Normal 57 11 4 4" xfId="9203" xr:uid="{00000000-0005-0000-0000-0000AB740000}"/>
    <cellStyle name="Normal 57 11 4 4 2" xfId="21646" xr:uid="{00000000-0005-0000-0000-0000AC740000}"/>
    <cellStyle name="Normal 57 11 4 4 2 2" xfId="46520" xr:uid="{00000000-0005-0000-0000-0000AD740000}"/>
    <cellStyle name="Normal 57 11 4 4 3" xfId="34087" xr:uid="{00000000-0005-0000-0000-0000AE740000}"/>
    <cellStyle name="Normal 57 11 4 5" xfId="4185" xr:uid="{00000000-0005-0000-0000-0000AF740000}"/>
    <cellStyle name="Normal 57 11 4 5 2" xfId="16639" xr:uid="{00000000-0005-0000-0000-0000B0740000}"/>
    <cellStyle name="Normal 57 11 4 5 2 2" xfId="41513" xr:uid="{00000000-0005-0000-0000-0000B1740000}"/>
    <cellStyle name="Normal 57 11 4 5 3" xfId="29080" xr:uid="{00000000-0005-0000-0000-0000B2740000}"/>
    <cellStyle name="Normal 57 11 4 6" xfId="14947" xr:uid="{00000000-0005-0000-0000-0000B3740000}"/>
    <cellStyle name="Normal 57 11 4 6 2" xfId="39821" xr:uid="{00000000-0005-0000-0000-0000B4740000}"/>
    <cellStyle name="Normal 57 11 4 7" xfId="27380" xr:uid="{00000000-0005-0000-0000-0000B5740000}"/>
    <cellStyle name="Normal 57 11 5" xfId="1104" xr:uid="{00000000-0005-0000-0000-0000B6740000}"/>
    <cellStyle name="Normal 57 11 5 2" xfId="10265" xr:uid="{00000000-0005-0000-0000-0000B7740000}"/>
    <cellStyle name="Normal 57 11 5 2 2" xfId="22708" xr:uid="{00000000-0005-0000-0000-0000B8740000}"/>
    <cellStyle name="Normal 57 11 5 2 2 2" xfId="47582" xr:uid="{00000000-0005-0000-0000-0000B9740000}"/>
    <cellStyle name="Normal 57 11 5 2 3" xfId="35149" xr:uid="{00000000-0005-0000-0000-0000BA740000}"/>
    <cellStyle name="Normal 57 11 5 3" xfId="5249" xr:uid="{00000000-0005-0000-0000-0000BB740000}"/>
    <cellStyle name="Normal 57 11 5 3 2" xfId="17701" xr:uid="{00000000-0005-0000-0000-0000BC740000}"/>
    <cellStyle name="Normal 57 11 5 3 2 2" xfId="42575" xr:uid="{00000000-0005-0000-0000-0000BD740000}"/>
    <cellStyle name="Normal 57 11 5 3 3" xfId="30142" xr:uid="{00000000-0005-0000-0000-0000BE740000}"/>
    <cellStyle name="Normal 57 11 5 4" xfId="13904" xr:uid="{00000000-0005-0000-0000-0000BF740000}"/>
    <cellStyle name="Normal 57 11 5 4 2" xfId="38778" xr:uid="{00000000-0005-0000-0000-0000C0740000}"/>
    <cellStyle name="Normal 57 11 5 5" xfId="26337" xr:uid="{00000000-0005-0000-0000-0000C1740000}"/>
    <cellStyle name="Normal 57 11 6" xfId="7826" xr:uid="{00000000-0005-0000-0000-0000C2740000}"/>
    <cellStyle name="Normal 57 11 6 2" xfId="20272" xr:uid="{00000000-0005-0000-0000-0000C3740000}"/>
    <cellStyle name="Normal 57 11 6 2 2" xfId="45146" xr:uid="{00000000-0005-0000-0000-0000C4740000}"/>
    <cellStyle name="Normal 57 11 6 3" xfId="32713" xr:uid="{00000000-0005-0000-0000-0000C5740000}"/>
    <cellStyle name="Normal 57 11 7" xfId="11719" xr:uid="{00000000-0005-0000-0000-0000C6740000}"/>
    <cellStyle name="Normal 57 11 7 2" xfId="24153" xr:uid="{00000000-0005-0000-0000-0000C7740000}"/>
    <cellStyle name="Normal 57 11 7 2 2" xfId="49027" xr:uid="{00000000-0005-0000-0000-0000C8740000}"/>
    <cellStyle name="Normal 57 11 7 3" xfId="36594" xr:uid="{00000000-0005-0000-0000-0000C9740000}"/>
    <cellStyle name="Normal 57 11 8" xfId="6796" xr:uid="{00000000-0005-0000-0000-0000CA740000}"/>
    <cellStyle name="Normal 57 11 8 2" xfId="19245" xr:uid="{00000000-0005-0000-0000-0000CB740000}"/>
    <cellStyle name="Normal 57 11 8 2 2" xfId="44119" xr:uid="{00000000-0005-0000-0000-0000CC740000}"/>
    <cellStyle name="Normal 57 11 8 3" xfId="31686" xr:uid="{00000000-0005-0000-0000-0000CD740000}"/>
    <cellStyle name="Normal 57 11 9" xfId="2747" xr:uid="{00000000-0005-0000-0000-0000CE740000}"/>
    <cellStyle name="Normal 57 11 9 2" xfId="15265" xr:uid="{00000000-0005-0000-0000-0000CF740000}"/>
    <cellStyle name="Normal 57 11 9 2 2" xfId="40139" xr:uid="{00000000-0005-0000-0000-0000D0740000}"/>
    <cellStyle name="Normal 57 11 9 3" xfId="27698" xr:uid="{00000000-0005-0000-0000-0000D1740000}"/>
    <cellStyle name="Normal 57 11_Degree data" xfId="2450" xr:uid="{00000000-0005-0000-0000-0000D2740000}"/>
    <cellStyle name="Normal 57 12" xfId="191" xr:uid="{00000000-0005-0000-0000-0000D3740000}"/>
    <cellStyle name="Normal 57 12 10" xfId="13021" xr:uid="{00000000-0005-0000-0000-0000D4740000}"/>
    <cellStyle name="Normal 57 12 10 2" xfId="37895" xr:uid="{00000000-0005-0000-0000-0000D5740000}"/>
    <cellStyle name="Normal 57 12 11" xfId="25454" xr:uid="{00000000-0005-0000-0000-0000D6740000}"/>
    <cellStyle name="Normal 57 12 2" xfId="558" xr:uid="{00000000-0005-0000-0000-0000D7740000}"/>
    <cellStyle name="Normal 57 12 2 2" xfId="1486" xr:uid="{00000000-0005-0000-0000-0000D8740000}"/>
    <cellStyle name="Normal 57 12 2 2 2" xfId="9590" xr:uid="{00000000-0005-0000-0000-0000D9740000}"/>
    <cellStyle name="Normal 57 12 2 2 2 2" xfId="22033" xr:uid="{00000000-0005-0000-0000-0000DA740000}"/>
    <cellStyle name="Normal 57 12 2 2 2 2 2" xfId="46907" xr:uid="{00000000-0005-0000-0000-0000DB740000}"/>
    <cellStyle name="Normal 57 12 2 2 2 3" xfId="34474" xr:uid="{00000000-0005-0000-0000-0000DC740000}"/>
    <cellStyle name="Normal 57 12 2 2 3" xfId="4572" xr:uid="{00000000-0005-0000-0000-0000DD740000}"/>
    <cellStyle name="Normal 57 12 2 2 3 2" xfId="17026" xr:uid="{00000000-0005-0000-0000-0000DE740000}"/>
    <cellStyle name="Normal 57 12 2 2 3 2 2" xfId="41900" xr:uid="{00000000-0005-0000-0000-0000DF740000}"/>
    <cellStyle name="Normal 57 12 2 2 3 3" xfId="29467" xr:uid="{00000000-0005-0000-0000-0000E0740000}"/>
    <cellStyle name="Normal 57 12 2 2 4" xfId="14286" xr:uid="{00000000-0005-0000-0000-0000E1740000}"/>
    <cellStyle name="Normal 57 12 2 2 4 2" xfId="39160" xr:uid="{00000000-0005-0000-0000-0000E2740000}"/>
    <cellStyle name="Normal 57 12 2 2 5" xfId="26719" xr:uid="{00000000-0005-0000-0000-0000E3740000}"/>
    <cellStyle name="Normal 57 12 2 3" xfId="5631" xr:uid="{00000000-0005-0000-0000-0000E4740000}"/>
    <cellStyle name="Normal 57 12 2 3 2" xfId="10647" xr:uid="{00000000-0005-0000-0000-0000E5740000}"/>
    <cellStyle name="Normal 57 12 2 3 2 2" xfId="23090" xr:uid="{00000000-0005-0000-0000-0000E6740000}"/>
    <cellStyle name="Normal 57 12 2 3 2 2 2" xfId="47964" xr:uid="{00000000-0005-0000-0000-0000E7740000}"/>
    <cellStyle name="Normal 57 12 2 3 2 3" xfId="35531" xr:uid="{00000000-0005-0000-0000-0000E8740000}"/>
    <cellStyle name="Normal 57 12 2 3 3" xfId="18083" xr:uid="{00000000-0005-0000-0000-0000E9740000}"/>
    <cellStyle name="Normal 57 12 2 3 3 2" xfId="42957" xr:uid="{00000000-0005-0000-0000-0000EA740000}"/>
    <cellStyle name="Normal 57 12 2 3 4" xfId="30524" xr:uid="{00000000-0005-0000-0000-0000EB740000}"/>
    <cellStyle name="Normal 57 12 2 4" xfId="8706" xr:uid="{00000000-0005-0000-0000-0000EC740000}"/>
    <cellStyle name="Normal 57 12 2 4 2" xfId="21150" xr:uid="{00000000-0005-0000-0000-0000ED740000}"/>
    <cellStyle name="Normal 57 12 2 4 2 2" xfId="46024" xr:uid="{00000000-0005-0000-0000-0000EE740000}"/>
    <cellStyle name="Normal 57 12 2 4 3" xfId="33591" xr:uid="{00000000-0005-0000-0000-0000EF740000}"/>
    <cellStyle name="Normal 57 12 2 5" xfId="12101" xr:uid="{00000000-0005-0000-0000-0000F0740000}"/>
    <cellStyle name="Normal 57 12 2 5 2" xfId="24535" xr:uid="{00000000-0005-0000-0000-0000F1740000}"/>
    <cellStyle name="Normal 57 12 2 5 2 2" xfId="49409" xr:uid="{00000000-0005-0000-0000-0000F2740000}"/>
    <cellStyle name="Normal 57 12 2 5 3" xfId="36976" xr:uid="{00000000-0005-0000-0000-0000F3740000}"/>
    <cellStyle name="Normal 57 12 2 6" xfId="7183" xr:uid="{00000000-0005-0000-0000-0000F4740000}"/>
    <cellStyle name="Normal 57 12 2 6 2" xfId="19632" xr:uid="{00000000-0005-0000-0000-0000F5740000}"/>
    <cellStyle name="Normal 57 12 2 6 2 2" xfId="44506" xr:uid="{00000000-0005-0000-0000-0000F6740000}"/>
    <cellStyle name="Normal 57 12 2 6 3" xfId="32073" xr:uid="{00000000-0005-0000-0000-0000F7740000}"/>
    <cellStyle name="Normal 57 12 2 7" xfId="3637" xr:uid="{00000000-0005-0000-0000-0000F8740000}"/>
    <cellStyle name="Normal 57 12 2 7 2" xfId="16143" xr:uid="{00000000-0005-0000-0000-0000F9740000}"/>
    <cellStyle name="Normal 57 12 2 7 2 2" xfId="41017" xr:uid="{00000000-0005-0000-0000-0000FA740000}"/>
    <cellStyle name="Normal 57 12 2 7 3" xfId="28576" xr:uid="{00000000-0005-0000-0000-0000FB740000}"/>
    <cellStyle name="Normal 57 12 2 8" xfId="13368" xr:uid="{00000000-0005-0000-0000-0000FC740000}"/>
    <cellStyle name="Normal 57 12 2 8 2" xfId="38242" xr:uid="{00000000-0005-0000-0000-0000FD740000}"/>
    <cellStyle name="Normal 57 12 2 9" xfId="25801" xr:uid="{00000000-0005-0000-0000-0000FE740000}"/>
    <cellStyle name="Normal 57 12 3" xfId="1834" xr:uid="{00000000-0005-0000-0000-0000FF740000}"/>
    <cellStyle name="Normal 57 12 3 2" xfId="4750" xr:uid="{00000000-0005-0000-0000-000000750000}"/>
    <cellStyle name="Normal 57 12 3 2 2" xfId="9767" xr:uid="{00000000-0005-0000-0000-000001750000}"/>
    <cellStyle name="Normal 57 12 3 2 2 2" xfId="22210" xr:uid="{00000000-0005-0000-0000-000002750000}"/>
    <cellStyle name="Normal 57 12 3 2 2 2 2" xfId="47084" xr:uid="{00000000-0005-0000-0000-000003750000}"/>
    <cellStyle name="Normal 57 12 3 2 2 3" xfId="34651" xr:uid="{00000000-0005-0000-0000-000004750000}"/>
    <cellStyle name="Normal 57 12 3 2 3" xfId="17203" xr:uid="{00000000-0005-0000-0000-000005750000}"/>
    <cellStyle name="Normal 57 12 3 2 3 2" xfId="42077" xr:uid="{00000000-0005-0000-0000-000006750000}"/>
    <cellStyle name="Normal 57 12 3 2 4" xfId="29644" xr:uid="{00000000-0005-0000-0000-000007750000}"/>
    <cellStyle name="Normal 57 12 3 3" xfId="5980" xr:uid="{00000000-0005-0000-0000-000008750000}"/>
    <cellStyle name="Normal 57 12 3 3 2" xfId="10995" xr:uid="{00000000-0005-0000-0000-000009750000}"/>
    <cellStyle name="Normal 57 12 3 3 2 2" xfId="23438" xr:uid="{00000000-0005-0000-0000-00000A750000}"/>
    <cellStyle name="Normal 57 12 3 3 2 2 2" xfId="48312" xr:uid="{00000000-0005-0000-0000-00000B750000}"/>
    <cellStyle name="Normal 57 12 3 3 2 3" xfId="35879" xr:uid="{00000000-0005-0000-0000-00000C750000}"/>
    <cellStyle name="Normal 57 12 3 3 3" xfId="18431" xr:uid="{00000000-0005-0000-0000-00000D750000}"/>
    <cellStyle name="Normal 57 12 3 3 3 2" xfId="43305" xr:uid="{00000000-0005-0000-0000-00000E750000}"/>
    <cellStyle name="Normal 57 12 3 3 4" xfId="30872" xr:uid="{00000000-0005-0000-0000-00000F750000}"/>
    <cellStyle name="Normal 57 12 3 4" xfId="8858" xr:uid="{00000000-0005-0000-0000-000010750000}"/>
    <cellStyle name="Normal 57 12 3 4 2" xfId="21301" xr:uid="{00000000-0005-0000-0000-000011750000}"/>
    <cellStyle name="Normal 57 12 3 4 2 2" xfId="46175" xr:uid="{00000000-0005-0000-0000-000012750000}"/>
    <cellStyle name="Normal 57 12 3 4 3" xfId="33742" xr:uid="{00000000-0005-0000-0000-000013750000}"/>
    <cellStyle name="Normal 57 12 3 5" xfId="12449" xr:uid="{00000000-0005-0000-0000-000014750000}"/>
    <cellStyle name="Normal 57 12 3 5 2" xfId="24883" xr:uid="{00000000-0005-0000-0000-000015750000}"/>
    <cellStyle name="Normal 57 12 3 5 2 2" xfId="49757" xr:uid="{00000000-0005-0000-0000-000016750000}"/>
    <cellStyle name="Normal 57 12 3 5 3" xfId="37324" xr:uid="{00000000-0005-0000-0000-000017750000}"/>
    <cellStyle name="Normal 57 12 3 6" xfId="7361" xr:uid="{00000000-0005-0000-0000-000018750000}"/>
    <cellStyle name="Normal 57 12 3 6 2" xfId="19809" xr:uid="{00000000-0005-0000-0000-000019750000}"/>
    <cellStyle name="Normal 57 12 3 6 2 2" xfId="44683" xr:uid="{00000000-0005-0000-0000-00001A750000}"/>
    <cellStyle name="Normal 57 12 3 6 3" xfId="32250" xr:uid="{00000000-0005-0000-0000-00001B750000}"/>
    <cellStyle name="Normal 57 12 3 7" xfId="3840" xr:uid="{00000000-0005-0000-0000-00001C750000}"/>
    <cellStyle name="Normal 57 12 3 7 2" xfId="16294" xr:uid="{00000000-0005-0000-0000-00001D750000}"/>
    <cellStyle name="Normal 57 12 3 7 2 2" xfId="41168" xr:uid="{00000000-0005-0000-0000-00001E750000}"/>
    <cellStyle name="Normal 57 12 3 7 3" xfId="28735" xr:uid="{00000000-0005-0000-0000-00001F750000}"/>
    <cellStyle name="Normal 57 12 3 8" xfId="14634" xr:uid="{00000000-0005-0000-0000-000020750000}"/>
    <cellStyle name="Normal 57 12 3 8 2" xfId="39508" xr:uid="{00000000-0005-0000-0000-000021750000}"/>
    <cellStyle name="Normal 57 12 3 9" xfId="27067" xr:uid="{00000000-0005-0000-0000-000022750000}"/>
    <cellStyle name="Normal 57 12 4" xfId="2109" xr:uid="{00000000-0005-0000-0000-000023750000}"/>
    <cellStyle name="Normal 57 12 4 2" xfId="6148" xr:uid="{00000000-0005-0000-0000-000024750000}"/>
    <cellStyle name="Normal 57 12 4 2 2" xfId="11163" xr:uid="{00000000-0005-0000-0000-000025750000}"/>
    <cellStyle name="Normal 57 12 4 2 2 2" xfId="23606" xr:uid="{00000000-0005-0000-0000-000026750000}"/>
    <cellStyle name="Normal 57 12 4 2 2 2 2" xfId="48480" xr:uid="{00000000-0005-0000-0000-000027750000}"/>
    <cellStyle name="Normal 57 12 4 2 2 3" xfId="36047" xr:uid="{00000000-0005-0000-0000-000028750000}"/>
    <cellStyle name="Normal 57 12 4 2 3" xfId="18599" xr:uid="{00000000-0005-0000-0000-000029750000}"/>
    <cellStyle name="Normal 57 12 4 2 3 2" xfId="43473" xr:uid="{00000000-0005-0000-0000-00002A750000}"/>
    <cellStyle name="Normal 57 12 4 2 4" xfId="31040" xr:uid="{00000000-0005-0000-0000-00002B750000}"/>
    <cellStyle name="Normal 57 12 4 3" xfId="12617" xr:uid="{00000000-0005-0000-0000-00002C750000}"/>
    <cellStyle name="Normal 57 12 4 3 2" xfId="25051" xr:uid="{00000000-0005-0000-0000-00002D750000}"/>
    <cellStyle name="Normal 57 12 4 3 2 2" xfId="49925" xr:uid="{00000000-0005-0000-0000-00002E750000}"/>
    <cellStyle name="Normal 57 12 4 3 3" xfId="37492" xr:uid="{00000000-0005-0000-0000-00002F750000}"/>
    <cellStyle name="Normal 57 12 4 4" xfId="9058" xr:uid="{00000000-0005-0000-0000-000030750000}"/>
    <cellStyle name="Normal 57 12 4 4 2" xfId="21501" xr:uid="{00000000-0005-0000-0000-000031750000}"/>
    <cellStyle name="Normal 57 12 4 4 2 2" xfId="46375" xr:uid="{00000000-0005-0000-0000-000032750000}"/>
    <cellStyle name="Normal 57 12 4 4 3" xfId="33942" xr:uid="{00000000-0005-0000-0000-000033750000}"/>
    <cellStyle name="Normal 57 12 4 5" xfId="4040" xr:uid="{00000000-0005-0000-0000-000034750000}"/>
    <cellStyle name="Normal 57 12 4 5 2" xfId="16494" xr:uid="{00000000-0005-0000-0000-000035750000}"/>
    <cellStyle name="Normal 57 12 4 5 2 2" xfId="41368" xr:uid="{00000000-0005-0000-0000-000036750000}"/>
    <cellStyle name="Normal 57 12 4 5 3" xfId="28935" xr:uid="{00000000-0005-0000-0000-000037750000}"/>
    <cellStyle name="Normal 57 12 4 6" xfId="14802" xr:uid="{00000000-0005-0000-0000-000038750000}"/>
    <cellStyle name="Normal 57 12 4 6 2" xfId="39676" xr:uid="{00000000-0005-0000-0000-000039750000}"/>
    <cellStyle name="Normal 57 12 4 7" xfId="27235" xr:uid="{00000000-0005-0000-0000-00003A750000}"/>
    <cellStyle name="Normal 57 12 5" xfId="959" xr:uid="{00000000-0005-0000-0000-00003B750000}"/>
    <cellStyle name="Normal 57 12 5 2" xfId="10118" xr:uid="{00000000-0005-0000-0000-00003C750000}"/>
    <cellStyle name="Normal 57 12 5 2 2" xfId="22561" xr:uid="{00000000-0005-0000-0000-00003D750000}"/>
    <cellStyle name="Normal 57 12 5 2 2 2" xfId="47435" xr:uid="{00000000-0005-0000-0000-00003E750000}"/>
    <cellStyle name="Normal 57 12 5 2 3" xfId="35002" xr:uid="{00000000-0005-0000-0000-00003F750000}"/>
    <cellStyle name="Normal 57 12 5 3" xfId="5102" xr:uid="{00000000-0005-0000-0000-000040750000}"/>
    <cellStyle name="Normal 57 12 5 3 2" xfId="17554" xr:uid="{00000000-0005-0000-0000-000041750000}"/>
    <cellStyle name="Normal 57 12 5 3 2 2" xfId="42428" xr:uid="{00000000-0005-0000-0000-000042750000}"/>
    <cellStyle name="Normal 57 12 5 3 3" xfId="29995" xr:uid="{00000000-0005-0000-0000-000043750000}"/>
    <cellStyle name="Normal 57 12 5 4" xfId="13759" xr:uid="{00000000-0005-0000-0000-000044750000}"/>
    <cellStyle name="Normal 57 12 5 4 2" xfId="38633" xr:uid="{00000000-0005-0000-0000-000045750000}"/>
    <cellStyle name="Normal 57 12 5 5" xfId="26192" xr:uid="{00000000-0005-0000-0000-000046750000}"/>
    <cellStyle name="Normal 57 12 6" xfId="8174" xr:uid="{00000000-0005-0000-0000-000047750000}"/>
    <cellStyle name="Normal 57 12 6 2" xfId="20618" xr:uid="{00000000-0005-0000-0000-000048750000}"/>
    <cellStyle name="Normal 57 12 6 2 2" xfId="45492" xr:uid="{00000000-0005-0000-0000-000049750000}"/>
    <cellStyle name="Normal 57 12 6 3" xfId="33059" xr:uid="{00000000-0005-0000-0000-00004A750000}"/>
    <cellStyle name="Normal 57 12 7" xfId="11574" xr:uid="{00000000-0005-0000-0000-00004B750000}"/>
    <cellStyle name="Normal 57 12 7 2" xfId="24008" xr:uid="{00000000-0005-0000-0000-00004C750000}"/>
    <cellStyle name="Normal 57 12 7 2 2" xfId="48882" xr:uid="{00000000-0005-0000-0000-00004D750000}"/>
    <cellStyle name="Normal 57 12 7 3" xfId="36449" xr:uid="{00000000-0005-0000-0000-00004E750000}"/>
    <cellStyle name="Normal 57 12 8" xfId="6651" xr:uid="{00000000-0005-0000-0000-00004F750000}"/>
    <cellStyle name="Normal 57 12 8 2" xfId="19100" xr:uid="{00000000-0005-0000-0000-000050750000}"/>
    <cellStyle name="Normal 57 12 8 2 2" xfId="43974" xr:uid="{00000000-0005-0000-0000-000051750000}"/>
    <cellStyle name="Normal 57 12 8 3" xfId="31541" xr:uid="{00000000-0005-0000-0000-000052750000}"/>
    <cellStyle name="Normal 57 12 9" xfId="3105" xr:uid="{00000000-0005-0000-0000-000053750000}"/>
    <cellStyle name="Normal 57 12 9 2" xfId="15611" xr:uid="{00000000-0005-0000-0000-000054750000}"/>
    <cellStyle name="Normal 57 12 9 2 2" xfId="40485" xr:uid="{00000000-0005-0000-0000-000055750000}"/>
    <cellStyle name="Normal 57 12 9 3" xfId="28044" xr:uid="{00000000-0005-0000-0000-000056750000}"/>
    <cellStyle name="Normal 57 12_Degree data" xfId="2451" xr:uid="{00000000-0005-0000-0000-000057750000}"/>
    <cellStyle name="Normal 57 13" xfId="528" xr:uid="{00000000-0005-0000-0000-000058750000}"/>
    <cellStyle name="Normal 57 13 2" xfId="1483" xr:uid="{00000000-0005-0000-0000-000059750000}"/>
    <cellStyle name="Normal 57 13 2 2" xfId="9587" xr:uid="{00000000-0005-0000-0000-00005A750000}"/>
    <cellStyle name="Normal 57 13 2 2 2" xfId="22030" xr:uid="{00000000-0005-0000-0000-00005B750000}"/>
    <cellStyle name="Normal 57 13 2 2 2 2" xfId="46904" xr:uid="{00000000-0005-0000-0000-00005C750000}"/>
    <cellStyle name="Normal 57 13 2 2 3" xfId="34471" xr:uid="{00000000-0005-0000-0000-00005D750000}"/>
    <cellStyle name="Normal 57 13 2 3" xfId="4569" xr:uid="{00000000-0005-0000-0000-00005E750000}"/>
    <cellStyle name="Normal 57 13 2 3 2" xfId="17023" xr:uid="{00000000-0005-0000-0000-00005F750000}"/>
    <cellStyle name="Normal 57 13 2 3 2 2" xfId="41897" xr:uid="{00000000-0005-0000-0000-000060750000}"/>
    <cellStyle name="Normal 57 13 2 3 3" xfId="29464" xr:uid="{00000000-0005-0000-0000-000061750000}"/>
    <cellStyle name="Normal 57 13 2 4" xfId="14283" xr:uid="{00000000-0005-0000-0000-000062750000}"/>
    <cellStyle name="Normal 57 13 2 4 2" xfId="39157" xr:uid="{00000000-0005-0000-0000-000063750000}"/>
    <cellStyle name="Normal 57 13 2 5" xfId="26716" xr:uid="{00000000-0005-0000-0000-000064750000}"/>
    <cellStyle name="Normal 57 13 3" xfId="5628" xr:uid="{00000000-0005-0000-0000-000065750000}"/>
    <cellStyle name="Normal 57 13 3 2" xfId="10644" xr:uid="{00000000-0005-0000-0000-000066750000}"/>
    <cellStyle name="Normal 57 13 3 2 2" xfId="23087" xr:uid="{00000000-0005-0000-0000-000067750000}"/>
    <cellStyle name="Normal 57 13 3 2 2 2" xfId="47961" xr:uid="{00000000-0005-0000-0000-000068750000}"/>
    <cellStyle name="Normal 57 13 3 2 3" xfId="35528" xr:uid="{00000000-0005-0000-0000-000069750000}"/>
    <cellStyle name="Normal 57 13 3 3" xfId="18080" xr:uid="{00000000-0005-0000-0000-00006A750000}"/>
    <cellStyle name="Normal 57 13 3 3 2" xfId="42954" xr:uid="{00000000-0005-0000-0000-00006B750000}"/>
    <cellStyle name="Normal 57 13 3 4" xfId="30521" xr:uid="{00000000-0005-0000-0000-00006C750000}"/>
    <cellStyle name="Normal 57 13 4" xfId="8703" xr:uid="{00000000-0005-0000-0000-00006D750000}"/>
    <cellStyle name="Normal 57 13 4 2" xfId="21147" xr:uid="{00000000-0005-0000-0000-00006E750000}"/>
    <cellStyle name="Normal 57 13 4 2 2" xfId="46021" xr:uid="{00000000-0005-0000-0000-00006F750000}"/>
    <cellStyle name="Normal 57 13 4 3" xfId="33588" xr:uid="{00000000-0005-0000-0000-000070750000}"/>
    <cellStyle name="Normal 57 13 5" xfId="12098" xr:uid="{00000000-0005-0000-0000-000071750000}"/>
    <cellStyle name="Normal 57 13 5 2" xfId="24532" xr:uid="{00000000-0005-0000-0000-000072750000}"/>
    <cellStyle name="Normal 57 13 5 2 2" xfId="49406" xr:uid="{00000000-0005-0000-0000-000073750000}"/>
    <cellStyle name="Normal 57 13 5 3" xfId="36973" xr:uid="{00000000-0005-0000-0000-000074750000}"/>
    <cellStyle name="Normal 57 13 6" xfId="7180" xr:uid="{00000000-0005-0000-0000-000075750000}"/>
    <cellStyle name="Normal 57 13 6 2" xfId="19629" xr:uid="{00000000-0005-0000-0000-000076750000}"/>
    <cellStyle name="Normal 57 13 6 2 2" xfId="44503" xr:uid="{00000000-0005-0000-0000-000077750000}"/>
    <cellStyle name="Normal 57 13 6 3" xfId="32070" xr:uid="{00000000-0005-0000-0000-000078750000}"/>
    <cellStyle name="Normal 57 13 7" xfId="3634" xr:uid="{00000000-0005-0000-0000-000079750000}"/>
    <cellStyle name="Normal 57 13 7 2" xfId="16140" xr:uid="{00000000-0005-0000-0000-00007A750000}"/>
    <cellStyle name="Normal 57 13 7 2 2" xfId="41014" xr:uid="{00000000-0005-0000-0000-00007B750000}"/>
    <cellStyle name="Normal 57 13 7 3" xfId="28573" xr:uid="{00000000-0005-0000-0000-00007C750000}"/>
    <cellStyle name="Normal 57 13 8" xfId="13338" xr:uid="{00000000-0005-0000-0000-00007D750000}"/>
    <cellStyle name="Normal 57 13 8 2" xfId="38212" xr:uid="{00000000-0005-0000-0000-00007E750000}"/>
    <cellStyle name="Normal 57 13 9" xfId="25771" xr:uid="{00000000-0005-0000-0000-00007F750000}"/>
    <cellStyle name="Normal 57 14" xfId="1831" xr:uid="{00000000-0005-0000-0000-000080750000}"/>
    <cellStyle name="Normal 57 14 2" xfId="4720" xr:uid="{00000000-0005-0000-0000-000081750000}"/>
    <cellStyle name="Normal 57 14 2 2" xfId="9737" xr:uid="{00000000-0005-0000-0000-000082750000}"/>
    <cellStyle name="Normal 57 14 2 2 2" xfId="22180" xr:uid="{00000000-0005-0000-0000-000083750000}"/>
    <cellStyle name="Normal 57 14 2 2 2 2" xfId="47054" xr:uid="{00000000-0005-0000-0000-000084750000}"/>
    <cellStyle name="Normal 57 14 2 2 3" xfId="34621" xr:uid="{00000000-0005-0000-0000-000085750000}"/>
    <cellStyle name="Normal 57 14 2 3" xfId="17173" xr:uid="{00000000-0005-0000-0000-000086750000}"/>
    <cellStyle name="Normal 57 14 2 3 2" xfId="42047" xr:uid="{00000000-0005-0000-0000-000087750000}"/>
    <cellStyle name="Normal 57 14 2 4" xfId="29614" xr:uid="{00000000-0005-0000-0000-000088750000}"/>
    <cellStyle name="Normal 57 14 3" xfId="5977" xr:uid="{00000000-0005-0000-0000-000089750000}"/>
    <cellStyle name="Normal 57 14 3 2" xfId="10992" xr:uid="{00000000-0005-0000-0000-00008A750000}"/>
    <cellStyle name="Normal 57 14 3 2 2" xfId="23435" xr:uid="{00000000-0005-0000-0000-00008B750000}"/>
    <cellStyle name="Normal 57 14 3 2 2 2" xfId="48309" xr:uid="{00000000-0005-0000-0000-00008C750000}"/>
    <cellStyle name="Normal 57 14 3 2 3" xfId="35876" xr:uid="{00000000-0005-0000-0000-00008D750000}"/>
    <cellStyle name="Normal 57 14 3 3" xfId="18428" xr:uid="{00000000-0005-0000-0000-00008E750000}"/>
    <cellStyle name="Normal 57 14 3 3 2" xfId="43302" xr:uid="{00000000-0005-0000-0000-00008F750000}"/>
    <cellStyle name="Normal 57 14 3 4" xfId="30869" xr:uid="{00000000-0005-0000-0000-000090750000}"/>
    <cellStyle name="Normal 57 14 4" xfId="7998" xr:uid="{00000000-0005-0000-0000-000091750000}"/>
    <cellStyle name="Normal 57 14 4 2" xfId="20444" xr:uid="{00000000-0005-0000-0000-000092750000}"/>
    <cellStyle name="Normal 57 14 4 2 2" xfId="45318" xr:uid="{00000000-0005-0000-0000-000093750000}"/>
    <cellStyle name="Normal 57 14 4 3" xfId="32885" xr:uid="{00000000-0005-0000-0000-000094750000}"/>
    <cellStyle name="Normal 57 14 5" xfId="12446" xr:uid="{00000000-0005-0000-0000-000095750000}"/>
    <cellStyle name="Normal 57 14 5 2" xfId="24880" xr:uid="{00000000-0005-0000-0000-000096750000}"/>
    <cellStyle name="Normal 57 14 5 2 2" xfId="49754" xr:uid="{00000000-0005-0000-0000-000097750000}"/>
    <cellStyle name="Normal 57 14 5 3" xfId="37321" xr:uid="{00000000-0005-0000-0000-000098750000}"/>
    <cellStyle name="Normal 57 14 6" xfId="7331" xr:uid="{00000000-0005-0000-0000-000099750000}"/>
    <cellStyle name="Normal 57 14 6 2" xfId="19779" xr:uid="{00000000-0005-0000-0000-00009A750000}"/>
    <cellStyle name="Normal 57 14 6 2 2" xfId="44653" xr:uid="{00000000-0005-0000-0000-00009B750000}"/>
    <cellStyle name="Normal 57 14 6 3" xfId="32220" xr:uid="{00000000-0005-0000-0000-00009C750000}"/>
    <cellStyle name="Normal 57 14 7" xfId="2919" xr:uid="{00000000-0005-0000-0000-00009D750000}"/>
    <cellStyle name="Normal 57 14 7 2" xfId="15437" xr:uid="{00000000-0005-0000-0000-00009E750000}"/>
    <cellStyle name="Normal 57 14 7 2 2" xfId="40311" xr:uid="{00000000-0005-0000-0000-00009F750000}"/>
    <cellStyle name="Normal 57 14 7 3" xfId="27870" xr:uid="{00000000-0005-0000-0000-0000A0750000}"/>
    <cellStyle name="Normal 57 14 8" xfId="14631" xr:uid="{00000000-0005-0000-0000-0000A1750000}"/>
    <cellStyle name="Normal 57 14 8 2" xfId="39505" xr:uid="{00000000-0005-0000-0000-0000A2750000}"/>
    <cellStyle name="Normal 57 14 9" xfId="27064" xr:uid="{00000000-0005-0000-0000-0000A3750000}"/>
    <cellStyle name="Normal 57 15" xfId="2021" xr:uid="{00000000-0005-0000-0000-0000A4750000}"/>
    <cellStyle name="Normal 57 15 2" xfId="6118" xr:uid="{00000000-0005-0000-0000-0000A5750000}"/>
    <cellStyle name="Normal 57 15 2 2" xfId="11133" xr:uid="{00000000-0005-0000-0000-0000A6750000}"/>
    <cellStyle name="Normal 57 15 2 2 2" xfId="23576" xr:uid="{00000000-0005-0000-0000-0000A7750000}"/>
    <cellStyle name="Normal 57 15 2 2 2 2" xfId="48450" xr:uid="{00000000-0005-0000-0000-0000A8750000}"/>
    <cellStyle name="Normal 57 15 2 2 3" xfId="36017" xr:uid="{00000000-0005-0000-0000-0000A9750000}"/>
    <cellStyle name="Normal 57 15 2 3" xfId="18569" xr:uid="{00000000-0005-0000-0000-0000AA750000}"/>
    <cellStyle name="Normal 57 15 2 3 2" xfId="43443" xr:uid="{00000000-0005-0000-0000-0000AB750000}"/>
    <cellStyle name="Normal 57 15 2 4" xfId="31010" xr:uid="{00000000-0005-0000-0000-0000AC750000}"/>
    <cellStyle name="Normal 57 15 3" xfId="12587" xr:uid="{00000000-0005-0000-0000-0000AD750000}"/>
    <cellStyle name="Normal 57 15 3 2" xfId="25021" xr:uid="{00000000-0005-0000-0000-0000AE750000}"/>
    <cellStyle name="Normal 57 15 3 2 2" xfId="49895" xr:uid="{00000000-0005-0000-0000-0000AF750000}"/>
    <cellStyle name="Normal 57 15 3 3" xfId="37462" xr:uid="{00000000-0005-0000-0000-0000B0750000}"/>
    <cellStyle name="Normal 57 15 4" xfId="8885" xr:uid="{00000000-0005-0000-0000-0000B1750000}"/>
    <cellStyle name="Normal 57 15 4 2" xfId="21328" xr:uid="{00000000-0005-0000-0000-0000B2750000}"/>
    <cellStyle name="Normal 57 15 4 2 2" xfId="46202" xr:uid="{00000000-0005-0000-0000-0000B3750000}"/>
    <cellStyle name="Normal 57 15 4 3" xfId="33769" xr:uid="{00000000-0005-0000-0000-0000B4750000}"/>
    <cellStyle name="Normal 57 15 5" xfId="3867" xr:uid="{00000000-0005-0000-0000-0000B5750000}"/>
    <cellStyle name="Normal 57 15 5 2" xfId="16321" xr:uid="{00000000-0005-0000-0000-0000B6750000}"/>
    <cellStyle name="Normal 57 15 5 2 2" xfId="41195" xr:uid="{00000000-0005-0000-0000-0000B7750000}"/>
    <cellStyle name="Normal 57 15 5 3" xfId="28762" xr:uid="{00000000-0005-0000-0000-0000B8750000}"/>
    <cellStyle name="Normal 57 15 6" xfId="14772" xr:uid="{00000000-0005-0000-0000-0000B9750000}"/>
    <cellStyle name="Normal 57 15 6 2" xfId="39646" xr:uid="{00000000-0005-0000-0000-0000BA750000}"/>
    <cellStyle name="Normal 57 15 7" xfId="27205" xr:uid="{00000000-0005-0000-0000-0000BB750000}"/>
    <cellStyle name="Normal 57 16" xfId="929" xr:uid="{00000000-0005-0000-0000-0000BC750000}"/>
    <cellStyle name="Normal 57 16 2" xfId="11544" xr:uid="{00000000-0005-0000-0000-0000BD750000}"/>
    <cellStyle name="Normal 57 16 2 2" xfId="23978" xr:uid="{00000000-0005-0000-0000-0000BE750000}"/>
    <cellStyle name="Normal 57 16 2 2 2" xfId="48852" xr:uid="{00000000-0005-0000-0000-0000BF750000}"/>
    <cellStyle name="Normal 57 16 2 3" xfId="36419" xr:uid="{00000000-0005-0000-0000-0000C0750000}"/>
    <cellStyle name="Normal 57 16 3" xfId="10087" xr:uid="{00000000-0005-0000-0000-0000C1750000}"/>
    <cellStyle name="Normal 57 16 3 2" xfId="22530" xr:uid="{00000000-0005-0000-0000-0000C2750000}"/>
    <cellStyle name="Normal 57 16 3 2 2" xfId="47404" xr:uid="{00000000-0005-0000-0000-0000C3750000}"/>
    <cellStyle name="Normal 57 16 3 3" xfId="34971" xr:uid="{00000000-0005-0000-0000-0000C4750000}"/>
    <cellStyle name="Normal 57 16 4" xfId="5071" xr:uid="{00000000-0005-0000-0000-0000C5750000}"/>
    <cellStyle name="Normal 57 16 4 2" xfId="17523" xr:uid="{00000000-0005-0000-0000-0000C6750000}"/>
    <cellStyle name="Normal 57 16 4 2 2" xfId="42397" xr:uid="{00000000-0005-0000-0000-0000C7750000}"/>
    <cellStyle name="Normal 57 16 4 3" xfId="29964" xr:uid="{00000000-0005-0000-0000-0000C8750000}"/>
    <cellStyle name="Normal 57 16 5" xfId="13729" xr:uid="{00000000-0005-0000-0000-0000C9750000}"/>
    <cellStyle name="Normal 57 16 5 2" xfId="38603" xr:uid="{00000000-0005-0000-0000-0000CA750000}"/>
    <cellStyle name="Normal 57 16 6" xfId="26162" xr:uid="{00000000-0005-0000-0000-0000CB750000}"/>
    <cellStyle name="Normal 57 17" xfId="886" xr:uid="{00000000-0005-0000-0000-0000CC750000}"/>
    <cellStyle name="Normal 57 17 2" xfId="7681" xr:uid="{00000000-0005-0000-0000-0000CD750000}"/>
    <cellStyle name="Normal 57 17 2 2" xfId="20127" xr:uid="{00000000-0005-0000-0000-0000CE750000}"/>
    <cellStyle name="Normal 57 17 2 2 2" xfId="45001" xr:uid="{00000000-0005-0000-0000-0000CF750000}"/>
    <cellStyle name="Normal 57 17 2 3" xfId="32568" xr:uid="{00000000-0005-0000-0000-0000D0750000}"/>
    <cellStyle name="Normal 57 17 3" xfId="13686" xr:uid="{00000000-0005-0000-0000-0000D1750000}"/>
    <cellStyle name="Normal 57 17 3 2" xfId="38560" xr:uid="{00000000-0005-0000-0000-0000D2750000}"/>
    <cellStyle name="Normal 57 17 4" xfId="26119" xr:uid="{00000000-0005-0000-0000-0000D3750000}"/>
    <cellStyle name="Normal 57 18" xfId="11501" xr:uid="{00000000-0005-0000-0000-0000D4750000}"/>
    <cellStyle name="Normal 57 18 2" xfId="23935" xr:uid="{00000000-0005-0000-0000-0000D5750000}"/>
    <cellStyle name="Normal 57 18 2 2" xfId="48809" xr:uid="{00000000-0005-0000-0000-0000D6750000}"/>
    <cellStyle name="Normal 57 18 3" xfId="36376" xr:uid="{00000000-0005-0000-0000-0000D7750000}"/>
    <cellStyle name="Normal 57 19" xfId="6479" xr:uid="{00000000-0005-0000-0000-0000D8750000}"/>
    <cellStyle name="Normal 57 19 2" xfId="18928" xr:uid="{00000000-0005-0000-0000-0000D9750000}"/>
    <cellStyle name="Normal 57 19 2 2" xfId="43802" xr:uid="{00000000-0005-0000-0000-0000DA750000}"/>
    <cellStyle name="Normal 57 19 3" xfId="31369" xr:uid="{00000000-0005-0000-0000-0000DB750000}"/>
    <cellStyle name="Normal 57 2" xfId="71" xr:uid="{00000000-0005-0000-0000-0000DC750000}"/>
    <cellStyle name="Normal 57 20" xfId="2598" xr:uid="{00000000-0005-0000-0000-0000DD750000}"/>
    <cellStyle name="Normal 57 20 2" xfId="15120" xr:uid="{00000000-0005-0000-0000-0000DE750000}"/>
    <cellStyle name="Normal 57 20 2 2" xfId="39994" xr:uid="{00000000-0005-0000-0000-0000DF750000}"/>
    <cellStyle name="Normal 57 20 3" xfId="27553" xr:uid="{00000000-0005-0000-0000-0000E0750000}"/>
    <cellStyle name="Normal 57 21" xfId="12937" xr:uid="{00000000-0005-0000-0000-0000E1750000}"/>
    <cellStyle name="Normal 57 21 2" xfId="37811" xr:uid="{00000000-0005-0000-0000-0000E2750000}"/>
    <cellStyle name="Normal 57 22" xfId="25370" xr:uid="{00000000-0005-0000-0000-0000E3750000}"/>
    <cellStyle name="Normal 57 3" xfId="61" xr:uid="{00000000-0005-0000-0000-0000E4750000}"/>
    <cellStyle name="Normal 57 3 10" xfId="2031" xr:uid="{00000000-0005-0000-0000-0000E5750000}"/>
    <cellStyle name="Normal 57 3 10 2" xfId="6122" xr:uid="{00000000-0005-0000-0000-0000E6750000}"/>
    <cellStyle name="Normal 57 3 10 2 2" xfId="11137" xr:uid="{00000000-0005-0000-0000-0000E7750000}"/>
    <cellStyle name="Normal 57 3 10 2 2 2" xfId="23580" xr:uid="{00000000-0005-0000-0000-0000E8750000}"/>
    <cellStyle name="Normal 57 3 10 2 2 2 2" xfId="48454" xr:uid="{00000000-0005-0000-0000-0000E9750000}"/>
    <cellStyle name="Normal 57 3 10 2 2 3" xfId="36021" xr:uid="{00000000-0005-0000-0000-0000EA750000}"/>
    <cellStyle name="Normal 57 3 10 2 3" xfId="18573" xr:uid="{00000000-0005-0000-0000-0000EB750000}"/>
    <cellStyle name="Normal 57 3 10 2 3 2" xfId="43447" xr:uid="{00000000-0005-0000-0000-0000EC750000}"/>
    <cellStyle name="Normal 57 3 10 2 4" xfId="31014" xr:uid="{00000000-0005-0000-0000-0000ED750000}"/>
    <cellStyle name="Normal 57 3 10 3" xfId="12591" xr:uid="{00000000-0005-0000-0000-0000EE750000}"/>
    <cellStyle name="Normal 57 3 10 3 2" xfId="25025" xr:uid="{00000000-0005-0000-0000-0000EF750000}"/>
    <cellStyle name="Normal 57 3 10 3 2 2" xfId="49899" xr:uid="{00000000-0005-0000-0000-0000F0750000}"/>
    <cellStyle name="Normal 57 3 10 3 3" xfId="37466" xr:uid="{00000000-0005-0000-0000-0000F1750000}"/>
    <cellStyle name="Normal 57 3 10 4" xfId="8898" xr:uid="{00000000-0005-0000-0000-0000F2750000}"/>
    <cellStyle name="Normal 57 3 10 4 2" xfId="21341" xr:uid="{00000000-0005-0000-0000-0000F3750000}"/>
    <cellStyle name="Normal 57 3 10 4 2 2" xfId="46215" xr:uid="{00000000-0005-0000-0000-0000F4750000}"/>
    <cellStyle name="Normal 57 3 10 4 3" xfId="33782" xr:uid="{00000000-0005-0000-0000-0000F5750000}"/>
    <cellStyle name="Normal 57 3 10 5" xfId="3880" xr:uid="{00000000-0005-0000-0000-0000F6750000}"/>
    <cellStyle name="Normal 57 3 10 5 2" xfId="16334" xr:uid="{00000000-0005-0000-0000-0000F7750000}"/>
    <cellStyle name="Normal 57 3 10 5 2 2" xfId="41208" xr:uid="{00000000-0005-0000-0000-0000F8750000}"/>
    <cellStyle name="Normal 57 3 10 5 3" xfId="28775" xr:uid="{00000000-0005-0000-0000-0000F9750000}"/>
    <cellStyle name="Normal 57 3 10 6" xfId="14776" xr:uid="{00000000-0005-0000-0000-0000FA750000}"/>
    <cellStyle name="Normal 57 3 10 6 2" xfId="39650" xr:uid="{00000000-0005-0000-0000-0000FB750000}"/>
    <cellStyle name="Normal 57 3 10 7" xfId="27209" xr:uid="{00000000-0005-0000-0000-0000FC750000}"/>
    <cellStyle name="Normal 57 3 11" xfId="933" xr:uid="{00000000-0005-0000-0000-0000FD750000}"/>
    <cellStyle name="Normal 57 3 11 2" xfId="11548" xr:uid="{00000000-0005-0000-0000-0000FE750000}"/>
    <cellStyle name="Normal 57 3 11 2 2" xfId="23982" xr:uid="{00000000-0005-0000-0000-0000FF750000}"/>
    <cellStyle name="Normal 57 3 11 2 2 2" xfId="48856" xr:uid="{00000000-0005-0000-0000-000000760000}"/>
    <cellStyle name="Normal 57 3 11 2 3" xfId="36423" xr:uid="{00000000-0005-0000-0000-000001760000}"/>
    <cellStyle name="Normal 57 3 11 3" xfId="10091" xr:uid="{00000000-0005-0000-0000-000002760000}"/>
    <cellStyle name="Normal 57 3 11 3 2" xfId="22534" xr:uid="{00000000-0005-0000-0000-000003760000}"/>
    <cellStyle name="Normal 57 3 11 3 2 2" xfId="47408" xr:uid="{00000000-0005-0000-0000-000004760000}"/>
    <cellStyle name="Normal 57 3 11 3 3" xfId="34975" xr:uid="{00000000-0005-0000-0000-000005760000}"/>
    <cellStyle name="Normal 57 3 11 4" xfId="5075" xr:uid="{00000000-0005-0000-0000-000006760000}"/>
    <cellStyle name="Normal 57 3 11 4 2" xfId="17527" xr:uid="{00000000-0005-0000-0000-000007760000}"/>
    <cellStyle name="Normal 57 3 11 4 2 2" xfId="42401" xr:uid="{00000000-0005-0000-0000-000008760000}"/>
    <cellStyle name="Normal 57 3 11 4 3" xfId="29968" xr:uid="{00000000-0005-0000-0000-000009760000}"/>
    <cellStyle name="Normal 57 3 11 5" xfId="13733" xr:uid="{00000000-0005-0000-0000-00000A760000}"/>
    <cellStyle name="Normal 57 3 11 5 2" xfId="38607" xr:uid="{00000000-0005-0000-0000-00000B760000}"/>
    <cellStyle name="Normal 57 3 11 6" xfId="26166" xr:uid="{00000000-0005-0000-0000-00000C760000}"/>
    <cellStyle name="Normal 57 3 12" xfId="893" xr:uid="{00000000-0005-0000-0000-00000D760000}"/>
    <cellStyle name="Normal 57 3 12 2" xfId="7687" xr:uid="{00000000-0005-0000-0000-00000E760000}"/>
    <cellStyle name="Normal 57 3 12 2 2" xfId="20133" xr:uid="{00000000-0005-0000-0000-00000F760000}"/>
    <cellStyle name="Normal 57 3 12 2 2 2" xfId="45007" xr:uid="{00000000-0005-0000-0000-000010760000}"/>
    <cellStyle name="Normal 57 3 12 2 3" xfId="32574" xr:uid="{00000000-0005-0000-0000-000011760000}"/>
    <cellStyle name="Normal 57 3 12 3" xfId="13693" xr:uid="{00000000-0005-0000-0000-000012760000}"/>
    <cellStyle name="Normal 57 3 12 3 2" xfId="38567" xr:uid="{00000000-0005-0000-0000-000013760000}"/>
    <cellStyle name="Normal 57 3 12 4" xfId="26126" xr:uid="{00000000-0005-0000-0000-000014760000}"/>
    <cellStyle name="Normal 57 3 13" xfId="11508" xr:uid="{00000000-0005-0000-0000-000015760000}"/>
    <cellStyle name="Normal 57 3 13 2" xfId="23942" xr:uid="{00000000-0005-0000-0000-000016760000}"/>
    <cellStyle name="Normal 57 3 13 2 2" xfId="48816" xr:uid="{00000000-0005-0000-0000-000017760000}"/>
    <cellStyle name="Normal 57 3 13 3" xfId="36383" xr:uid="{00000000-0005-0000-0000-000018760000}"/>
    <cellStyle name="Normal 57 3 14" xfId="6492" xr:uid="{00000000-0005-0000-0000-000019760000}"/>
    <cellStyle name="Normal 57 3 14 2" xfId="18941" xr:uid="{00000000-0005-0000-0000-00001A760000}"/>
    <cellStyle name="Normal 57 3 14 2 2" xfId="43815" xr:uid="{00000000-0005-0000-0000-00001B760000}"/>
    <cellStyle name="Normal 57 3 14 3" xfId="31382" xr:uid="{00000000-0005-0000-0000-00001C760000}"/>
    <cellStyle name="Normal 57 3 15" xfId="2606" xr:uid="{00000000-0005-0000-0000-00001D760000}"/>
    <cellStyle name="Normal 57 3 15 2" xfId="15126" xr:uid="{00000000-0005-0000-0000-00001E760000}"/>
    <cellStyle name="Normal 57 3 15 2 2" xfId="40000" xr:uid="{00000000-0005-0000-0000-00001F760000}"/>
    <cellStyle name="Normal 57 3 15 3" xfId="27559" xr:uid="{00000000-0005-0000-0000-000020760000}"/>
    <cellStyle name="Normal 57 3 16" xfId="12941" xr:uid="{00000000-0005-0000-0000-000021760000}"/>
    <cellStyle name="Normal 57 3 16 2" xfId="37815" xr:uid="{00000000-0005-0000-0000-000022760000}"/>
    <cellStyle name="Normal 57 3 17" xfId="25374" xr:uid="{00000000-0005-0000-0000-000023760000}"/>
    <cellStyle name="Normal 57 3 2" xfId="117" xr:uid="{00000000-0005-0000-0000-000024760000}"/>
    <cellStyle name="Normal 57 3 2 10" xfId="915" xr:uid="{00000000-0005-0000-0000-000025760000}"/>
    <cellStyle name="Normal 57 3 2 10 2" xfId="7712" xr:uid="{00000000-0005-0000-0000-000026760000}"/>
    <cellStyle name="Normal 57 3 2 10 2 2" xfId="20158" xr:uid="{00000000-0005-0000-0000-000027760000}"/>
    <cellStyle name="Normal 57 3 2 10 2 2 2" xfId="45032" xr:uid="{00000000-0005-0000-0000-000028760000}"/>
    <cellStyle name="Normal 57 3 2 10 2 3" xfId="32599" xr:uid="{00000000-0005-0000-0000-000029760000}"/>
    <cellStyle name="Normal 57 3 2 10 3" xfId="13715" xr:uid="{00000000-0005-0000-0000-00002A760000}"/>
    <cellStyle name="Normal 57 3 2 10 3 2" xfId="38589" xr:uid="{00000000-0005-0000-0000-00002B760000}"/>
    <cellStyle name="Normal 57 3 2 10 4" xfId="26148" xr:uid="{00000000-0005-0000-0000-00002C760000}"/>
    <cellStyle name="Normal 57 3 2 11" xfId="11530" xr:uid="{00000000-0005-0000-0000-00002D760000}"/>
    <cellStyle name="Normal 57 3 2 11 2" xfId="23964" xr:uid="{00000000-0005-0000-0000-00002E760000}"/>
    <cellStyle name="Normal 57 3 2 11 2 2" xfId="48838" xr:uid="{00000000-0005-0000-0000-00002F760000}"/>
    <cellStyle name="Normal 57 3 2 11 3" xfId="36405" xr:uid="{00000000-0005-0000-0000-000030760000}"/>
    <cellStyle name="Normal 57 3 2 12" xfId="6522" xr:uid="{00000000-0005-0000-0000-000031760000}"/>
    <cellStyle name="Normal 57 3 2 12 2" xfId="18971" xr:uid="{00000000-0005-0000-0000-000032760000}"/>
    <cellStyle name="Normal 57 3 2 12 2 2" xfId="43845" xr:uid="{00000000-0005-0000-0000-000033760000}"/>
    <cellStyle name="Normal 57 3 2 12 3" xfId="31412" xr:uid="{00000000-0005-0000-0000-000034760000}"/>
    <cellStyle name="Normal 57 3 2 13" xfId="2633" xr:uid="{00000000-0005-0000-0000-000035760000}"/>
    <cellStyle name="Normal 57 3 2 13 2" xfId="15151" xr:uid="{00000000-0005-0000-0000-000036760000}"/>
    <cellStyle name="Normal 57 3 2 13 2 2" xfId="40025" xr:uid="{00000000-0005-0000-0000-000037760000}"/>
    <cellStyle name="Normal 57 3 2 13 3" xfId="27584" xr:uid="{00000000-0005-0000-0000-000038760000}"/>
    <cellStyle name="Normal 57 3 2 14" xfId="12953" xr:uid="{00000000-0005-0000-0000-000039760000}"/>
    <cellStyle name="Normal 57 3 2 14 2" xfId="37827" xr:uid="{00000000-0005-0000-0000-00003A760000}"/>
    <cellStyle name="Normal 57 3 2 15" xfId="25386" xr:uid="{00000000-0005-0000-0000-00003B760000}"/>
    <cellStyle name="Normal 57 3 2 2" xfId="147" xr:uid="{00000000-0005-0000-0000-00003C760000}"/>
    <cellStyle name="Normal 57 3 2 2 10" xfId="6565" xr:uid="{00000000-0005-0000-0000-00003D760000}"/>
    <cellStyle name="Normal 57 3 2 2 10 2" xfId="19014" xr:uid="{00000000-0005-0000-0000-00003E760000}"/>
    <cellStyle name="Normal 57 3 2 2 10 2 2" xfId="43888" xr:uid="{00000000-0005-0000-0000-00003F760000}"/>
    <cellStyle name="Normal 57 3 2 2 10 3" xfId="31455" xr:uid="{00000000-0005-0000-0000-000040760000}"/>
    <cellStyle name="Normal 57 3 2 2 11" xfId="2733" xr:uid="{00000000-0005-0000-0000-000041760000}"/>
    <cellStyle name="Normal 57 3 2 2 11 2" xfId="15251" xr:uid="{00000000-0005-0000-0000-000042760000}"/>
    <cellStyle name="Normal 57 3 2 2 11 2 2" xfId="40125" xr:uid="{00000000-0005-0000-0000-000043760000}"/>
    <cellStyle name="Normal 57 3 2 2 11 3" xfId="27684" xr:uid="{00000000-0005-0000-0000-000044760000}"/>
    <cellStyle name="Normal 57 3 2 2 12" xfId="12977" xr:uid="{00000000-0005-0000-0000-000045760000}"/>
    <cellStyle name="Normal 57 3 2 2 12 2" xfId="37851" xr:uid="{00000000-0005-0000-0000-000046760000}"/>
    <cellStyle name="Normal 57 3 2 2 13" xfId="25410" xr:uid="{00000000-0005-0000-0000-000047760000}"/>
    <cellStyle name="Normal 57 3 2 2 2" xfId="438" xr:uid="{00000000-0005-0000-0000-000048760000}"/>
    <cellStyle name="Normal 57 3 2 2 2 10" xfId="13252" xr:uid="{00000000-0005-0000-0000-000049760000}"/>
    <cellStyle name="Normal 57 3 2 2 2 10 2" xfId="38126" xr:uid="{00000000-0005-0000-0000-00004A760000}"/>
    <cellStyle name="Normal 57 3 2 2 2 11" xfId="25685" xr:uid="{00000000-0005-0000-0000-00004B760000}"/>
    <cellStyle name="Normal 57 3 2 2 2 2" xfId="798" xr:uid="{00000000-0005-0000-0000-00004C760000}"/>
    <cellStyle name="Normal 57 3 2 2 2 2 2" xfId="1490" xr:uid="{00000000-0005-0000-0000-00004D760000}"/>
    <cellStyle name="Normal 57 3 2 2 2 2 2 2" xfId="9594" xr:uid="{00000000-0005-0000-0000-00004E760000}"/>
    <cellStyle name="Normal 57 3 2 2 2 2 2 2 2" xfId="22037" xr:uid="{00000000-0005-0000-0000-00004F760000}"/>
    <cellStyle name="Normal 57 3 2 2 2 2 2 2 2 2" xfId="46911" xr:uid="{00000000-0005-0000-0000-000050760000}"/>
    <cellStyle name="Normal 57 3 2 2 2 2 2 2 3" xfId="34478" xr:uid="{00000000-0005-0000-0000-000051760000}"/>
    <cellStyle name="Normal 57 3 2 2 2 2 2 3" xfId="4576" xr:uid="{00000000-0005-0000-0000-000052760000}"/>
    <cellStyle name="Normal 57 3 2 2 2 2 2 3 2" xfId="17030" xr:uid="{00000000-0005-0000-0000-000053760000}"/>
    <cellStyle name="Normal 57 3 2 2 2 2 2 3 2 2" xfId="41904" xr:uid="{00000000-0005-0000-0000-000054760000}"/>
    <cellStyle name="Normal 57 3 2 2 2 2 2 3 3" xfId="29471" xr:uid="{00000000-0005-0000-0000-000055760000}"/>
    <cellStyle name="Normal 57 3 2 2 2 2 2 4" xfId="14290" xr:uid="{00000000-0005-0000-0000-000056760000}"/>
    <cellStyle name="Normal 57 3 2 2 2 2 2 4 2" xfId="39164" xr:uid="{00000000-0005-0000-0000-000057760000}"/>
    <cellStyle name="Normal 57 3 2 2 2 2 2 5" xfId="26723" xr:uid="{00000000-0005-0000-0000-000058760000}"/>
    <cellStyle name="Normal 57 3 2 2 2 2 3" xfId="5635" xr:uid="{00000000-0005-0000-0000-000059760000}"/>
    <cellStyle name="Normal 57 3 2 2 2 2 3 2" xfId="10651" xr:uid="{00000000-0005-0000-0000-00005A760000}"/>
    <cellStyle name="Normal 57 3 2 2 2 2 3 2 2" xfId="23094" xr:uid="{00000000-0005-0000-0000-00005B760000}"/>
    <cellStyle name="Normal 57 3 2 2 2 2 3 2 2 2" xfId="47968" xr:uid="{00000000-0005-0000-0000-00005C760000}"/>
    <cellStyle name="Normal 57 3 2 2 2 2 3 2 3" xfId="35535" xr:uid="{00000000-0005-0000-0000-00005D760000}"/>
    <cellStyle name="Normal 57 3 2 2 2 2 3 3" xfId="18087" xr:uid="{00000000-0005-0000-0000-00005E760000}"/>
    <cellStyle name="Normal 57 3 2 2 2 2 3 3 2" xfId="42961" xr:uid="{00000000-0005-0000-0000-00005F760000}"/>
    <cellStyle name="Normal 57 3 2 2 2 2 3 4" xfId="30528" xr:uid="{00000000-0005-0000-0000-000060760000}"/>
    <cellStyle name="Normal 57 3 2 2 2 2 4" xfId="8710" xr:uid="{00000000-0005-0000-0000-000061760000}"/>
    <cellStyle name="Normal 57 3 2 2 2 2 4 2" xfId="21154" xr:uid="{00000000-0005-0000-0000-000062760000}"/>
    <cellStyle name="Normal 57 3 2 2 2 2 4 2 2" xfId="46028" xr:uid="{00000000-0005-0000-0000-000063760000}"/>
    <cellStyle name="Normal 57 3 2 2 2 2 4 3" xfId="33595" xr:uid="{00000000-0005-0000-0000-000064760000}"/>
    <cellStyle name="Normal 57 3 2 2 2 2 5" xfId="12105" xr:uid="{00000000-0005-0000-0000-000065760000}"/>
    <cellStyle name="Normal 57 3 2 2 2 2 5 2" xfId="24539" xr:uid="{00000000-0005-0000-0000-000066760000}"/>
    <cellStyle name="Normal 57 3 2 2 2 2 5 2 2" xfId="49413" xr:uid="{00000000-0005-0000-0000-000067760000}"/>
    <cellStyle name="Normal 57 3 2 2 2 2 5 3" xfId="36980" xr:uid="{00000000-0005-0000-0000-000068760000}"/>
    <cellStyle name="Normal 57 3 2 2 2 2 6" xfId="7187" xr:uid="{00000000-0005-0000-0000-000069760000}"/>
    <cellStyle name="Normal 57 3 2 2 2 2 6 2" xfId="19636" xr:uid="{00000000-0005-0000-0000-00006A760000}"/>
    <cellStyle name="Normal 57 3 2 2 2 2 6 2 2" xfId="44510" xr:uid="{00000000-0005-0000-0000-00006B760000}"/>
    <cellStyle name="Normal 57 3 2 2 2 2 6 3" xfId="32077" xr:uid="{00000000-0005-0000-0000-00006C760000}"/>
    <cellStyle name="Normal 57 3 2 2 2 2 7" xfId="3641" xr:uid="{00000000-0005-0000-0000-00006D760000}"/>
    <cellStyle name="Normal 57 3 2 2 2 2 7 2" xfId="16147" xr:uid="{00000000-0005-0000-0000-00006E760000}"/>
    <cellStyle name="Normal 57 3 2 2 2 2 7 2 2" xfId="41021" xr:uid="{00000000-0005-0000-0000-00006F760000}"/>
    <cellStyle name="Normal 57 3 2 2 2 2 7 3" xfId="28580" xr:uid="{00000000-0005-0000-0000-000070760000}"/>
    <cellStyle name="Normal 57 3 2 2 2 2 8" xfId="13599" xr:uid="{00000000-0005-0000-0000-000071760000}"/>
    <cellStyle name="Normal 57 3 2 2 2 2 8 2" xfId="38473" xr:uid="{00000000-0005-0000-0000-000072760000}"/>
    <cellStyle name="Normal 57 3 2 2 2 2 9" xfId="26032" xr:uid="{00000000-0005-0000-0000-000073760000}"/>
    <cellStyle name="Normal 57 3 2 2 2 3" xfId="1838" xr:uid="{00000000-0005-0000-0000-000074760000}"/>
    <cellStyle name="Normal 57 3 2 2 2 3 2" xfId="4981" xr:uid="{00000000-0005-0000-0000-000075760000}"/>
    <cellStyle name="Normal 57 3 2 2 2 3 2 2" xfId="9998" xr:uid="{00000000-0005-0000-0000-000076760000}"/>
    <cellStyle name="Normal 57 3 2 2 2 3 2 2 2" xfId="22441" xr:uid="{00000000-0005-0000-0000-000077760000}"/>
    <cellStyle name="Normal 57 3 2 2 2 3 2 2 2 2" xfId="47315" xr:uid="{00000000-0005-0000-0000-000078760000}"/>
    <cellStyle name="Normal 57 3 2 2 2 3 2 2 3" xfId="34882" xr:uid="{00000000-0005-0000-0000-000079760000}"/>
    <cellStyle name="Normal 57 3 2 2 2 3 2 3" xfId="17434" xr:uid="{00000000-0005-0000-0000-00007A760000}"/>
    <cellStyle name="Normal 57 3 2 2 2 3 2 3 2" xfId="42308" xr:uid="{00000000-0005-0000-0000-00007B760000}"/>
    <cellStyle name="Normal 57 3 2 2 2 3 2 4" xfId="29875" xr:uid="{00000000-0005-0000-0000-00007C760000}"/>
    <cellStyle name="Normal 57 3 2 2 2 3 3" xfId="5984" xr:uid="{00000000-0005-0000-0000-00007D760000}"/>
    <cellStyle name="Normal 57 3 2 2 2 3 3 2" xfId="10999" xr:uid="{00000000-0005-0000-0000-00007E760000}"/>
    <cellStyle name="Normal 57 3 2 2 2 3 3 2 2" xfId="23442" xr:uid="{00000000-0005-0000-0000-00007F760000}"/>
    <cellStyle name="Normal 57 3 2 2 2 3 3 2 2 2" xfId="48316" xr:uid="{00000000-0005-0000-0000-000080760000}"/>
    <cellStyle name="Normal 57 3 2 2 2 3 3 2 3" xfId="35883" xr:uid="{00000000-0005-0000-0000-000081760000}"/>
    <cellStyle name="Normal 57 3 2 2 2 3 3 3" xfId="18435" xr:uid="{00000000-0005-0000-0000-000082760000}"/>
    <cellStyle name="Normal 57 3 2 2 2 3 3 3 2" xfId="43309" xr:uid="{00000000-0005-0000-0000-000083760000}"/>
    <cellStyle name="Normal 57 3 2 2 2 3 3 4" xfId="30876" xr:uid="{00000000-0005-0000-0000-000084760000}"/>
    <cellStyle name="Normal 57 3 2 2 2 3 4" xfId="8405" xr:uid="{00000000-0005-0000-0000-000085760000}"/>
    <cellStyle name="Normal 57 3 2 2 2 3 4 2" xfId="20849" xr:uid="{00000000-0005-0000-0000-000086760000}"/>
    <cellStyle name="Normal 57 3 2 2 2 3 4 2 2" xfId="45723" xr:uid="{00000000-0005-0000-0000-000087760000}"/>
    <cellStyle name="Normal 57 3 2 2 2 3 4 3" xfId="33290" xr:uid="{00000000-0005-0000-0000-000088760000}"/>
    <cellStyle name="Normal 57 3 2 2 2 3 5" xfId="12453" xr:uid="{00000000-0005-0000-0000-000089760000}"/>
    <cellStyle name="Normal 57 3 2 2 2 3 5 2" xfId="24887" xr:uid="{00000000-0005-0000-0000-00008A760000}"/>
    <cellStyle name="Normal 57 3 2 2 2 3 5 2 2" xfId="49761" xr:uid="{00000000-0005-0000-0000-00008B760000}"/>
    <cellStyle name="Normal 57 3 2 2 2 3 5 3" xfId="37328" xr:uid="{00000000-0005-0000-0000-00008C760000}"/>
    <cellStyle name="Normal 57 3 2 2 2 3 6" xfId="7592" xr:uid="{00000000-0005-0000-0000-00008D760000}"/>
    <cellStyle name="Normal 57 3 2 2 2 3 6 2" xfId="20040" xr:uid="{00000000-0005-0000-0000-00008E760000}"/>
    <cellStyle name="Normal 57 3 2 2 2 3 6 2 2" xfId="44914" xr:uid="{00000000-0005-0000-0000-00008F760000}"/>
    <cellStyle name="Normal 57 3 2 2 2 3 6 3" xfId="32481" xr:uid="{00000000-0005-0000-0000-000090760000}"/>
    <cellStyle name="Normal 57 3 2 2 2 3 7" xfId="3336" xr:uid="{00000000-0005-0000-0000-000091760000}"/>
    <cellStyle name="Normal 57 3 2 2 2 3 7 2" xfId="15842" xr:uid="{00000000-0005-0000-0000-000092760000}"/>
    <cellStyle name="Normal 57 3 2 2 2 3 7 2 2" xfId="40716" xr:uid="{00000000-0005-0000-0000-000093760000}"/>
    <cellStyle name="Normal 57 3 2 2 2 3 7 3" xfId="28275" xr:uid="{00000000-0005-0000-0000-000094760000}"/>
    <cellStyle name="Normal 57 3 2 2 2 3 8" xfId="14638" xr:uid="{00000000-0005-0000-0000-000095760000}"/>
    <cellStyle name="Normal 57 3 2 2 2 3 8 2" xfId="39512" xr:uid="{00000000-0005-0000-0000-000096760000}"/>
    <cellStyle name="Normal 57 3 2 2 2 3 9" xfId="27071" xr:uid="{00000000-0005-0000-0000-000097760000}"/>
    <cellStyle name="Normal 57 3 2 2 2 4" xfId="2356" xr:uid="{00000000-0005-0000-0000-000098760000}"/>
    <cellStyle name="Normal 57 3 2 2 2 4 2" xfId="6379" xr:uid="{00000000-0005-0000-0000-000099760000}"/>
    <cellStyle name="Normal 57 3 2 2 2 4 2 2" xfId="11394" xr:uid="{00000000-0005-0000-0000-00009A760000}"/>
    <cellStyle name="Normal 57 3 2 2 2 4 2 2 2" xfId="23837" xr:uid="{00000000-0005-0000-0000-00009B760000}"/>
    <cellStyle name="Normal 57 3 2 2 2 4 2 2 2 2" xfId="48711" xr:uid="{00000000-0005-0000-0000-00009C760000}"/>
    <cellStyle name="Normal 57 3 2 2 2 4 2 2 3" xfId="36278" xr:uid="{00000000-0005-0000-0000-00009D760000}"/>
    <cellStyle name="Normal 57 3 2 2 2 4 2 3" xfId="18830" xr:uid="{00000000-0005-0000-0000-00009E760000}"/>
    <cellStyle name="Normal 57 3 2 2 2 4 2 3 2" xfId="43704" xr:uid="{00000000-0005-0000-0000-00009F760000}"/>
    <cellStyle name="Normal 57 3 2 2 2 4 2 4" xfId="31271" xr:uid="{00000000-0005-0000-0000-0000A0760000}"/>
    <cellStyle name="Normal 57 3 2 2 2 4 3" xfId="12848" xr:uid="{00000000-0005-0000-0000-0000A1760000}"/>
    <cellStyle name="Normal 57 3 2 2 2 4 3 2" xfId="25282" xr:uid="{00000000-0005-0000-0000-0000A2760000}"/>
    <cellStyle name="Normal 57 3 2 2 2 4 3 2 2" xfId="50156" xr:uid="{00000000-0005-0000-0000-0000A3760000}"/>
    <cellStyle name="Normal 57 3 2 2 2 4 3 3" xfId="37723" xr:uid="{00000000-0005-0000-0000-0000A4760000}"/>
    <cellStyle name="Normal 57 3 2 2 2 4 4" xfId="9289" xr:uid="{00000000-0005-0000-0000-0000A5760000}"/>
    <cellStyle name="Normal 57 3 2 2 2 4 4 2" xfId="21732" xr:uid="{00000000-0005-0000-0000-0000A6760000}"/>
    <cellStyle name="Normal 57 3 2 2 2 4 4 2 2" xfId="46606" xr:uid="{00000000-0005-0000-0000-0000A7760000}"/>
    <cellStyle name="Normal 57 3 2 2 2 4 4 3" xfId="34173" xr:uid="{00000000-0005-0000-0000-0000A8760000}"/>
    <cellStyle name="Normal 57 3 2 2 2 4 5" xfId="4271" xr:uid="{00000000-0005-0000-0000-0000A9760000}"/>
    <cellStyle name="Normal 57 3 2 2 2 4 5 2" xfId="16725" xr:uid="{00000000-0005-0000-0000-0000AA760000}"/>
    <cellStyle name="Normal 57 3 2 2 2 4 5 2 2" xfId="41599" xr:uid="{00000000-0005-0000-0000-0000AB760000}"/>
    <cellStyle name="Normal 57 3 2 2 2 4 5 3" xfId="29166" xr:uid="{00000000-0005-0000-0000-0000AC760000}"/>
    <cellStyle name="Normal 57 3 2 2 2 4 6" xfId="15033" xr:uid="{00000000-0005-0000-0000-0000AD760000}"/>
    <cellStyle name="Normal 57 3 2 2 2 4 6 2" xfId="39907" xr:uid="{00000000-0005-0000-0000-0000AE760000}"/>
    <cellStyle name="Normal 57 3 2 2 2 4 7" xfId="27466" xr:uid="{00000000-0005-0000-0000-0000AF760000}"/>
    <cellStyle name="Normal 57 3 2 2 2 5" xfId="1190" xr:uid="{00000000-0005-0000-0000-0000B0760000}"/>
    <cellStyle name="Normal 57 3 2 2 2 5 2" xfId="10351" xr:uid="{00000000-0005-0000-0000-0000B1760000}"/>
    <cellStyle name="Normal 57 3 2 2 2 5 2 2" xfId="22794" xr:uid="{00000000-0005-0000-0000-0000B2760000}"/>
    <cellStyle name="Normal 57 3 2 2 2 5 2 2 2" xfId="47668" xr:uid="{00000000-0005-0000-0000-0000B3760000}"/>
    <cellStyle name="Normal 57 3 2 2 2 5 2 3" xfId="35235" xr:uid="{00000000-0005-0000-0000-0000B4760000}"/>
    <cellStyle name="Normal 57 3 2 2 2 5 3" xfId="5335" xr:uid="{00000000-0005-0000-0000-0000B5760000}"/>
    <cellStyle name="Normal 57 3 2 2 2 5 3 2" xfId="17787" xr:uid="{00000000-0005-0000-0000-0000B6760000}"/>
    <cellStyle name="Normal 57 3 2 2 2 5 3 2 2" xfId="42661" xr:uid="{00000000-0005-0000-0000-0000B7760000}"/>
    <cellStyle name="Normal 57 3 2 2 2 5 3 3" xfId="30228" xr:uid="{00000000-0005-0000-0000-0000B8760000}"/>
    <cellStyle name="Normal 57 3 2 2 2 5 4" xfId="13990" xr:uid="{00000000-0005-0000-0000-0000B9760000}"/>
    <cellStyle name="Normal 57 3 2 2 2 5 4 2" xfId="38864" xr:uid="{00000000-0005-0000-0000-0000BA760000}"/>
    <cellStyle name="Normal 57 3 2 2 2 5 5" xfId="26423" xr:uid="{00000000-0005-0000-0000-0000BB760000}"/>
    <cellStyle name="Normal 57 3 2 2 2 6" xfId="7912" xr:uid="{00000000-0005-0000-0000-0000BC760000}"/>
    <cellStyle name="Normal 57 3 2 2 2 6 2" xfId="20358" xr:uid="{00000000-0005-0000-0000-0000BD760000}"/>
    <cellStyle name="Normal 57 3 2 2 2 6 2 2" xfId="45232" xr:uid="{00000000-0005-0000-0000-0000BE760000}"/>
    <cellStyle name="Normal 57 3 2 2 2 6 3" xfId="32799" xr:uid="{00000000-0005-0000-0000-0000BF760000}"/>
    <cellStyle name="Normal 57 3 2 2 2 7" xfId="11805" xr:uid="{00000000-0005-0000-0000-0000C0760000}"/>
    <cellStyle name="Normal 57 3 2 2 2 7 2" xfId="24239" xr:uid="{00000000-0005-0000-0000-0000C1760000}"/>
    <cellStyle name="Normal 57 3 2 2 2 7 2 2" xfId="49113" xr:uid="{00000000-0005-0000-0000-0000C2760000}"/>
    <cellStyle name="Normal 57 3 2 2 2 7 3" xfId="36680" xr:uid="{00000000-0005-0000-0000-0000C3760000}"/>
    <cellStyle name="Normal 57 3 2 2 2 8" xfId="6882" xr:uid="{00000000-0005-0000-0000-0000C4760000}"/>
    <cellStyle name="Normal 57 3 2 2 2 8 2" xfId="19331" xr:uid="{00000000-0005-0000-0000-0000C5760000}"/>
    <cellStyle name="Normal 57 3 2 2 2 8 2 2" xfId="44205" xr:uid="{00000000-0005-0000-0000-0000C6760000}"/>
    <cellStyle name="Normal 57 3 2 2 2 8 3" xfId="31772" xr:uid="{00000000-0005-0000-0000-0000C7760000}"/>
    <cellStyle name="Normal 57 3 2 2 2 9" xfId="2833" xr:uid="{00000000-0005-0000-0000-0000C8760000}"/>
    <cellStyle name="Normal 57 3 2 2 2 9 2" xfId="15351" xr:uid="{00000000-0005-0000-0000-0000C9760000}"/>
    <cellStyle name="Normal 57 3 2 2 2 9 2 2" xfId="40225" xr:uid="{00000000-0005-0000-0000-0000CA760000}"/>
    <cellStyle name="Normal 57 3 2 2 2 9 3" xfId="27784" xr:uid="{00000000-0005-0000-0000-0000CB760000}"/>
    <cellStyle name="Normal 57 3 2 2 2_Degree data" xfId="2455" xr:uid="{00000000-0005-0000-0000-0000CC760000}"/>
    <cellStyle name="Normal 57 3 2 2 3" xfId="336" xr:uid="{00000000-0005-0000-0000-0000CD760000}"/>
    <cellStyle name="Normal 57 3 2 2 3 2" xfId="1489" xr:uid="{00000000-0005-0000-0000-0000CE760000}"/>
    <cellStyle name="Normal 57 3 2 2 3 2 2" xfId="9189" xr:uid="{00000000-0005-0000-0000-0000CF760000}"/>
    <cellStyle name="Normal 57 3 2 2 3 2 2 2" xfId="21632" xr:uid="{00000000-0005-0000-0000-0000D0760000}"/>
    <cellStyle name="Normal 57 3 2 2 3 2 2 2 2" xfId="46506" xr:uid="{00000000-0005-0000-0000-0000D1760000}"/>
    <cellStyle name="Normal 57 3 2 2 3 2 2 3" xfId="34073" xr:uid="{00000000-0005-0000-0000-0000D2760000}"/>
    <cellStyle name="Normal 57 3 2 2 3 2 3" xfId="4171" xr:uid="{00000000-0005-0000-0000-0000D3760000}"/>
    <cellStyle name="Normal 57 3 2 2 3 2 3 2" xfId="16625" xr:uid="{00000000-0005-0000-0000-0000D4760000}"/>
    <cellStyle name="Normal 57 3 2 2 3 2 3 2 2" xfId="41499" xr:uid="{00000000-0005-0000-0000-0000D5760000}"/>
    <cellStyle name="Normal 57 3 2 2 3 2 3 3" xfId="29066" xr:uid="{00000000-0005-0000-0000-0000D6760000}"/>
    <cellStyle name="Normal 57 3 2 2 3 2 4" xfId="14289" xr:uid="{00000000-0005-0000-0000-0000D7760000}"/>
    <cellStyle name="Normal 57 3 2 2 3 2 4 2" xfId="39163" xr:uid="{00000000-0005-0000-0000-0000D8760000}"/>
    <cellStyle name="Normal 57 3 2 2 3 2 5" xfId="26722" xr:uid="{00000000-0005-0000-0000-0000D9760000}"/>
    <cellStyle name="Normal 57 3 2 2 3 3" xfId="5634" xr:uid="{00000000-0005-0000-0000-0000DA760000}"/>
    <cellStyle name="Normal 57 3 2 2 3 3 2" xfId="10650" xr:uid="{00000000-0005-0000-0000-0000DB760000}"/>
    <cellStyle name="Normal 57 3 2 2 3 3 2 2" xfId="23093" xr:uid="{00000000-0005-0000-0000-0000DC760000}"/>
    <cellStyle name="Normal 57 3 2 2 3 3 2 2 2" xfId="47967" xr:uid="{00000000-0005-0000-0000-0000DD760000}"/>
    <cellStyle name="Normal 57 3 2 2 3 3 2 3" xfId="35534" xr:uid="{00000000-0005-0000-0000-0000DE760000}"/>
    <cellStyle name="Normal 57 3 2 2 3 3 3" xfId="18086" xr:uid="{00000000-0005-0000-0000-0000DF760000}"/>
    <cellStyle name="Normal 57 3 2 2 3 3 3 2" xfId="42960" xr:uid="{00000000-0005-0000-0000-0000E0760000}"/>
    <cellStyle name="Normal 57 3 2 2 3 3 4" xfId="30527" xr:uid="{00000000-0005-0000-0000-0000E1760000}"/>
    <cellStyle name="Normal 57 3 2 2 3 4" xfId="8305" xr:uid="{00000000-0005-0000-0000-0000E2760000}"/>
    <cellStyle name="Normal 57 3 2 2 3 4 2" xfId="20749" xr:uid="{00000000-0005-0000-0000-0000E3760000}"/>
    <cellStyle name="Normal 57 3 2 2 3 4 2 2" xfId="45623" xr:uid="{00000000-0005-0000-0000-0000E4760000}"/>
    <cellStyle name="Normal 57 3 2 2 3 4 3" xfId="33190" xr:uid="{00000000-0005-0000-0000-0000E5760000}"/>
    <cellStyle name="Normal 57 3 2 2 3 5" xfId="12104" xr:uid="{00000000-0005-0000-0000-0000E6760000}"/>
    <cellStyle name="Normal 57 3 2 2 3 5 2" xfId="24538" xr:uid="{00000000-0005-0000-0000-0000E7760000}"/>
    <cellStyle name="Normal 57 3 2 2 3 5 2 2" xfId="49412" xr:uid="{00000000-0005-0000-0000-0000E8760000}"/>
    <cellStyle name="Normal 57 3 2 2 3 5 3" xfId="36979" xr:uid="{00000000-0005-0000-0000-0000E9760000}"/>
    <cellStyle name="Normal 57 3 2 2 3 6" xfId="6782" xr:uid="{00000000-0005-0000-0000-0000EA760000}"/>
    <cellStyle name="Normal 57 3 2 2 3 6 2" xfId="19231" xr:uid="{00000000-0005-0000-0000-0000EB760000}"/>
    <cellStyle name="Normal 57 3 2 2 3 6 2 2" xfId="44105" xr:uid="{00000000-0005-0000-0000-0000EC760000}"/>
    <cellStyle name="Normal 57 3 2 2 3 6 3" xfId="31672" xr:uid="{00000000-0005-0000-0000-0000ED760000}"/>
    <cellStyle name="Normal 57 3 2 2 3 7" xfId="3236" xr:uid="{00000000-0005-0000-0000-0000EE760000}"/>
    <cellStyle name="Normal 57 3 2 2 3 7 2" xfId="15742" xr:uid="{00000000-0005-0000-0000-0000EF760000}"/>
    <cellStyle name="Normal 57 3 2 2 3 7 2 2" xfId="40616" xr:uid="{00000000-0005-0000-0000-0000F0760000}"/>
    <cellStyle name="Normal 57 3 2 2 3 7 3" xfId="28175" xr:uid="{00000000-0005-0000-0000-0000F1760000}"/>
    <cellStyle name="Normal 57 3 2 2 3 8" xfId="13152" xr:uid="{00000000-0005-0000-0000-0000F2760000}"/>
    <cellStyle name="Normal 57 3 2 2 3 8 2" xfId="38026" xr:uid="{00000000-0005-0000-0000-0000F3760000}"/>
    <cellStyle name="Normal 57 3 2 2 3 9" xfId="25585" xr:uid="{00000000-0005-0000-0000-0000F4760000}"/>
    <cellStyle name="Normal 57 3 2 2 4" xfId="696" xr:uid="{00000000-0005-0000-0000-0000F5760000}"/>
    <cellStyle name="Normal 57 3 2 2 4 2" xfId="1837" xr:uid="{00000000-0005-0000-0000-0000F6760000}"/>
    <cellStyle name="Normal 57 3 2 2 4 2 2" xfId="9593" xr:uid="{00000000-0005-0000-0000-0000F7760000}"/>
    <cellStyle name="Normal 57 3 2 2 4 2 2 2" xfId="22036" xr:uid="{00000000-0005-0000-0000-0000F8760000}"/>
    <cellStyle name="Normal 57 3 2 2 4 2 2 2 2" xfId="46910" xr:uid="{00000000-0005-0000-0000-0000F9760000}"/>
    <cellStyle name="Normal 57 3 2 2 4 2 2 3" xfId="34477" xr:uid="{00000000-0005-0000-0000-0000FA760000}"/>
    <cellStyle name="Normal 57 3 2 2 4 2 3" xfId="4575" xr:uid="{00000000-0005-0000-0000-0000FB760000}"/>
    <cellStyle name="Normal 57 3 2 2 4 2 3 2" xfId="17029" xr:uid="{00000000-0005-0000-0000-0000FC760000}"/>
    <cellStyle name="Normal 57 3 2 2 4 2 3 2 2" xfId="41903" xr:uid="{00000000-0005-0000-0000-0000FD760000}"/>
    <cellStyle name="Normal 57 3 2 2 4 2 3 3" xfId="29470" xr:uid="{00000000-0005-0000-0000-0000FE760000}"/>
    <cellStyle name="Normal 57 3 2 2 4 2 4" xfId="14637" xr:uid="{00000000-0005-0000-0000-0000FF760000}"/>
    <cellStyle name="Normal 57 3 2 2 4 2 4 2" xfId="39511" xr:uid="{00000000-0005-0000-0000-000000770000}"/>
    <cellStyle name="Normal 57 3 2 2 4 2 5" xfId="27070" xr:uid="{00000000-0005-0000-0000-000001770000}"/>
    <cellStyle name="Normal 57 3 2 2 4 3" xfId="5983" xr:uid="{00000000-0005-0000-0000-000002770000}"/>
    <cellStyle name="Normal 57 3 2 2 4 3 2" xfId="10998" xr:uid="{00000000-0005-0000-0000-000003770000}"/>
    <cellStyle name="Normal 57 3 2 2 4 3 2 2" xfId="23441" xr:uid="{00000000-0005-0000-0000-000004770000}"/>
    <cellStyle name="Normal 57 3 2 2 4 3 2 2 2" xfId="48315" xr:uid="{00000000-0005-0000-0000-000005770000}"/>
    <cellStyle name="Normal 57 3 2 2 4 3 2 3" xfId="35882" xr:uid="{00000000-0005-0000-0000-000006770000}"/>
    <cellStyle name="Normal 57 3 2 2 4 3 3" xfId="18434" xr:uid="{00000000-0005-0000-0000-000007770000}"/>
    <cellStyle name="Normal 57 3 2 2 4 3 3 2" xfId="43308" xr:uid="{00000000-0005-0000-0000-000008770000}"/>
    <cellStyle name="Normal 57 3 2 2 4 3 4" xfId="30875" xr:uid="{00000000-0005-0000-0000-000009770000}"/>
    <cellStyle name="Normal 57 3 2 2 4 4" xfId="8709" xr:uid="{00000000-0005-0000-0000-00000A770000}"/>
    <cellStyle name="Normal 57 3 2 2 4 4 2" xfId="21153" xr:uid="{00000000-0005-0000-0000-00000B770000}"/>
    <cellStyle name="Normal 57 3 2 2 4 4 2 2" xfId="46027" xr:uid="{00000000-0005-0000-0000-00000C770000}"/>
    <cellStyle name="Normal 57 3 2 2 4 4 3" xfId="33594" xr:uid="{00000000-0005-0000-0000-00000D770000}"/>
    <cellStyle name="Normal 57 3 2 2 4 5" xfId="12452" xr:uid="{00000000-0005-0000-0000-00000E770000}"/>
    <cellStyle name="Normal 57 3 2 2 4 5 2" xfId="24886" xr:uid="{00000000-0005-0000-0000-00000F770000}"/>
    <cellStyle name="Normal 57 3 2 2 4 5 2 2" xfId="49760" xr:uid="{00000000-0005-0000-0000-000010770000}"/>
    <cellStyle name="Normal 57 3 2 2 4 5 3" xfId="37327" xr:uid="{00000000-0005-0000-0000-000011770000}"/>
    <cellStyle name="Normal 57 3 2 2 4 6" xfId="7186" xr:uid="{00000000-0005-0000-0000-000012770000}"/>
    <cellStyle name="Normal 57 3 2 2 4 6 2" xfId="19635" xr:uid="{00000000-0005-0000-0000-000013770000}"/>
    <cellStyle name="Normal 57 3 2 2 4 6 2 2" xfId="44509" xr:uid="{00000000-0005-0000-0000-000014770000}"/>
    <cellStyle name="Normal 57 3 2 2 4 6 3" xfId="32076" xr:uid="{00000000-0005-0000-0000-000015770000}"/>
    <cellStyle name="Normal 57 3 2 2 4 7" xfId="3640" xr:uid="{00000000-0005-0000-0000-000016770000}"/>
    <cellStyle name="Normal 57 3 2 2 4 7 2" xfId="16146" xr:uid="{00000000-0005-0000-0000-000017770000}"/>
    <cellStyle name="Normal 57 3 2 2 4 7 2 2" xfId="41020" xr:uid="{00000000-0005-0000-0000-000018770000}"/>
    <cellStyle name="Normal 57 3 2 2 4 7 3" xfId="28579" xr:uid="{00000000-0005-0000-0000-000019770000}"/>
    <cellStyle name="Normal 57 3 2 2 4 8" xfId="13499" xr:uid="{00000000-0005-0000-0000-00001A770000}"/>
    <cellStyle name="Normal 57 3 2 2 4 8 2" xfId="38373" xr:uid="{00000000-0005-0000-0000-00001B770000}"/>
    <cellStyle name="Normal 57 3 2 2 4 9" xfId="25932" xr:uid="{00000000-0005-0000-0000-00001C770000}"/>
    <cellStyle name="Normal 57 3 2 2 5" xfId="2254" xr:uid="{00000000-0005-0000-0000-00001D770000}"/>
    <cellStyle name="Normal 57 3 2 2 5 2" xfId="4881" xr:uid="{00000000-0005-0000-0000-00001E770000}"/>
    <cellStyle name="Normal 57 3 2 2 5 2 2" xfId="9898" xr:uid="{00000000-0005-0000-0000-00001F770000}"/>
    <cellStyle name="Normal 57 3 2 2 5 2 2 2" xfId="22341" xr:uid="{00000000-0005-0000-0000-000020770000}"/>
    <cellStyle name="Normal 57 3 2 2 5 2 2 2 2" xfId="47215" xr:uid="{00000000-0005-0000-0000-000021770000}"/>
    <cellStyle name="Normal 57 3 2 2 5 2 2 3" xfId="34782" xr:uid="{00000000-0005-0000-0000-000022770000}"/>
    <cellStyle name="Normal 57 3 2 2 5 2 3" xfId="17334" xr:uid="{00000000-0005-0000-0000-000023770000}"/>
    <cellStyle name="Normal 57 3 2 2 5 2 3 2" xfId="42208" xr:uid="{00000000-0005-0000-0000-000024770000}"/>
    <cellStyle name="Normal 57 3 2 2 5 2 4" xfId="29775" xr:uid="{00000000-0005-0000-0000-000025770000}"/>
    <cellStyle name="Normal 57 3 2 2 5 3" xfId="6279" xr:uid="{00000000-0005-0000-0000-000026770000}"/>
    <cellStyle name="Normal 57 3 2 2 5 3 2" xfId="11294" xr:uid="{00000000-0005-0000-0000-000027770000}"/>
    <cellStyle name="Normal 57 3 2 2 5 3 2 2" xfId="23737" xr:uid="{00000000-0005-0000-0000-000028770000}"/>
    <cellStyle name="Normal 57 3 2 2 5 3 2 2 2" xfId="48611" xr:uid="{00000000-0005-0000-0000-000029770000}"/>
    <cellStyle name="Normal 57 3 2 2 5 3 2 3" xfId="36178" xr:uid="{00000000-0005-0000-0000-00002A770000}"/>
    <cellStyle name="Normal 57 3 2 2 5 3 3" xfId="18730" xr:uid="{00000000-0005-0000-0000-00002B770000}"/>
    <cellStyle name="Normal 57 3 2 2 5 3 3 2" xfId="43604" xr:uid="{00000000-0005-0000-0000-00002C770000}"/>
    <cellStyle name="Normal 57 3 2 2 5 3 4" xfId="31171" xr:uid="{00000000-0005-0000-0000-00002D770000}"/>
    <cellStyle name="Normal 57 3 2 2 5 4" xfId="8086" xr:uid="{00000000-0005-0000-0000-00002E770000}"/>
    <cellStyle name="Normal 57 3 2 2 5 4 2" xfId="20532" xr:uid="{00000000-0005-0000-0000-00002F770000}"/>
    <cellStyle name="Normal 57 3 2 2 5 4 2 2" xfId="45406" xr:uid="{00000000-0005-0000-0000-000030770000}"/>
    <cellStyle name="Normal 57 3 2 2 5 4 3" xfId="32973" xr:uid="{00000000-0005-0000-0000-000031770000}"/>
    <cellStyle name="Normal 57 3 2 2 5 5" xfId="12748" xr:uid="{00000000-0005-0000-0000-000032770000}"/>
    <cellStyle name="Normal 57 3 2 2 5 5 2" xfId="25182" xr:uid="{00000000-0005-0000-0000-000033770000}"/>
    <cellStyle name="Normal 57 3 2 2 5 5 2 2" xfId="50056" xr:uid="{00000000-0005-0000-0000-000034770000}"/>
    <cellStyle name="Normal 57 3 2 2 5 5 3" xfId="37623" xr:uid="{00000000-0005-0000-0000-000035770000}"/>
    <cellStyle name="Normal 57 3 2 2 5 6" xfId="7492" xr:uid="{00000000-0005-0000-0000-000036770000}"/>
    <cellStyle name="Normal 57 3 2 2 5 6 2" xfId="19940" xr:uid="{00000000-0005-0000-0000-000037770000}"/>
    <cellStyle name="Normal 57 3 2 2 5 6 2 2" xfId="44814" xr:uid="{00000000-0005-0000-0000-000038770000}"/>
    <cellStyle name="Normal 57 3 2 2 5 6 3" xfId="32381" xr:uid="{00000000-0005-0000-0000-000039770000}"/>
    <cellStyle name="Normal 57 3 2 2 5 7" xfId="3016" xr:uid="{00000000-0005-0000-0000-00003A770000}"/>
    <cellStyle name="Normal 57 3 2 2 5 7 2" xfId="15525" xr:uid="{00000000-0005-0000-0000-00003B770000}"/>
    <cellStyle name="Normal 57 3 2 2 5 7 2 2" xfId="40399" xr:uid="{00000000-0005-0000-0000-00003C770000}"/>
    <cellStyle name="Normal 57 3 2 2 5 7 3" xfId="27958" xr:uid="{00000000-0005-0000-0000-00003D770000}"/>
    <cellStyle name="Normal 57 3 2 2 5 8" xfId="14933" xr:uid="{00000000-0005-0000-0000-00003E770000}"/>
    <cellStyle name="Normal 57 3 2 2 5 8 2" xfId="39807" xr:uid="{00000000-0005-0000-0000-00003F770000}"/>
    <cellStyle name="Normal 57 3 2 2 5 9" xfId="27366" xr:uid="{00000000-0005-0000-0000-000040770000}"/>
    <cellStyle name="Normal 57 3 2 2 6" xfId="1090" xr:uid="{00000000-0005-0000-0000-000041770000}"/>
    <cellStyle name="Normal 57 3 2 2 6 2" xfId="8972" xr:uid="{00000000-0005-0000-0000-000042770000}"/>
    <cellStyle name="Normal 57 3 2 2 6 2 2" xfId="21415" xr:uid="{00000000-0005-0000-0000-000043770000}"/>
    <cellStyle name="Normal 57 3 2 2 6 2 2 2" xfId="46289" xr:uid="{00000000-0005-0000-0000-000044770000}"/>
    <cellStyle name="Normal 57 3 2 2 6 2 3" xfId="33856" xr:uid="{00000000-0005-0000-0000-000045770000}"/>
    <cellStyle name="Normal 57 3 2 2 6 3" xfId="3954" xr:uid="{00000000-0005-0000-0000-000046770000}"/>
    <cellStyle name="Normal 57 3 2 2 6 3 2" xfId="16408" xr:uid="{00000000-0005-0000-0000-000047770000}"/>
    <cellStyle name="Normal 57 3 2 2 6 3 2 2" xfId="41282" xr:uid="{00000000-0005-0000-0000-000048770000}"/>
    <cellStyle name="Normal 57 3 2 2 6 3 3" xfId="28849" xr:uid="{00000000-0005-0000-0000-000049770000}"/>
    <cellStyle name="Normal 57 3 2 2 6 4" xfId="13890" xr:uid="{00000000-0005-0000-0000-00004A770000}"/>
    <cellStyle name="Normal 57 3 2 2 6 4 2" xfId="38764" xr:uid="{00000000-0005-0000-0000-00004B770000}"/>
    <cellStyle name="Normal 57 3 2 2 6 5" xfId="26323" xr:uid="{00000000-0005-0000-0000-00004C770000}"/>
    <cellStyle name="Normal 57 3 2 2 7" xfId="5235" xr:uid="{00000000-0005-0000-0000-00004D770000}"/>
    <cellStyle name="Normal 57 3 2 2 7 2" xfId="10251" xr:uid="{00000000-0005-0000-0000-00004E770000}"/>
    <cellStyle name="Normal 57 3 2 2 7 2 2" xfId="22694" xr:uid="{00000000-0005-0000-0000-00004F770000}"/>
    <cellStyle name="Normal 57 3 2 2 7 2 2 2" xfId="47568" xr:uid="{00000000-0005-0000-0000-000050770000}"/>
    <cellStyle name="Normal 57 3 2 2 7 2 3" xfId="35135" xr:uid="{00000000-0005-0000-0000-000051770000}"/>
    <cellStyle name="Normal 57 3 2 2 7 3" xfId="17687" xr:uid="{00000000-0005-0000-0000-000052770000}"/>
    <cellStyle name="Normal 57 3 2 2 7 3 2" xfId="42561" xr:uid="{00000000-0005-0000-0000-000053770000}"/>
    <cellStyle name="Normal 57 3 2 2 7 4" xfId="30128" xr:uid="{00000000-0005-0000-0000-000054770000}"/>
    <cellStyle name="Normal 57 3 2 2 8" xfId="7812" xr:uid="{00000000-0005-0000-0000-000055770000}"/>
    <cellStyle name="Normal 57 3 2 2 8 2" xfId="20258" xr:uid="{00000000-0005-0000-0000-000056770000}"/>
    <cellStyle name="Normal 57 3 2 2 8 2 2" xfId="45132" xr:uid="{00000000-0005-0000-0000-000057770000}"/>
    <cellStyle name="Normal 57 3 2 2 8 3" xfId="32699" xr:uid="{00000000-0005-0000-0000-000058770000}"/>
    <cellStyle name="Normal 57 3 2 2 9" xfId="11705" xr:uid="{00000000-0005-0000-0000-000059770000}"/>
    <cellStyle name="Normal 57 3 2 2 9 2" xfId="24139" xr:uid="{00000000-0005-0000-0000-00005A770000}"/>
    <cellStyle name="Normal 57 3 2 2 9 2 2" xfId="49013" xr:uid="{00000000-0005-0000-0000-00005B770000}"/>
    <cellStyle name="Normal 57 3 2 2 9 3" xfId="36580" xr:uid="{00000000-0005-0000-0000-00005C770000}"/>
    <cellStyle name="Normal 57 3 2 2_Degree data" xfId="2454" xr:uid="{00000000-0005-0000-0000-00005D770000}"/>
    <cellStyle name="Normal 57 3 2 3" xfId="177" xr:uid="{00000000-0005-0000-0000-00005E770000}"/>
    <cellStyle name="Normal 57 3 2 3 10" xfId="6626" xr:uid="{00000000-0005-0000-0000-00005F770000}"/>
    <cellStyle name="Normal 57 3 2 3 10 2" xfId="19075" xr:uid="{00000000-0005-0000-0000-000060770000}"/>
    <cellStyle name="Normal 57 3 2 3 10 2 2" xfId="43949" xr:uid="{00000000-0005-0000-0000-000061770000}"/>
    <cellStyle name="Normal 57 3 2 3 10 3" xfId="31516" xr:uid="{00000000-0005-0000-0000-000062770000}"/>
    <cellStyle name="Normal 57 3 2 3 11" xfId="2690" xr:uid="{00000000-0005-0000-0000-000063770000}"/>
    <cellStyle name="Normal 57 3 2 3 11 2" xfId="15208" xr:uid="{00000000-0005-0000-0000-000064770000}"/>
    <cellStyle name="Normal 57 3 2 3 11 2 2" xfId="40082" xr:uid="{00000000-0005-0000-0000-000065770000}"/>
    <cellStyle name="Normal 57 3 2 3 11 3" xfId="27641" xr:uid="{00000000-0005-0000-0000-000066770000}"/>
    <cellStyle name="Normal 57 3 2 3 12" xfId="13007" xr:uid="{00000000-0005-0000-0000-000067770000}"/>
    <cellStyle name="Normal 57 3 2 3 12 2" xfId="37881" xr:uid="{00000000-0005-0000-0000-000068770000}"/>
    <cellStyle name="Normal 57 3 2 3 13" xfId="25440" xr:uid="{00000000-0005-0000-0000-000069770000}"/>
    <cellStyle name="Normal 57 3 2 3 2" xfId="500" xr:uid="{00000000-0005-0000-0000-00006A770000}"/>
    <cellStyle name="Normal 57 3 2 3 2 10" xfId="13313" xr:uid="{00000000-0005-0000-0000-00006B770000}"/>
    <cellStyle name="Normal 57 3 2 3 2 10 2" xfId="38187" xr:uid="{00000000-0005-0000-0000-00006C770000}"/>
    <cellStyle name="Normal 57 3 2 3 2 11" xfId="25746" xr:uid="{00000000-0005-0000-0000-00006D770000}"/>
    <cellStyle name="Normal 57 3 2 3 2 2" xfId="859" xr:uid="{00000000-0005-0000-0000-00006E770000}"/>
    <cellStyle name="Normal 57 3 2 3 2 2 2" xfId="1492" xr:uid="{00000000-0005-0000-0000-00006F770000}"/>
    <cellStyle name="Normal 57 3 2 3 2 2 2 2" xfId="9596" xr:uid="{00000000-0005-0000-0000-000070770000}"/>
    <cellStyle name="Normal 57 3 2 3 2 2 2 2 2" xfId="22039" xr:uid="{00000000-0005-0000-0000-000071770000}"/>
    <cellStyle name="Normal 57 3 2 3 2 2 2 2 2 2" xfId="46913" xr:uid="{00000000-0005-0000-0000-000072770000}"/>
    <cellStyle name="Normal 57 3 2 3 2 2 2 2 3" xfId="34480" xr:uid="{00000000-0005-0000-0000-000073770000}"/>
    <cellStyle name="Normal 57 3 2 3 2 2 2 3" xfId="4578" xr:uid="{00000000-0005-0000-0000-000074770000}"/>
    <cellStyle name="Normal 57 3 2 3 2 2 2 3 2" xfId="17032" xr:uid="{00000000-0005-0000-0000-000075770000}"/>
    <cellStyle name="Normal 57 3 2 3 2 2 2 3 2 2" xfId="41906" xr:uid="{00000000-0005-0000-0000-000076770000}"/>
    <cellStyle name="Normal 57 3 2 3 2 2 2 3 3" xfId="29473" xr:uid="{00000000-0005-0000-0000-000077770000}"/>
    <cellStyle name="Normal 57 3 2 3 2 2 2 4" xfId="14292" xr:uid="{00000000-0005-0000-0000-000078770000}"/>
    <cellStyle name="Normal 57 3 2 3 2 2 2 4 2" xfId="39166" xr:uid="{00000000-0005-0000-0000-000079770000}"/>
    <cellStyle name="Normal 57 3 2 3 2 2 2 5" xfId="26725" xr:uid="{00000000-0005-0000-0000-00007A770000}"/>
    <cellStyle name="Normal 57 3 2 3 2 2 3" xfId="5637" xr:uid="{00000000-0005-0000-0000-00007B770000}"/>
    <cellStyle name="Normal 57 3 2 3 2 2 3 2" xfId="10653" xr:uid="{00000000-0005-0000-0000-00007C770000}"/>
    <cellStyle name="Normal 57 3 2 3 2 2 3 2 2" xfId="23096" xr:uid="{00000000-0005-0000-0000-00007D770000}"/>
    <cellStyle name="Normal 57 3 2 3 2 2 3 2 2 2" xfId="47970" xr:uid="{00000000-0005-0000-0000-00007E770000}"/>
    <cellStyle name="Normal 57 3 2 3 2 2 3 2 3" xfId="35537" xr:uid="{00000000-0005-0000-0000-00007F770000}"/>
    <cellStyle name="Normal 57 3 2 3 2 2 3 3" xfId="18089" xr:uid="{00000000-0005-0000-0000-000080770000}"/>
    <cellStyle name="Normal 57 3 2 3 2 2 3 3 2" xfId="42963" xr:uid="{00000000-0005-0000-0000-000081770000}"/>
    <cellStyle name="Normal 57 3 2 3 2 2 3 4" xfId="30530" xr:uid="{00000000-0005-0000-0000-000082770000}"/>
    <cellStyle name="Normal 57 3 2 3 2 2 4" xfId="8712" xr:uid="{00000000-0005-0000-0000-000083770000}"/>
    <cellStyle name="Normal 57 3 2 3 2 2 4 2" xfId="21156" xr:uid="{00000000-0005-0000-0000-000084770000}"/>
    <cellStyle name="Normal 57 3 2 3 2 2 4 2 2" xfId="46030" xr:uid="{00000000-0005-0000-0000-000085770000}"/>
    <cellStyle name="Normal 57 3 2 3 2 2 4 3" xfId="33597" xr:uid="{00000000-0005-0000-0000-000086770000}"/>
    <cellStyle name="Normal 57 3 2 3 2 2 5" xfId="12107" xr:uid="{00000000-0005-0000-0000-000087770000}"/>
    <cellStyle name="Normal 57 3 2 3 2 2 5 2" xfId="24541" xr:uid="{00000000-0005-0000-0000-000088770000}"/>
    <cellStyle name="Normal 57 3 2 3 2 2 5 2 2" xfId="49415" xr:uid="{00000000-0005-0000-0000-000089770000}"/>
    <cellStyle name="Normal 57 3 2 3 2 2 5 3" xfId="36982" xr:uid="{00000000-0005-0000-0000-00008A770000}"/>
    <cellStyle name="Normal 57 3 2 3 2 2 6" xfId="7189" xr:uid="{00000000-0005-0000-0000-00008B770000}"/>
    <cellStyle name="Normal 57 3 2 3 2 2 6 2" xfId="19638" xr:uid="{00000000-0005-0000-0000-00008C770000}"/>
    <cellStyle name="Normal 57 3 2 3 2 2 6 2 2" xfId="44512" xr:uid="{00000000-0005-0000-0000-00008D770000}"/>
    <cellStyle name="Normal 57 3 2 3 2 2 6 3" xfId="32079" xr:uid="{00000000-0005-0000-0000-00008E770000}"/>
    <cellStyle name="Normal 57 3 2 3 2 2 7" xfId="3643" xr:uid="{00000000-0005-0000-0000-00008F770000}"/>
    <cellStyle name="Normal 57 3 2 3 2 2 7 2" xfId="16149" xr:uid="{00000000-0005-0000-0000-000090770000}"/>
    <cellStyle name="Normal 57 3 2 3 2 2 7 2 2" xfId="41023" xr:uid="{00000000-0005-0000-0000-000091770000}"/>
    <cellStyle name="Normal 57 3 2 3 2 2 7 3" xfId="28582" xr:uid="{00000000-0005-0000-0000-000092770000}"/>
    <cellStyle name="Normal 57 3 2 3 2 2 8" xfId="13660" xr:uid="{00000000-0005-0000-0000-000093770000}"/>
    <cellStyle name="Normal 57 3 2 3 2 2 8 2" xfId="38534" xr:uid="{00000000-0005-0000-0000-000094770000}"/>
    <cellStyle name="Normal 57 3 2 3 2 2 9" xfId="26093" xr:uid="{00000000-0005-0000-0000-000095770000}"/>
    <cellStyle name="Normal 57 3 2 3 2 3" xfId="1840" xr:uid="{00000000-0005-0000-0000-000096770000}"/>
    <cellStyle name="Normal 57 3 2 3 2 3 2" xfId="5042" xr:uid="{00000000-0005-0000-0000-000097770000}"/>
    <cellStyle name="Normal 57 3 2 3 2 3 2 2" xfId="10059" xr:uid="{00000000-0005-0000-0000-000098770000}"/>
    <cellStyle name="Normal 57 3 2 3 2 3 2 2 2" xfId="22502" xr:uid="{00000000-0005-0000-0000-000099770000}"/>
    <cellStyle name="Normal 57 3 2 3 2 3 2 2 2 2" xfId="47376" xr:uid="{00000000-0005-0000-0000-00009A770000}"/>
    <cellStyle name="Normal 57 3 2 3 2 3 2 2 3" xfId="34943" xr:uid="{00000000-0005-0000-0000-00009B770000}"/>
    <cellStyle name="Normal 57 3 2 3 2 3 2 3" xfId="17495" xr:uid="{00000000-0005-0000-0000-00009C770000}"/>
    <cellStyle name="Normal 57 3 2 3 2 3 2 3 2" xfId="42369" xr:uid="{00000000-0005-0000-0000-00009D770000}"/>
    <cellStyle name="Normal 57 3 2 3 2 3 2 4" xfId="29936" xr:uid="{00000000-0005-0000-0000-00009E770000}"/>
    <cellStyle name="Normal 57 3 2 3 2 3 3" xfId="5986" xr:uid="{00000000-0005-0000-0000-00009F770000}"/>
    <cellStyle name="Normal 57 3 2 3 2 3 3 2" xfId="11001" xr:uid="{00000000-0005-0000-0000-0000A0770000}"/>
    <cellStyle name="Normal 57 3 2 3 2 3 3 2 2" xfId="23444" xr:uid="{00000000-0005-0000-0000-0000A1770000}"/>
    <cellStyle name="Normal 57 3 2 3 2 3 3 2 2 2" xfId="48318" xr:uid="{00000000-0005-0000-0000-0000A2770000}"/>
    <cellStyle name="Normal 57 3 2 3 2 3 3 2 3" xfId="35885" xr:uid="{00000000-0005-0000-0000-0000A3770000}"/>
    <cellStyle name="Normal 57 3 2 3 2 3 3 3" xfId="18437" xr:uid="{00000000-0005-0000-0000-0000A4770000}"/>
    <cellStyle name="Normal 57 3 2 3 2 3 3 3 2" xfId="43311" xr:uid="{00000000-0005-0000-0000-0000A5770000}"/>
    <cellStyle name="Normal 57 3 2 3 2 3 3 4" xfId="30878" xr:uid="{00000000-0005-0000-0000-0000A6770000}"/>
    <cellStyle name="Normal 57 3 2 3 2 3 4" xfId="8466" xr:uid="{00000000-0005-0000-0000-0000A7770000}"/>
    <cellStyle name="Normal 57 3 2 3 2 3 4 2" xfId="20910" xr:uid="{00000000-0005-0000-0000-0000A8770000}"/>
    <cellStyle name="Normal 57 3 2 3 2 3 4 2 2" xfId="45784" xr:uid="{00000000-0005-0000-0000-0000A9770000}"/>
    <cellStyle name="Normal 57 3 2 3 2 3 4 3" xfId="33351" xr:uid="{00000000-0005-0000-0000-0000AA770000}"/>
    <cellStyle name="Normal 57 3 2 3 2 3 5" xfId="12455" xr:uid="{00000000-0005-0000-0000-0000AB770000}"/>
    <cellStyle name="Normal 57 3 2 3 2 3 5 2" xfId="24889" xr:uid="{00000000-0005-0000-0000-0000AC770000}"/>
    <cellStyle name="Normal 57 3 2 3 2 3 5 2 2" xfId="49763" xr:uid="{00000000-0005-0000-0000-0000AD770000}"/>
    <cellStyle name="Normal 57 3 2 3 2 3 5 3" xfId="37330" xr:uid="{00000000-0005-0000-0000-0000AE770000}"/>
    <cellStyle name="Normal 57 3 2 3 2 3 6" xfId="7653" xr:uid="{00000000-0005-0000-0000-0000AF770000}"/>
    <cellStyle name="Normal 57 3 2 3 2 3 6 2" xfId="20101" xr:uid="{00000000-0005-0000-0000-0000B0770000}"/>
    <cellStyle name="Normal 57 3 2 3 2 3 6 2 2" xfId="44975" xr:uid="{00000000-0005-0000-0000-0000B1770000}"/>
    <cellStyle name="Normal 57 3 2 3 2 3 6 3" xfId="32542" xr:uid="{00000000-0005-0000-0000-0000B2770000}"/>
    <cellStyle name="Normal 57 3 2 3 2 3 7" xfId="3397" xr:uid="{00000000-0005-0000-0000-0000B3770000}"/>
    <cellStyle name="Normal 57 3 2 3 2 3 7 2" xfId="15903" xr:uid="{00000000-0005-0000-0000-0000B4770000}"/>
    <cellStyle name="Normal 57 3 2 3 2 3 7 2 2" xfId="40777" xr:uid="{00000000-0005-0000-0000-0000B5770000}"/>
    <cellStyle name="Normal 57 3 2 3 2 3 7 3" xfId="28336" xr:uid="{00000000-0005-0000-0000-0000B6770000}"/>
    <cellStyle name="Normal 57 3 2 3 2 3 8" xfId="14640" xr:uid="{00000000-0005-0000-0000-0000B7770000}"/>
    <cellStyle name="Normal 57 3 2 3 2 3 8 2" xfId="39514" xr:uid="{00000000-0005-0000-0000-0000B8770000}"/>
    <cellStyle name="Normal 57 3 2 3 2 3 9" xfId="27073" xr:uid="{00000000-0005-0000-0000-0000B9770000}"/>
    <cellStyle name="Normal 57 3 2 3 2 4" xfId="2418" xr:uid="{00000000-0005-0000-0000-0000BA770000}"/>
    <cellStyle name="Normal 57 3 2 3 2 4 2" xfId="6440" xr:uid="{00000000-0005-0000-0000-0000BB770000}"/>
    <cellStyle name="Normal 57 3 2 3 2 4 2 2" xfId="11455" xr:uid="{00000000-0005-0000-0000-0000BC770000}"/>
    <cellStyle name="Normal 57 3 2 3 2 4 2 2 2" xfId="23898" xr:uid="{00000000-0005-0000-0000-0000BD770000}"/>
    <cellStyle name="Normal 57 3 2 3 2 4 2 2 2 2" xfId="48772" xr:uid="{00000000-0005-0000-0000-0000BE770000}"/>
    <cellStyle name="Normal 57 3 2 3 2 4 2 2 3" xfId="36339" xr:uid="{00000000-0005-0000-0000-0000BF770000}"/>
    <cellStyle name="Normal 57 3 2 3 2 4 2 3" xfId="18891" xr:uid="{00000000-0005-0000-0000-0000C0770000}"/>
    <cellStyle name="Normal 57 3 2 3 2 4 2 3 2" xfId="43765" xr:uid="{00000000-0005-0000-0000-0000C1770000}"/>
    <cellStyle name="Normal 57 3 2 3 2 4 2 4" xfId="31332" xr:uid="{00000000-0005-0000-0000-0000C2770000}"/>
    <cellStyle name="Normal 57 3 2 3 2 4 3" xfId="12909" xr:uid="{00000000-0005-0000-0000-0000C3770000}"/>
    <cellStyle name="Normal 57 3 2 3 2 4 3 2" xfId="25343" xr:uid="{00000000-0005-0000-0000-0000C4770000}"/>
    <cellStyle name="Normal 57 3 2 3 2 4 3 2 2" xfId="50217" xr:uid="{00000000-0005-0000-0000-0000C5770000}"/>
    <cellStyle name="Normal 57 3 2 3 2 4 3 3" xfId="37784" xr:uid="{00000000-0005-0000-0000-0000C6770000}"/>
    <cellStyle name="Normal 57 3 2 3 2 4 4" xfId="9350" xr:uid="{00000000-0005-0000-0000-0000C7770000}"/>
    <cellStyle name="Normal 57 3 2 3 2 4 4 2" xfId="21793" xr:uid="{00000000-0005-0000-0000-0000C8770000}"/>
    <cellStyle name="Normal 57 3 2 3 2 4 4 2 2" xfId="46667" xr:uid="{00000000-0005-0000-0000-0000C9770000}"/>
    <cellStyle name="Normal 57 3 2 3 2 4 4 3" xfId="34234" xr:uid="{00000000-0005-0000-0000-0000CA770000}"/>
    <cellStyle name="Normal 57 3 2 3 2 4 5" xfId="4332" xr:uid="{00000000-0005-0000-0000-0000CB770000}"/>
    <cellStyle name="Normal 57 3 2 3 2 4 5 2" xfId="16786" xr:uid="{00000000-0005-0000-0000-0000CC770000}"/>
    <cellStyle name="Normal 57 3 2 3 2 4 5 2 2" xfId="41660" xr:uid="{00000000-0005-0000-0000-0000CD770000}"/>
    <cellStyle name="Normal 57 3 2 3 2 4 5 3" xfId="29227" xr:uid="{00000000-0005-0000-0000-0000CE770000}"/>
    <cellStyle name="Normal 57 3 2 3 2 4 6" xfId="15094" xr:uid="{00000000-0005-0000-0000-0000CF770000}"/>
    <cellStyle name="Normal 57 3 2 3 2 4 6 2" xfId="39968" xr:uid="{00000000-0005-0000-0000-0000D0770000}"/>
    <cellStyle name="Normal 57 3 2 3 2 4 7" xfId="27527" xr:uid="{00000000-0005-0000-0000-0000D1770000}"/>
    <cellStyle name="Normal 57 3 2 3 2 5" xfId="1251" xr:uid="{00000000-0005-0000-0000-0000D2770000}"/>
    <cellStyle name="Normal 57 3 2 3 2 5 2" xfId="10412" xr:uid="{00000000-0005-0000-0000-0000D3770000}"/>
    <cellStyle name="Normal 57 3 2 3 2 5 2 2" xfId="22855" xr:uid="{00000000-0005-0000-0000-0000D4770000}"/>
    <cellStyle name="Normal 57 3 2 3 2 5 2 2 2" xfId="47729" xr:uid="{00000000-0005-0000-0000-0000D5770000}"/>
    <cellStyle name="Normal 57 3 2 3 2 5 2 3" xfId="35296" xr:uid="{00000000-0005-0000-0000-0000D6770000}"/>
    <cellStyle name="Normal 57 3 2 3 2 5 3" xfId="5396" xr:uid="{00000000-0005-0000-0000-0000D7770000}"/>
    <cellStyle name="Normal 57 3 2 3 2 5 3 2" xfId="17848" xr:uid="{00000000-0005-0000-0000-0000D8770000}"/>
    <cellStyle name="Normal 57 3 2 3 2 5 3 2 2" xfId="42722" xr:uid="{00000000-0005-0000-0000-0000D9770000}"/>
    <cellStyle name="Normal 57 3 2 3 2 5 3 3" xfId="30289" xr:uid="{00000000-0005-0000-0000-0000DA770000}"/>
    <cellStyle name="Normal 57 3 2 3 2 5 4" xfId="14051" xr:uid="{00000000-0005-0000-0000-0000DB770000}"/>
    <cellStyle name="Normal 57 3 2 3 2 5 4 2" xfId="38925" xr:uid="{00000000-0005-0000-0000-0000DC770000}"/>
    <cellStyle name="Normal 57 3 2 3 2 5 5" xfId="26484" xr:uid="{00000000-0005-0000-0000-0000DD770000}"/>
    <cellStyle name="Normal 57 3 2 3 2 6" xfId="7973" xr:uid="{00000000-0005-0000-0000-0000DE770000}"/>
    <cellStyle name="Normal 57 3 2 3 2 6 2" xfId="20419" xr:uid="{00000000-0005-0000-0000-0000DF770000}"/>
    <cellStyle name="Normal 57 3 2 3 2 6 2 2" xfId="45293" xr:uid="{00000000-0005-0000-0000-0000E0770000}"/>
    <cellStyle name="Normal 57 3 2 3 2 6 3" xfId="32860" xr:uid="{00000000-0005-0000-0000-0000E1770000}"/>
    <cellStyle name="Normal 57 3 2 3 2 7" xfId="11866" xr:uid="{00000000-0005-0000-0000-0000E2770000}"/>
    <cellStyle name="Normal 57 3 2 3 2 7 2" xfId="24300" xr:uid="{00000000-0005-0000-0000-0000E3770000}"/>
    <cellStyle name="Normal 57 3 2 3 2 7 2 2" xfId="49174" xr:uid="{00000000-0005-0000-0000-0000E4770000}"/>
    <cellStyle name="Normal 57 3 2 3 2 7 3" xfId="36741" xr:uid="{00000000-0005-0000-0000-0000E5770000}"/>
    <cellStyle name="Normal 57 3 2 3 2 8" xfId="6943" xr:uid="{00000000-0005-0000-0000-0000E6770000}"/>
    <cellStyle name="Normal 57 3 2 3 2 8 2" xfId="19392" xr:uid="{00000000-0005-0000-0000-0000E7770000}"/>
    <cellStyle name="Normal 57 3 2 3 2 8 2 2" xfId="44266" xr:uid="{00000000-0005-0000-0000-0000E8770000}"/>
    <cellStyle name="Normal 57 3 2 3 2 8 3" xfId="31833" xr:uid="{00000000-0005-0000-0000-0000E9770000}"/>
    <cellStyle name="Normal 57 3 2 3 2 9" xfId="2894" xr:uid="{00000000-0005-0000-0000-0000EA770000}"/>
    <cellStyle name="Normal 57 3 2 3 2 9 2" xfId="15412" xr:uid="{00000000-0005-0000-0000-0000EB770000}"/>
    <cellStyle name="Normal 57 3 2 3 2 9 2 2" xfId="40286" xr:uid="{00000000-0005-0000-0000-0000EC770000}"/>
    <cellStyle name="Normal 57 3 2 3 2 9 3" xfId="27845" xr:uid="{00000000-0005-0000-0000-0000ED770000}"/>
    <cellStyle name="Normal 57 3 2 3 2_Degree data" xfId="2457" xr:uid="{00000000-0005-0000-0000-0000EE770000}"/>
    <cellStyle name="Normal 57 3 2 3 3" xfId="291" xr:uid="{00000000-0005-0000-0000-0000EF770000}"/>
    <cellStyle name="Normal 57 3 2 3 3 2" xfId="1491" xr:uid="{00000000-0005-0000-0000-0000F0770000}"/>
    <cellStyle name="Normal 57 3 2 3 3 2 2" xfId="9146" xr:uid="{00000000-0005-0000-0000-0000F1770000}"/>
    <cellStyle name="Normal 57 3 2 3 3 2 2 2" xfId="21589" xr:uid="{00000000-0005-0000-0000-0000F2770000}"/>
    <cellStyle name="Normal 57 3 2 3 3 2 2 2 2" xfId="46463" xr:uid="{00000000-0005-0000-0000-0000F3770000}"/>
    <cellStyle name="Normal 57 3 2 3 3 2 2 3" xfId="34030" xr:uid="{00000000-0005-0000-0000-0000F4770000}"/>
    <cellStyle name="Normal 57 3 2 3 3 2 3" xfId="4128" xr:uid="{00000000-0005-0000-0000-0000F5770000}"/>
    <cellStyle name="Normal 57 3 2 3 3 2 3 2" xfId="16582" xr:uid="{00000000-0005-0000-0000-0000F6770000}"/>
    <cellStyle name="Normal 57 3 2 3 3 2 3 2 2" xfId="41456" xr:uid="{00000000-0005-0000-0000-0000F7770000}"/>
    <cellStyle name="Normal 57 3 2 3 3 2 3 3" xfId="29023" xr:uid="{00000000-0005-0000-0000-0000F8770000}"/>
    <cellStyle name="Normal 57 3 2 3 3 2 4" xfId="14291" xr:uid="{00000000-0005-0000-0000-0000F9770000}"/>
    <cellStyle name="Normal 57 3 2 3 3 2 4 2" xfId="39165" xr:uid="{00000000-0005-0000-0000-0000FA770000}"/>
    <cellStyle name="Normal 57 3 2 3 3 2 5" xfId="26724" xr:uid="{00000000-0005-0000-0000-0000FB770000}"/>
    <cellStyle name="Normal 57 3 2 3 3 3" xfId="5636" xr:uid="{00000000-0005-0000-0000-0000FC770000}"/>
    <cellStyle name="Normal 57 3 2 3 3 3 2" xfId="10652" xr:uid="{00000000-0005-0000-0000-0000FD770000}"/>
    <cellStyle name="Normal 57 3 2 3 3 3 2 2" xfId="23095" xr:uid="{00000000-0005-0000-0000-0000FE770000}"/>
    <cellStyle name="Normal 57 3 2 3 3 3 2 2 2" xfId="47969" xr:uid="{00000000-0005-0000-0000-0000FF770000}"/>
    <cellStyle name="Normal 57 3 2 3 3 3 2 3" xfId="35536" xr:uid="{00000000-0005-0000-0000-000000780000}"/>
    <cellStyle name="Normal 57 3 2 3 3 3 3" xfId="18088" xr:uid="{00000000-0005-0000-0000-000001780000}"/>
    <cellStyle name="Normal 57 3 2 3 3 3 3 2" xfId="42962" xr:uid="{00000000-0005-0000-0000-000002780000}"/>
    <cellStyle name="Normal 57 3 2 3 3 3 4" xfId="30529" xr:uid="{00000000-0005-0000-0000-000003780000}"/>
    <cellStyle name="Normal 57 3 2 3 3 4" xfId="8262" xr:uid="{00000000-0005-0000-0000-000004780000}"/>
    <cellStyle name="Normal 57 3 2 3 3 4 2" xfId="20706" xr:uid="{00000000-0005-0000-0000-000005780000}"/>
    <cellStyle name="Normal 57 3 2 3 3 4 2 2" xfId="45580" xr:uid="{00000000-0005-0000-0000-000006780000}"/>
    <cellStyle name="Normal 57 3 2 3 3 4 3" xfId="33147" xr:uid="{00000000-0005-0000-0000-000007780000}"/>
    <cellStyle name="Normal 57 3 2 3 3 5" xfId="12106" xr:uid="{00000000-0005-0000-0000-000008780000}"/>
    <cellStyle name="Normal 57 3 2 3 3 5 2" xfId="24540" xr:uid="{00000000-0005-0000-0000-000009780000}"/>
    <cellStyle name="Normal 57 3 2 3 3 5 2 2" xfId="49414" xr:uid="{00000000-0005-0000-0000-00000A780000}"/>
    <cellStyle name="Normal 57 3 2 3 3 5 3" xfId="36981" xr:uid="{00000000-0005-0000-0000-00000B780000}"/>
    <cellStyle name="Normal 57 3 2 3 3 6" xfId="6739" xr:uid="{00000000-0005-0000-0000-00000C780000}"/>
    <cellStyle name="Normal 57 3 2 3 3 6 2" xfId="19188" xr:uid="{00000000-0005-0000-0000-00000D780000}"/>
    <cellStyle name="Normal 57 3 2 3 3 6 2 2" xfId="44062" xr:uid="{00000000-0005-0000-0000-00000E780000}"/>
    <cellStyle name="Normal 57 3 2 3 3 6 3" xfId="31629" xr:uid="{00000000-0005-0000-0000-00000F780000}"/>
    <cellStyle name="Normal 57 3 2 3 3 7" xfId="3193" xr:uid="{00000000-0005-0000-0000-000010780000}"/>
    <cellStyle name="Normal 57 3 2 3 3 7 2" xfId="15699" xr:uid="{00000000-0005-0000-0000-000011780000}"/>
    <cellStyle name="Normal 57 3 2 3 3 7 2 2" xfId="40573" xr:uid="{00000000-0005-0000-0000-000012780000}"/>
    <cellStyle name="Normal 57 3 2 3 3 7 3" xfId="28132" xr:uid="{00000000-0005-0000-0000-000013780000}"/>
    <cellStyle name="Normal 57 3 2 3 3 8" xfId="13109" xr:uid="{00000000-0005-0000-0000-000014780000}"/>
    <cellStyle name="Normal 57 3 2 3 3 8 2" xfId="37983" xr:uid="{00000000-0005-0000-0000-000015780000}"/>
    <cellStyle name="Normal 57 3 2 3 3 9" xfId="25542" xr:uid="{00000000-0005-0000-0000-000016780000}"/>
    <cellStyle name="Normal 57 3 2 3 4" xfId="652" xr:uid="{00000000-0005-0000-0000-000017780000}"/>
    <cellStyle name="Normal 57 3 2 3 4 2" xfId="1839" xr:uid="{00000000-0005-0000-0000-000018780000}"/>
    <cellStyle name="Normal 57 3 2 3 4 2 2" xfId="9595" xr:uid="{00000000-0005-0000-0000-000019780000}"/>
    <cellStyle name="Normal 57 3 2 3 4 2 2 2" xfId="22038" xr:uid="{00000000-0005-0000-0000-00001A780000}"/>
    <cellStyle name="Normal 57 3 2 3 4 2 2 2 2" xfId="46912" xr:uid="{00000000-0005-0000-0000-00001B780000}"/>
    <cellStyle name="Normal 57 3 2 3 4 2 2 3" xfId="34479" xr:uid="{00000000-0005-0000-0000-00001C780000}"/>
    <cellStyle name="Normal 57 3 2 3 4 2 3" xfId="4577" xr:uid="{00000000-0005-0000-0000-00001D780000}"/>
    <cellStyle name="Normal 57 3 2 3 4 2 3 2" xfId="17031" xr:uid="{00000000-0005-0000-0000-00001E780000}"/>
    <cellStyle name="Normal 57 3 2 3 4 2 3 2 2" xfId="41905" xr:uid="{00000000-0005-0000-0000-00001F780000}"/>
    <cellStyle name="Normal 57 3 2 3 4 2 3 3" xfId="29472" xr:uid="{00000000-0005-0000-0000-000020780000}"/>
    <cellStyle name="Normal 57 3 2 3 4 2 4" xfId="14639" xr:uid="{00000000-0005-0000-0000-000021780000}"/>
    <cellStyle name="Normal 57 3 2 3 4 2 4 2" xfId="39513" xr:uid="{00000000-0005-0000-0000-000022780000}"/>
    <cellStyle name="Normal 57 3 2 3 4 2 5" xfId="27072" xr:uid="{00000000-0005-0000-0000-000023780000}"/>
    <cellStyle name="Normal 57 3 2 3 4 3" xfId="5985" xr:uid="{00000000-0005-0000-0000-000024780000}"/>
    <cellStyle name="Normal 57 3 2 3 4 3 2" xfId="11000" xr:uid="{00000000-0005-0000-0000-000025780000}"/>
    <cellStyle name="Normal 57 3 2 3 4 3 2 2" xfId="23443" xr:uid="{00000000-0005-0000-0000-000026780000}"/>
    <cellStyle name="Normal 57 3 2 3 4 3 2 2 2" xfId="48317" xr:uid="{00000000-0005-0000-0000-000027780000}"/>
    <cellStyle name="Normal 57 3 2 3 4 3 2 3" xfId="35884" xr:uid="{00000000-0005-0000-0000-000028780000}"/>
    <cellStyle name="Normal 57 3 2 3 4 3 3" xfId="18436" xr:uid="{00000000-0005-0000-0000-000029780000}"/>
    <cellStyle name="Normal 57 3 2 3 4 3 3 2" xfId="43310" xr:uid="{00000000-0005-0000-0000-00002A780000}"/>
    <cellStyle name="Normal 57 3 2 3 4 3 4" xfId="30877" xr:uid="{00000000-0005-0000-0000-00002B780000}"/>
    <cellStyle name="Normal 57 3 2 3 4 4" xfId="8711" xr:uid="{00000000-0005-0000-0000-00002C780000}"/>
    <cellStyle name="Normal 57 3 2 3 4 4 2" xfId="21155" xr:uid="{00000000-0005-0000-0000-00002D780000}"/>
    <cellStyle name="Normal 57 3 2 3 4 4 2 2" xfId="46029" xr:uid="{00000000-0005-0000-0000-00002E780000}"/>
    <cellStyle name="Normal 57 3 2 3 4 4 3" xfId="33596" xr:uid="{00000000-0005-0000-0000-00002F780000}"/>
    <cellStyle name="Normal 57 3 2 3 4 5" xfId="12454" xr:uid="{00000000-0005-0000-0000-000030780000}"/>
    <cellStyle name="Normal 57 3 2 3 4 5 2" xfId="24888" xr:uid="{00000000-0005-0000-0000-000031780000}"/>
    <cellStyle name="Normal 57 3 2 3 4 5 2 2" xfId="49762" xr:uid="{00000000-0005-0000-0000-000032780000}"/>
    <cellStyle name="Normal 57 3 2 3 4 5 3" xfId="37329" xr:uid="{00000000-0005-0000-0000-000033780000}"/>
    <cellStyle name="Normal 57 3 2 3 4 6" xfId="7188" xr:uid="{00000000-0005-0000-0000-000034780000}"/>
    <cellStyle name="Normal 57 3 2 3 4 6 2" xfId="19637" xr:uid="{00000000-0005-0000-0000-000035780000}"/>
    <cellStyle name="Normal 57 3 2 3 4 6 2 2" xfId="44511" xr:uid="{00000000-0005-0000-0000-000036780000}"/>
    <cellStyle name="Normal 57 3 2 3 4 6 3" xfId="32078" xr:uid="{00000000-0005-0000-0000-000037780000}"/>
    <cellStyle name="Normal 57 3 2 3 4 7" xfId="3642" xr:uid="{00000000-0005-0000-0000-000038780000}"/>
    <cellStyle name="Normal 57 3 2 3 4 7 2" xfId="16148" xr:uid="{00000000-0005-0000-0000-000039780000}"/>
    <cellStyle name="Normal 57 3 2 3 4 7 2 2" xfId="41022" xr:uid="{00000000-0005-0000-0000-00003A780000}"/>
    <cellStyle name="Normal 57 3 2 3 4 7 3" xfId="28581" xr:uid="{00000000-0005-0000-0000-00003B780000}"/>
    <cellStyle name="Normal 57 3 2 3 4 8" xfId="13456" xr:uid="{00000000-0005-0000-0000-00003C780000}"/>
    <cellStyle name="Normal 57 3 2 3 4 8 2" xfId="38330" xr:uid="{00000000-0005-0000-0000-00003D780000}"/>
    <cellStyle name="Normal 57 3 2 3 4 9" xfId="25889" xr:uid="{00000000-0005-0000-0000-00003E780000}"/>
    <cellStyle name="Normal 57 3 2 3 5" xfId="2209" xr:uid="{00000000-0005-0000-0000-00003F780000}"/>
    <cellStyle name="Normal 57 3 2 3 5 2" xfId="4838" xr:uid="{00000000-0005-0000-0000-000040780000}"/>
    <cellStyle name="Normal 57 3 2 3 5 2 2" xfId="9855" xr:uid="{00000000-0005-0000-0000-000041780000}"/>
    <cellStyle name="Normal 57 3 2 3 5 2 2 2" xfId="22298" xr:uid="{00000000-0005-0000-0000-000042780000}"/>
    <cellStyle name="Normal 57 3 2 3 5 2 2 2 2" xfId="47172" xr:uid="{00000000-0005-0000-0000-000043780000}"/>
    <cellStyle name="Normal 57 3 2 3 5 2 2 3" xfId="34739" xr:uid="{00000000-0005-0000-0000-000044780000}"/>
    <cellStyle name="Normal 57 3 2 3 5 2 3" xfId="17291" xr:uid="{00000000-0005-0000-0000-000045780000}"/>
    <cellStyle name="Normal 57 3 2 3 5 2 3 2" xfId="42165" xr:uid="{00000000-0005-0000-0000-000046780000}"/>
    <cellStyle name="Normal 57 3 2 3 5 2 4" xfId="29732" xr:uid="{00000000-0005-0000-0000-000047780000}"/>
    <cellStyle name="Normal 57 3 2 3 5 3" xfId="6236" xr:uid="{00000000-0005-0000-0000-000048780000}"/>
    <cellStyle name="Normal 57 3 2 3 5 3 2" xfId="11251" xr:uid="{00000000-0005-0000-0000-000049780000}"/>
    <cellStyle name="Normal 57 3 2 3 5 3 2 2" xfId="23694" xr:uid="{00000000-0005-0000-0000-00004A780000}"/>
    <cellStyle name="Normal 57 3 2 3 5 3 2 2 2" xfId="48568" xr:uid="{00000000-0005-0000-0000-00004B780000}"/>
    <cellStyle name="Normal 57 3 2 3 5 3 2 3" xfId="36135" xr:uid="{00000000-0005-0000-0000-00004C780000}"/>
    <cellStyle name="Normal 57 3 2 3 5 3 3" xfId="18687" xr:uid="{00000000-0005-0000-0000-00004D780000}"/>
    <cellStyle name="Normal 57 3 2 3 5 3 3 2" xfId="43561" xr:uid="{00000000-0005-0000-0000-00004E780000}"/>
    <cellStyle name="Normal 57 3 2 3 5 3 4" xfId="31128" xr:uid="{00000000-0005-0000-0000-00004F780000}"/>
    <cellStyle name="Normal 57 3 2 3 5 4" xfId="8147" xr:uid="{00000000-0005-0000-0000-000050780000}"/>
    <cellStyle name="Normal 57 3 2 3 5 4 2" xfId="20593" xr:uid="{00000000-0005-0000-0000-000051780000}"/>
    <cellStyle name="Normal 57 3 2 3 5 4 2 2" xfId="45467" xr:uid="{00000000-0005-0000-0000-000052780000}"/>
    <cellStyle name="Normal 57 3 2 3 5 4 3" xfId="33034" xr:uid="{00000000-0005-0000-0000-000053780000}"/>
    <cellStyle name="Normal 57 3 2 3 5 5" xfId="12705" xr:uid="{00000000-0005-0000-0000-000054780000}"/>
    <cellStyle name="Normal 57 3 2 3 5 5 2" xfId="25139" xr:uid="{00000000-0005-0000-0000-000055780000}"/>
    <cellStyle name="Normal 57 3 2 3 5 5 2 2" xfId="50013" xr:uid="{00000000-0005-0000-0000-000056780000}"/>
    <cellStyle name="Normal 57 3 2 3 5 5 3" xfId="37580" xr:uid="{00000000-0005-0000-0000-000057780000}"/>
    <cellStyle name="Normal 57 3 2 3 5 6" xfId="7449" xr:uid="{00000000-0005-0000-0000-000058780000}"/>
    <cellStyle name="Normal 57 3 2 3 5 6 2" xfId="19897" xr:uid="{00000000-0005-0000-0000-000059780000}"/>
    <cellStyle name="Normal 57 3 2 3 5 6 2 2" xfId="44771" xr:uid="{00000000-0005-0000-0000-00005A780000}"/>
    <cellStyle name="Normal 57 3 2 3 5 6 3" xfId="32338" xr:uid="{00000000-0005-0000-0000-00005B780000}"/>
    <cellStyle name="Normal 57 3 2 3 5 7" xfId="3077" xr:uid="{00000000-0005-0000-0000-00005C780000}"/>
    <cellStyle name="Normal 57 3 2 3 5 7 2" xfId="15586" xr:uid="{00000000-0005-0000-0000-00005D780000}"/>
    <cellStyle name="Normal 57 3 2 3 5 7 2 2" xfId="40460" xr:uid="{00000000-0005-0000-0000-00005E780000}"/>
    <cellStyle name="Normal 57 3 2 3 5 7 3" xfId="28019" xr:uid="{00000000-0005-0000-0000-00005F780000}"/>
    <cellStyle name="Normal 57 3 2 3 5 8" xfId="14890" xr:uid="{00000000-0005-0000-0000-000060780000}"/>
    <cellStyle name="Normal 57 3 2 3 5 8 2" xfId="39764" xr:uid="{00000000-0005-0000-0000-000061780000}"/>
    <cellStyle name="Normal 57 3 2 3 5 9" xfId="27323" xr:uid="{00000000-0005-0000-0000-000062780000}"/>
    <cellStyle name="Normal 57 3 2 3 6" xfId="1047" xr:uid="{00000000-0005-0000-0000-000063780000}"/>
    <cellStyle name="Normal 57 3 2 3 6 2" xfId="9033" xr:uid="{00000000-0005-0000-0000-000064780000}"/>
    <cellStyle name="Normal 57 3 2 3 6 2 2" xfId="21476" xr:uid="{00000000-0005-0000-0000-000065780000}"/>
    <cellStyle name="Normal 57 3 2 3 6 2 2 2" xfId="46350" xr:uid="{00000000-0005-0000-0000-000066780000}"/>
    <cellStyle name="Normal 57 3 2 3 6 2 3" xfId="33917" xr:uid="{00000000-0005-0000-0000-000067780000}"/>
    <cellStyle name="Normal 57 3 2 3 6 3" xfId="4015" xr:uid="{00000000-0005-0000-0000-000068780000}"/>
    <cellStyle name="Normal 57 3 2 3 6 3 2" xfId="16469" xr:uid="{00000000-0005-0000-0000-000069780000}"/>
    <cellStyle name="Normal 57 3 2 3 6 3 2 2" xfId="41343" xr:uid="{00000000-0005-0000-0000-00006A780000}"/>
    <cellStyle name="Normal 57 3 2 3 6 3 3" xfId="28910" xr:uid="{00000000-0005-0000-0000-00006B780000}"/>
    <cellStyle name="Normal 57 3 2 3 6 4" xfId="13847" xr:uid="{00000000-0005-0000-0000-00006C780000}"/>
    <cellStyle name="Normal 57 3 2 3 6 4 2" xfId="38721" xr:uid="{00000000-0005-0000-0000-00006D780000}"/>
    <cellStyle name="Normal 57 3 2 3 6 5" xfId="26280" xr:uid="{00000000-0005-0000-0000-00006E780000}"/>
    <cellStyle name="Normal 57 3 2 3 7" xfId="5192" xr:uid="{00000000-0005-0000-0000-00006F780000}"/>
    <cellStyle name="Normal 57 3 2 3 7 2" xfId="10208" xr:uid="{00000000-0005-0000-0000-000070780000}"/>
    <cellStyle name="Normal 57 3 2 3 7 2 2" xfId="22651" xr:uid="{00000000-0005-0000-0000-000071780000}"/>
    <cellStyle name="Normal 57 3 2 3 7 2 2 2" xfId="47525" xr:uid="{00000000-0005-0000-0000-000072780000}"/>
    <cellStyle name="Normal 57 3 2 3 7 2 3" xfId="35092" xr:uid="{00000000-0005-0000-0000-000073780000}"/>
    <cellStyle name="Normal 57 3 2 3 7 3" xfId="17644" xr:uid="{00000000-0005-0000-0000-000074780000}"/>
    <cellStyle name="Normal 57 3 2 3 7 3 2" xfId="42518" xr:uid="{00000000-0005-0000-0000-000075780000}"/>
    <cellStyle name="Normal 57 3 2 3 7 4" xfId="30085" xr:uid="{00000000-0005-0000-0000-000076780000}"/>
    <cellStyle name="Normal 57 3 2 3 8" xfId="7769" xr:uid="{00000000-0005-0000-0000-000077780000}"/>
    <cellStyle name="Normal 57 3 2 3 8 2" xfId="20215" xr:uid="{00000000-0005-0000-0000-000078780000}"/>
    <cellStyle name="Normal 57 3 2 3 8 2 2" xfId="45089" xr:uid="{00000000-0005-0000-0000-000079780000}"/>
    <cellStyle name="Normal 57 3 2 3 8 3" xfId="32656" xr:uid="{00000000-0005-0000-0000-00007A780000}"/>
    <cellStyle name="Normal 57 3 2 3 9" xfId="11662" xr:uid="{00000000-0005-0000-0000-00007B780000}"/>
    <cellStyle name="Normal 57 3 2 3 9 2" xfId="24096" xr:uid="{00000000-0005-0000-0000-00007C780000}"/>
    <cellStyle name="Normal 57 3 2 3 9 2 2" xfId="48970" xr:uid="{00000000-0005-0000-0000-00007D780000}"/>
    <cellStyle name="Normal 57 3 2 3 9 3" xfId="36537" xr:uid="{00000000-0005-0000-0000-00007E780000}"/>
    <cellStyle name="Normal 57 3 2 3_Degree data" xfId="2456" xr:uid="{00000000-0005-0000-0000-00007F780000}"/>
    <cellStyle name="Normal 57 3 2 4" xfId="393" xr:uid="{00000000-0005-0000-0000-000080780000}"/>
    <cellStyle name="Normal 57 3 2 4 10" xfId="13209" xr:uid="{00000000-0005-0000-0000-000081780000}"/>
    <cellStyle name="Normal 57 3 2 4 10 2" xfId="38083" xr:uid="{00000000-0005-0000-0000-000082780000}"/>
    <cellStyle name="Normal 57 3 2 4 11" xfId="25642" xr:uid="{00000000-0005-0000-0000-000083780000}"/>
    <cellStyle name="Normal 57 3 2 4 2" xfId="753" xr:uid="{00000000-0005-0000-0000-000084780000}"/>
    <cellStyle name="Normal 57 3 2 4 2 2" xfId="1493" xr:uid="{00000000-0005-0000-0000-000085780000}"/>
    <cellStyle name="Normal 57 3 2 4 2 2 2" xfId="9597" xr:uid="{00000000-0005-0000-0000-000086780000}"/>
    <cellStyle name="Normal 57 3 2 4 2 2 2 2" xfId="22040" xr:uid="{00000000-0005-0000-0000-000087780000}"/>
    <cellStyle name="Normal 57 3 2 4 2 2 2 2 2" xfId="46914" xr:uid="{00000000-0005-0000-0000-000088780000}"/>
    <cellStyle name="Normal 57 3 2 4 2 2 2 3" xfId="34481" xr:uid="{00000000-0005-0000-0000-000089780000}"/>
    <cellStyle name="Normal 57 3 2 4 2 2 3" xfId="4579" xr:uid="{00000000-0005-0000-0000-00008A780000}"/>
    <cellStyle name="Normal 57 3 2 4 2 2 3 2" xfId="17033" xr:uid="{00000000-0005-0000-0000-00008B780000}"/>
    <cellStyle name="Normal 57 3 2 4 2 2 3 2 2" xfId="41907" xr:uid="{00000000-0005-0000-0000-00008C780000}"/>
    <cellStyle name="Normal 57 3 2 4 2 2 3 3" xfId="29474" xr:uid="{00000000-0005-0000-0000-00008D780000}"/>
    <cellStyle name="Normal 57 3 2 4 2 2 4" xfId="14293" xr:uid="{00000000-0005-0000-0000-00008E780000}"/>
    <cellStyle name="Normal 57 3 2 4 2 2 4 2" xfId="39167" xr:uid="{00000000-0005-0000-0000-00008F780000}"/>
    <cellStyle name="Normal 57 3 2 4 2 2 5" xfId="26726" xr:uid="{00000000-0005-0000-0000-000090780000}"/>
    <cellStyle name="Normal 57 3 2 4 2 3" xfId="5638" xr:uid="{00000000-0005-0000-0000-000091780000}"/>
    <cellStyle name="Normal 57 3 2 4 2 3 2" xfId="10654" xr:uid="{00000000-0005-0000-0000-000092780000}"/>
    <cellStyle name="Normal 57 3 2 4 2 3 2 2" xfId="23097" xr:uid="{00000000-0005-0000-0000-000093780000}"/>
    <cellStyle name="Normal 57 3 2 4 2 3 2 2 2" xfId="47971" xr:uid="{00000000-0005-0000-0000-000094780000}"/>
    <cellStyle name="Normal 57 3 2 4 2 3 2 3" xfId="35538" xr:uid="{00000000-0005-0000-0000-000095780000}"/>
    <cellStyle name="Normal 57 3 2 4 2 3 3" xfId="18090" xr:uid="{00000000-0005-0000-0000-000096780000}"/>
    <cellStyle name="Normal 57 3 2 4 2 3 3 2" xfId="42964" xr:uid="{00000000-0005-0000-0000-000097780000}"/>
    <cellStyle name="Normal 57 3 2 4 2 3 4" xfId="30531" xr:uid="{00000000-0005-0000-0000-000098780000}"/>
    <cellStyle name="Normal 57 3 2 4 2 4" xfId="8713" xr:uid="{00000000-0005-0000-0000-000099780000}"/>
    <cellStyle name="Normal 57 3 2 4 2 4 2" xfId="21157" xr:uid="{00000000-0005-0000-0000-00009A780000}"/>
    <cellStyle name="Normal 57 3 2 4 2 4 2 2" xfId="46031" xr:uid="{00000000-0005-0000-0000-00009B780000}"/>
    <cellStyle name="Normal 57 3 2 4 2 4 3" xfId="33598" xr:uid="{00000000-0005-0000-0000-00009C780000}"/>
    <cellStyle name="Normal 57 3 2 4 2 5" xfId="12108" xr:uid="{00000000-0005-0000-0000-00009D780000}"/>
    <cellStyle name="Normal 57 3 2 4 2 5 2" xfId="24542" xr:uid="{00000000-0005-0000-0000-00009E780000}"/>
    <cellStyle name="Normal 57 3 2 4 2 5 2 2" xfId="49416" xr:uid="{00000000-0005-0000-0000-00009F780000}"/>
    <cellStyle name="Normal 57 3 2 4 2 5 3" xfId="36983" xr:uid="{00000000-0005-0000-0000-0000A0780000}"/>
    <cellStyle name="Normal 57 3 2 4 2 6" xfId="7190" xr:uid="{00000000-0005-0000-0000-0000A1780000}"/>
    <cellStyle name="Normal 57 3 2 4 2 6 2" xfId="19639" xr:uid="{00000000-0005-0000-0000-0000A2780000}"/>
    <cellStyle name="Normal 57 3 2 4 2 6 2 2" xfId="44513" xr:uid="{00000000-0005-0000-0000-0000A3780000}"/>
    <cellStyle name="Normal 57 3 2 4 2 6 3" xfId="32080" xr:uid="{00000000-0005-0000-0000-0000A4780000}"/>
    <cellStyle name="Normal 57 3 2 4 2 7" xfId="3644" xr:uid="{00000000-0005-0000-0000-0000A5780000}"/>
    <cellStyle name="Normal 57 3 2 4 2 7 2" xfId="16150" xr:uid="{00000000-0005-0000-0000-0000A6780000}"/>
    <cellStyle name="Normal 57 3 2 4 2 7 2 2" xfId="41024" xr:uid="{00000000-0005-0000-0000-0000A7780000}"/>
    <cellStyle name="Normal 57 3 2 4 2 7 3" xfId="28583" xr:uid="{00000000-0005-0000-0000-0000A8780000}"/>
    <cellStyle name="Normal 57 3 2 4 2 8" xfId="13556" xr:uid="{00000000-0005-0000-0000-0000A9780000}"/>
    <cellStyle name="Normal 57 3 2 4 2 8 2" xfId="38430" xr:uid="{00000000-0005-0000-0000-0000AA780000}"/>
    <cellStyle name="Normal 57 3 2 4 2 9" xfId="25989" xr:uid="{00000000-0005-0000-0000-0000AB780000}"/>
    <cellStyle name="Normal 57 3 2 4 3" xfId="1841" xr:uid="{00000000-0005-0000-0000-0000AC780000}"/>
    <cellStyle name="Normal 57 3 2 4 3 2" xfId="4938" xr:uid="{00000000-0005-0000-0000-0000AD780000}"/>
    <cellStyle name="Normal 57 3 2 4 3 2 2" xfId="9955" xr:uid="{00000000-0005-0000-0000-0000AE780000}"/>
    <cellStyle name="Normal 57 3 2 4 3 2 2 2" xfId="22398" xr:uid="{00000000-0005-0000-0000-0000AF780000}"/>
    <cellStyle name="Normal 57 3 2 4 3 2 2 2 2" xfId="47272" xr:uid="{00000000-0005-0000-0000-0000B0780000}"/>
    <cellStyle name="Normal 57 3 2 4 3 2 2 3" xfId="34839" xr:uid="{00000000-0005-0000-0000-0000B1780000}"/>
    <cellStyle name="Normal 57 3 2 4 3 2 3" xfId="17391" xr:uid="{00000000-0005-0000-0000-0000B2780000}"/>
    <cellStyle name="Normal 57 3 2 4 3 2 3 2" xfId="42265" xr:uid="{00000000-0005-0000-0000-0000B3780000}"/>
    <cellStyle name="Normal 57 3 2 4 3 2 4" xfId="29832" xr:uid="{00000000-0005-0000-0000-0000B4780000}"/>
    <cellStyle name="Normal 57 3 2 4 3 3" xfId="5987" xr:uid="{00000000-0005-0000-0000-0000B5780000}"/>
    <cellStyle name="Normal 57 3 2 4 3 3 2" xfId="11002" xr:uid="{00000000-0005-0000-0000-0000B6780000}"/>
    <cellStyle name="Normal 57 3 2 4 3 3 2 2" xfId="23445" xr:uid="{00000000-0005-0000-0000-0000B7780000}"/>
    <cellStyle name="Normal 57 3 2 4 3 3 2 2 2" xfId="48319" xr:uid="{00000000-0005-0000-0000-0000B8780000}"/>
    <cellStyle name="Normal 57 3 2 4 3 3 2 3" xfId="35886" xr:uid="{00000000-0005-0000-0000-0000B9780000}"/>
    <cellStyle name="Normal 57 3 2 4 3 3 3" xfId="18438" xr:uid="{00000000-0005-0000-0000-0000BA780000}"/>
    <cellStyle name="Normal 57 3 2 4 3 3 3 2" xfId="43312" xr:uid="{00000000-0005-0000-0000-0000BB780000}"/>
    <cellStyle name="Normal 57 3 2 4 3 3 4" xfId="30879" xr:uid="{00000000-0005-0000-0000-0000BC780000}"/>
    <cellStyle name="Normal 57 3 2 4 3 4" xfId="8362" xr:uid="{00000000-0005-0000-0000-0000BD780000}"/>
    <cellStyle name="Normal 57 3 2 4 3 4 2" xfId="20806" xr:uid="{00000000-0005-0000-0000-0000BE780000}"/>
    <cellStyle name="Normal 57 3 2 4 3 4 2 2" xfId="45680" xr:uid="{00000000-0005-0000-0000-0000BF780000}"/>
    <cellStyle name="Normal 57 3 2 4 3 4 3" xfId="33247" xr:uid="{00000000-0005-0000-0000-0000C0780000}"/>
    <cellStyle name="Normal 57 3 2 4 3 5" xfId="12456" xr:uid="{00000000-0005-0000-0000-0000C1780000}"/>
    <cellStyle name="Normal 57 3 2 4 3 5 2" xfId="24890" xr:uid="{00000000-0005-0000-0000-0000C2780000}"/>
    <cellStyle name="Normal 57 3 2 4 3 5 2 2" xfId="49764" xr:uid="{00000000-0005-0000-0000-0000C3780000}"/>
    <cellStyle name="Normal 57 3 2 4 3 5 3" xfId="37331" xr:uid="{00000000-0005-0000-0000-0000C4780000}"/>
    <cellStyle name="Normal 57 3 2 4 3 6" xfId="7549" xr:uid="{00000000-0005-0000-0000-0000C5780000}"/>
    <cellStyle name="Normal 57 3 2 4 3 6 2" xfId="19997" xr:uid="{00000000-0005-0000-0000-0000C6780000}"/>
    <cellStyle name="Normal 57 3 2 4 3 6 2 2" xfId="44871" xr:uid="{00000000-0005-0000-0000-0000C7780000}"/>
    <cellStyle name="Normal 57 3 2 4 3 6 3" xfId="32438" xr:uid="{00000000-0005-0000-0000-0000C8780000}"/>
    <cellStyle name="Normal 57 3 2 4 3 7" xfId="3293" xr:uid="{00000000-0005-0000-0000-0000C9780000}"/>
    <cellStyle name="Normal 57 3 2 4 3 7 2" xfId="15799" xr:uid="{00000000-0005-0000-0000-0000CA780000}"/>
    <cellStyle name="Normal 57 3 2 4 3 7 2 2" xfId="40673" xr:uid="{00000000-0005-0000-0000-0000CB780000}"/>
    <cellStyle name="Normal 57 3 2 4 3 7 3" xfId="28232" xr:uid="{00000000-0005-0000-0000-0000CC780000}"/>
    <cellStyle name="Normal 57 3 2 4 3 8" xfId="14641" xr:uid="{00000000-0005-0000-0000-0000CD780000}"/>
    <cellStyle name="Normal 57 3 2 4 3 8 2" xfId="39515" xr:uid="{00000000-0005-0000-0000-0000CE780000}"/>
    <cellStyle name="Normal 57 3 2 4 3 9" xfId="27074" xr:uid="{00000000-0005-0000-0000-0000CF780000}"/>
    <cellStyle name="Normal 57 3 2 4 4" xfId="2311" xr:uid="{00000000-0005-0000-0000-0000D0780000}"/>
    <cellStyle name="Normal 57 3 2 4 4 2" xfId="6336" xr:uid="{00000000-0005-0000-0000-0000D1780000}"/>
    <cellStyle name="Normal 57 3 2 4 4 2 2" xfId="11351" xr:uid="{00000000-0005-0000-0000-0000D2780000}"/>
    <cellStyle name="Normal 57 3 2 4 4 2 2 2" xfId="23794" xr:uid="{00000000-0005-0000-0000-0000D3780000}"/>
    <cellStyle name="Normal 57 3 2 4 4 2 2 2 2" xfId="48668" xr:uid="{00000000-0005-0000-0000-0000D4780000}"/>
    <cellStyle name="Normal 57 3 2 4 4 2 2 3" xfId="36235" xr:uid="{00000000-0005-0000-0000-0000D5780000}"/>
    <cellStyle name="Normal 57 3 2 4 4 2 3" xfId="18787" xr:uid="{00000000-0005-0000-0000-0000D6780000}"/>
    <cellStyle name="Normal 57 3 2 4 4 2 3 2" xfId="43661" xr:uid="{00000000-0005-0000-0000-0000D7780000}"/>
    <cellStyle name="Normal 57 3 2 4 4 2 4" xfId="31228" xr:uid="{00000000-0005-0000-0000-0000D8780000}"/>
    <cellStyle name="Normal 57 3 2 4 4 3" xfId="12805" xr:uid="{00000000-0005-0000-0000-0000D9780000}"/>
    <cellStyle name="Normal 57 3 2 4 4 3 2" xfId="25239" xr:uid="{00000000-0005-0000-0000-0000DA780000}"/>
    <cellStyle name="Normal 57 3 2 4 4 3 2 2" xfId="50113" xr:uid="{00000000-0005-0000-0000-0000DB780000}"/>
    <cellStyle name="Normal 57 3 2 4 4 3 3" xfId="37680" xr:uid="{00000000-0005-0000-0000-0000DC780000}"/>
    <cellStyle name="Normal 57 3 2 4 4 4" xfId="9246" xr:uid="{00000000-0005-0000-0000-0000DD780000}"/>
    <cellStyle name="Normal 57 3 2 4 4 4 2" xfId="21689" xr:uid="{00000000-0005-0000-0000-0000DE780000}"/>
    <cellStyle name="Normal 57 3 2 4 4 4 2 2" xfId="46563" xr:uid="{00000000-0005-0000-0000-0000DF780000}"/>
    <cellStyle name="Normal 57 3 2 4 4 4 3" xfId="34130" xr:uid="{00000000-0005-0000-0000-0000E0780000}"/>
    <cellStyle name="Normal 57 3 2 4 4 5" xfId="4228" xr:uid="{00000000-0005-0000-0000-0000E1780000}"/>
    <cellStyle name="Normal 57 3 2 4 4 5 2" xfId="16682" xr:uid="{00000000-0005-0000-0000-0000E2780000}"/>
    <cellStyle name="Normal 57 3 2 4 4 5 2 2" xfId="41556" xr:uid="{00000000-0005-0000-0000-0000E3780000}"/>
    <cellStyle name="Normal 57 3 2 4 4 5 3" xfId="29123" xr:uid="{00000000-0005-0000-0000-0000E4780000}"/>
    <cellStyle name="Normal 57 3 2 4 4 6" xfId="14990" xr:uid="{00000000-0005-0000-0000-0000E5780000}"/>
    <cellStyle name="Normal 57 3 2 4 4 6 2" xfId="39864" xr:uid="{00000000-0005-0000-0000-0000E6780000}"/>
    <cellStyle name="Normal 57 3 2 4 4 7" xfId="27423" xr:uid="{00000000-0005-0000-0000-0000E7780000}"/>
    <cellStyle name="Normal 57 3 2 4 5" xfId="1147" xr:uid="{00000000-0005-0000-0000-0000E8780000}"/>
    <cellStyle name="Normal 57 3 2 4 5 2" xfId="10308" xr:uid="{00000000-0005-0000-0000-0000E9780000}"/>
    <cellStyle name="Normal 57 3 2 4 5 2 2" xfId="22751" xr:uid="{00000000-0005-0000-0000-0000EA780000}"/>
    <cellStyle name="Normal 57 3 2 4 5 2 2 2" xfId="47625" xr:uid="{00000000-0005-0000-0000-0000EB780000}"/>
    <cellStyle name="Normal 57 3 2 4 5 2 3" xfId="35192" xr:uid="{00000000-0005-0000-0000-0000EC780000}"/>
    <cellStyle name="Normal 57 3 2 4 5 3" xfId="5292" xr:uid="{00000000-0005-0000-0000-0000ED780000}"/>
    <cellStyle name="Normal 57 3 2 4 5 3 2" xfId="17744" xr:uid="{00000000-0005-0000-0000-0000EE780000}"/>
    <cellStyle name="Normal 57 3 2 4 5 3 2 2" xfId="42618" xr:uid="{00000000-0005-0000-0000-0000EF780000}"/>
    <cellStyle name="Normal 57 3 2 4 5 3 3" xfId="30185" xr:uid="{00000000-0005-0000-0000-0000F0780000}"/>
    <cellStyle name="Normal 57 3 2 4 5 4" xfId="13947" xr:uid="{00000000-0005-0000-0000-0000F1780000}"/>
    <cellStyle name="Normal 57 3 2 4 5 4 2" xfId="38821" xr:uid="{00000000-0005-0000-0000-0000F2780000}"/>
    <cellStyle name="Normal 57 3 2 4 5 5" xfId="26380" xr:uid="{00000000-0005-0000-0000-0000F3780000}"/>
    <cellStyle name="Normal 57 3 2 4 6" xfId="7869" xr:uid="{00000000-0005-0000-0000-0000F4780000}"/>
    <cellStyle name="Normal 57 3 2 4 6 2" xfId="20315" xr:uid="{00000000-0005-0000-0000-0000F5780000}"/>
    <cellStyle name="Normal 57 3 2 4 6 2 2" xfId="45189" xr:uid="{00000000-0005-0000-0000-0000F6780000}"/>
    <cellStyle name="Normal 57 3 2 4 6 3" xfId="32756" xr:uid="{00000000-0005-0000-0000-0000F7780000}"/>
    <cellStyle name="Normal 57 3 2 4 7" xfId="11762" xr:uid="{00000000-0005-0000-0000-0000F8780000}"/>
    <cellStyle name="Normal 57 3 2 4 7 2" xfId="24196" xr:uid="{00000000-0005-0000-0000-0000F9780000}"/>
    <cellStyle name="Normal 57 3 2 4 7 2 2" xfId="49070" xr:uid="{00000000-0005-0000-0000-0000FA780000}"/>
    <cellStyle name="Normal 57 3 2 4 7 3" xfId="36637" xr:uid="{00000000-0005-0000-0000-0000FB780000}"/>
    <cellStyle name="Normal 57 3 2 4 8" xfId="6839" xr:uid="{00000000-0005-0000-0000-0000FC780000}"/>
    <cellStyle name="Normal 57 3 2 4 8 2" xfId="19288" xr:uid="{00000000-0005-0000-0000-0000FD780000}"/>
    <cellStyle name="Normal 57 3 2 4 8 2 2" xfId="44162" xr:uid="{00000000-0005-0000-0000-0000FE780000}"/>
    <cellStyle name="Normal 57 3 2 4 8 3" xfId="31729" xr:uid="{00000000-0005-0000-0000-0000FF780000}"/>
    <cellStyle name="Normal 57 3 2 4 9" xfId="2790" xr:uid="{00000000-0005-0000-0000-000000790000}"/>
    <cellStyle name="Normal 57 3 2 4 9 2" xfId="15308" xr:uid="{00000000-0005-0000-0000-000001790000}"/>
    <cellStyle name="Normal 57 3 2 4 9 2 2" xfId="40182" xr:uid="{00000000-0005-0000-0000-000002790000}"/>
    <cellStyle name="Normal 57 3 2 4 9 3" xfId="27741" xr:uid="{00000000-0005-0000-0000-000003790000}"/>
    <cellStyle name="Normal 57 3 2 4_Degree data" xfId="2458" xr:uid="{00000000-0005-0000-0000-000004790000}"/>
    <cellStyle name="Normal 57 3 2 5" xfId="225" xr:uid="{00000000-0005-0000-0000-000005790000}"/>
    <cellStyle name="Normal 57 3 2 5 10" xfId="13052" xr:uid="{00000000-0005-0000-0000-000006790000}"/>
    <cellStyle name="Normal 57 3 2 5 10 2" xfId="37926" xr:uid="{00000000-0005-0000-0000-000007790000}"/>
    <cellStyle name="Normal 57 3 2 5 11" xfId="25485" xr:uid="{00000000-0005-0000-0000-000008790000}"/>
    <cellStyle name="Normal 57 3 2 5 2" xfId="590" xr:uid="{00000000-0005-0000-0000-000009790000}"/>
    <cellStyle name="Normal 57 3 2 5 2 2" xfId="1494" xr:uid="{00000000-0005-0000-0000-00000A790000}"/>
    <cellStyle name="Normal 57 3 2 5 2 2 2" xfId="9598" xr:uid="{00000000-0005-0000-0000-00000B790000}"/>
    <cellStyle name="Normal 57 3 2 5 2 2 2 2" xfId="22041" xr:uid="{00000000-0005-0000-0000-00000C790000}"/>
    <cellStyle name="Normal 57 3 2 5 2 2 2 2 2" xfId="46915" xr:uid="{00000000-0005-0000-0000-00000D790000}"/>
    <cellStyle name="Normal 57 3 2 5 2 2 2 3" xfId="34482" xr:uid="{00000000-0005-0000-0000-00000E790000}"/>
    <cellStyle name="Normal 57 3 2 5 2 2 3" xfId="4580" xr:uid="{00000000-0005-0000-0000-00000F790000}"/>
    <cellStyle name="Normal 57 3 2 5 2 2 3 2" xfId="17034" xr:uid="{00000000-0005-0000-0000-000010790000}"/>
    <cellStyle name="Normal 57 3 2 5 2 2 3 2 2" xfId="41908" xr:uid="{00000000-0005-0000-0000-000011790000}"/>
    <cellStyle name="Normal 57 3 2 5 2 2 3 3" xfId="29475" xr:uid="{00000000-0005-0000-0000-000012790000}"/>
    <cellStyle name="Normal 57 3 2 5 2 2 4" xfId="14294" xr:uid="{00000000-0005-0000-0000-000013790000}"/>
    <cellStyle name="Normal 57 3 2 5 2 2 4 2" xfId="39168" xr:uid="{00000000-0005-0000-0000-000014790000}"/>
    <cellStyle name="Normal 57 3 2 5 2 2 5" xfId="26727" xr:uid="{00000000-0005-0000-0000-000015790000}"/>
    <cellStyle name="Normal 57 3 2 5 2 3" xfId="5639" xr:uid="{00000000-0005-0000-0000-000016790000}"/>
    <cellStyle name="Normal 57 3 2 5 2 3 2" xfId="10655" xr:uid="{00000000-0005-0000-0000-000017790000}"/>
    <cellStyle name="Normal 57 3 2 5 2 3 2 2" xfId="23098" xr:uid="{00000000-0005-0000-0000-000018790000}"/>
    <cellStyle name="Normal 57 3 2 5 2 3 2 2 2" xfId="47972" xr:uid="{00000000-0005-0000-0000-000019790000}"/>
    <cellStyle name="Normal 57 3 2 5 2 3 2 3" xfId="35539" xr:uid="{00000000-0005-0000-0000-00001A790000}"/>
    <cellStyle name="Normal 57 3 2 5 2 3 3" xfId="18091" xr:uid="{00000000-0005-0000-0000-00001B790000}"/>
    <cellStyle name="Normal 57 3 2 5 2 3 3 2" xfId="42965" xr:uid="{00000000-0005-0000-0000-00001C790000}"/>
    <cellStyle name="Normal 57 3 2 5 2 3 4" xfId="30532" xr:uid="{00000000-0005-0000-0000-00001D790000}"/>
    <cellStyle name="Normal 57 3 2 5 2 4" xfId="8714" xr:uid="{00000000-0005-0000-0000-00001E790000}"/>
    <cellStyle name="Normal 57 3 2 5 2 4 2" xfId="21158" xr:uid="{00000000-0005-0000-0000-00001F790000}"/>
    <cellStyle name="Normal 57 3 2 5 2 4 2 2" xfId="46032" xr:uid="{00000000-0005-0000-0000-000020790000}"/>
    <cellStyle name="Normal 57 3 2 5 2 4 3" xfId="33599" xr:uid="{00000000-0005-0000-0000-000021790000}"/>
    <cellStyle name="Normal 57 3 2 5 2 5" xfId="12109" xr:uid="{00000000-0005-0000-0000-000022790000}"/>
    <cellStyle name="Normal 57 3 2 5 2 5 2" xfId="24543" xr:uid="{00000000-0005-0000-0000-000023790000}"/>
    <cellStyle name="Normal 57 3 2 5 2 5 2 2" xfId="49417" xr:uid="{00000000-0005-0000-0000-000024790000}"/>
    <cellStyle name="Normal 57 3 2 5 2 5 3" xfId="36984" xr:uid="{00000000-0005-0000-0000-000025790000}"/>
    <cellStyle name="Normal 57 3 2 5 2 6" xfId="7191" xr:uid="{00000000-0005-0000-0000-000026790000}"/>
    <cellStyle name="Normal 57 3 2 5 2 6 2" xfId="19640" xr:uid="{00000000-0005-0000-0000-000027790000}"/>
    <cellStyle name="Normal 57 3 2 5 2 6 2 2" xfId="44514" xr:uid="{00000000-0005-0000-0000-000028790000}"/>
    <cellStyle name="Normal 57 3 2 5 2 6 3" xfId="32081" xr:uid="{00000000-0005-0000-0000-000029790000}"/>
    <cellStyle name="Normal 57 3 2 5 2 7" xfId="3645" xr:uid="{00000000-0005-0000-0000-00002A790000}"/>
    <cellStyle name="Normal 57 3 2 5 2 7 2" xfId="16151" xr:uid="{00000000-0005-0000-0000-00002B790000}"/>
    <cellStyle name="Normal 57 3 2 5 2 7 2 2" xfId="41025" xr:uid="{00000000-0005-0000-0000-00002C790000}"/>
    <cellStyle name="Normal 57 3 2 5 2 7 3" xfId="28584" xr:uid="{00000000-0005-0000-0000-00002D790000}"/>
    <cellStyle name="Normal 57 3 2 5 2 8" xfId="13399" xr:uid="{00000000-0005-0000-0000-00002E790000}"/>
    <cellStyle name="Normal 57 3 2 5 2 8 2" xfId="38273" xr:uid="{00000000-0005-0000-0000-00002F790000}"/>
    <cellStyle name="Normal 57 3 2 5 2 9" xfId="25832" xr:uid="{00000000-0005-0000-0000-000030790000}"/>
    <cellStyle name="Normal 57 3 2 5 3" xfId="1842" xr:uid="{00000000-0005-0000-0000-000031790000}"/>
    <cellStyle name="Normal 57 3 2 5 3 2" xfId="4781" xr:uid="{00000000-0005-0000-0000-000032790000}"/>
    <cellStyle name="Normal 57 3 2 5 3 2 2" xfId="9798" xr:uid="{00000000-0005-0000-0000-000033790000}"/>
    <cellStyle name="Normal 57 3 2 5 3 2 2 2" xfId="22241" xr:uid="{00000000-0005-0000-0000-000034790000}"/>
    <cellStyle name="Normal 57 3 2 5 3 2 2 2 2" xfId="47115" xr:uid="{00000000-0005-0000-0000-000035790000}"/>
    <cellStyle name="Normal 57 3 2 5 3 2 2 3" xfId="34682" xr:uid="{00000000-0005-0000-0000-000036790000}"/>
    <cellStyle name="Normal 57 3 2 5 3 2 3" xfId="17234" xr:uid="{00000000-0005-0000-0000-000037790000}"/>
    <cellStyle name="Normal 57 3 2 5 3 2 3 2" xfId="42108" xr:uid="{00000000-0005-0000-0000-000038790000}"/>
    <cellStyle name="Normal 57 3 2 5 3 2 4" xfId="29675" xr:uid="{00000000-0005-0000-0000-000039790000}"/>
    <cellStyle name="Normal 57 3 2 5 3 3" xfId="5988" xr:uid="{00000000-0005-0000-0000-00003A790000}"/>
    <cellStyle name="Normal 57 3 2 5 3 3 2" xfId="11003" xr:uid="{00000000-0005-0000-0000-00003B790000}"/>
    <cellStyle name="Normal 57 3 2 5 3 3 2 2" xfId="23446" xr:uid="{00000000-0005-0000-0000-00003C790000}"/>
    <cellStyle name="Normal 57 3 2 5 3 3 2 2 2" xfId="48320" xr:uid="{00000000-0005-0000-0000-00003D790000}"/>
    <cellStyle name="Normal 57 3 2 5 3 3 2 3" xfId="35887" xr:uid="{00000000-0005-0000-0000-00003E790000}"/>
    <cellStyle name="Normal 57 3 2 5 3 3 3" xfId="18439" xr:uid="{00000000-0005-0000-0000-00003F790000}"/>
    <cellStyle name="Normal 57 3 2 5 3 3 3 2" xfId="43313" xr:uid="{00000000-0005-0000-0000-000040790000}"/>
    <cellStyle name="Normal 57 3 2 5 3 3 4" xfId="30880" xr:uid="{00000000-0005-0000-0000-000041790000}"/>
    <cellStyle name="Normal 57 3 2 5 3 4" xfId="8874" xr:uid="{00000000-0005-0000-0000-000042790000}"/>
    <cellStyle name="Normal 57 3 2 5 3 4 2" xfId="21317" xr:uid="{00000000-0005-0000-0000-000043790000}"/>
    <cellStyle name="Normal 57 3 2 5 3 4 2 2" xfId="46191" xr:uid="{00000000-0005-0000-0000-000044790000}"/>
    <cellStyle name="Normal 57 3 2 5 3 4 3" xfId="33758" xr:uid="{00000000-0005-0000-0000-000045790000}"/>
    <cellStyle name="Normal 57 3 2 5 3 5" xfId="12457" xr:uid="{00000000-0005-0000-0000-000046790000}"/>
    <cellStyle name="Normal 57 3 2 5 3 5 2" xfId="24891" xr:uid="{00000000-0005-0000-0000-000047790000}"/>
    <cellStyle name="Normal 57 3 2 5 3 5 2 2" xfId="49765" xr:uid="{00000000-0005-0000-0000-000048790000}"/>
    <cellStyle name="Normal 57 3 2 5 3 5 3" xfId="37332" xr:uid="{00000000-0005-0000-0000-000049790000}"/>
    <cellStyle name="Normal 57 3 2 5 3 6" xfId="7392" xr:uid="{00000000-0005-0000-0000-00004A790000}"/>
    <cellStyle name="Normal 57 3 2 5 3 6 2" xfId="19840" xr:uid="{00000000-0005-0000-0000-00004B790000}"/>
    <cellStyle name="Normal 57 3 2 5 3 6 2 2" xfId="44714" xr:uid="{00000000-0005-0000-0000-00004C790000}"/>
    <cellStyle name="Normal 57 3 2 5 3 6 3" xfId="32281" xr:uid="{00000000-0005-0000-0000-00004D790000}"/>
    <cellStyle name="Normal 57 3 2 5 3 7" xfId="3856" xr:uid="{00000000-0005-0000-0000-00004E790000}"/>
    <cellStyle name="Normal 57 3 2 5 3 7 2" xfId="16310" xr:uid="{00000000-0005-0000-0000-00004F790000}"/>
    <cellStyle name="Normal 57 3 2 5 3 7 2 2" xfId="41184" xr:uid="{00000000-0005-0000-0000-000050790000}"/>
    <cellStyle name="Normal 57 3 2 5 3 7 3" xfId="28751" xr:uid="{00000000-0005-0000-0000-000051790000}"/>
    <cellStyle name="Normal 57 3 2 5 3 8" xfId="14642" xr:uid="{00000000-0005-0000-0000-000052790000}"/>
    <cellStyle name="Normal 57 3 2 5 3 8 2" xfId="39516" xr:uid="{00000000-0005-0000-0000-000053790000}"/>
    <cellStyle name="Normal 57 3 2 5 3 9" xfId="27075" xr:uid="{00000000-0005-0000-0000-000054790000}"/>
    <cellStyle name="Normal 57 3 2 5 4" xfId="2143" xr:uid="{00000000-0005-0000-0000-000055790000}"/>
    <cellStyle name="Normal 57 3 2 5 4 2" xfId="6179" xr:uid="{00000000-0005-0000-0000-000056790000}"/>
    <cellStyle name="Normal 57 3 2 5 4 2 2" xfId="11194" xr:uid="{00000000-0005-0000-0000-000057790000}"/>
    <cellStyle name="Normal 57 3 2 5 4 2 2 2" xfId="23637" xr:uid="{00000000-0005-0000-0000-000058790000}"/>
    <cellStyle name="Normal 57 3 2 5 4 2 2 2 2" xfId="48511" xr:uid="{00000000-0005-0000-0000-000059790000}"/>
    <cellStyle name="Normal 57 3 2 5 4 2 2 3" xfId="36078" xr:uid="{00000000-0005-0000-0000-00005A790000}"/>
    <cellStyle name="Normal 57 3 2 5 4 2 3" xfId="18630" xr:uid="{00000000-0005-0000-0000-00005B790000}"/>
    <cellStyle name="Normal 57 3 2 5 4 2 3 2" xfId="43504" xr:uid="{00000000-0005-0000-0000-00005C790000}"/>
    <cellStyle name="Normal 57 3 2 5 4 2 4" xfId="31071" xr:uid="{00000000-0005-0000-0000-00005D790000}"/>
    <cellStyle name="Normal 57 3 2 5 4 3" xfId="12648" xr:uid="{00000000-0005-0000-0000-00005E790000}"/>
    <cellStyle name="Normal 57 3 2 5 4 3 2" xfId="25082" xr:uid="{00000000-0005-0000-0000-00005F790000}"/>
    <cellStyle name="Normal 57 3 2 5 4 3 2 2" xfId="49956" xr:uid="{00000000-0005-0000-0000-000060790000}"/>
    <cellStyle name="Normal 57 3 2 5 4 3 3" xfId="37523" xr:uid="{00000000-0005-0000-0000-000061790000}"/>
    <cellStyle name="Normal 57 3 2 5 4 4" xfId="9089" xr:uid="{00000000-0005-0000-0000-000062790000}"/>
    <cellStyle name="Normal 57 3 2 5 4 4 2" xfId="21532" xr:uid="{00000000-0005-0000-0000-000063790000}"/>
    <cellStyle name="Normal 57 3 2 5 4 4 2 2" xfId="46406" xr:uid="{00000000-0005-0000-0000-000064790000}"/>
    <cellStyle name="Normal 57 3 2 5 4 4 3" xfId="33973" xr:uid="{00000000-0005-0000-0000-000065790000}"/>
    <cellStyle name="Normal 57 3 2 5 4 5" xfId="4071" xr:uid="{00000000-0005-0000-0000-000066790000}"/>
    <cellStyle name="Normal 57 3 2 5 4 5 2" xfId="16525" xr:uid="{00000000-0005-0000-0000-000067790000}"/>
    <cellStyle name="Normal 57 3 2 5 4 5 2 2" xfId="41399" xr:uid="{00000000-0005-0000-0000-000068790000}"/>
    <cellStyle name="Normal 57 3 2 5 4 5 3" xfId="28966" xr:uid="{00000000-0005-0000-0000-000069790000}"/>
    <cellStyle name="Normal 57 3 2 5 4 6" xfId="14833" xr:uid="{00000000-0005-0000-0000-00006A790000}"/>
    <cellStyle name="Normal 57 3 2 5 4 6 2" xfId="39707" xr:uid="{00000000-0005-0000-0000-00006B790000}"/>
    <cellStyle name="Normal 57 3 2 5 4 7" xfId="27266" xr:uid="{00000000-0005-0000-0000-00006C790000}"/>
    <cellStyle name="Normal 57 3 2 5 5" xfId="990" xr:uid="{00000000-0005-0000-0000-00006D790000}"/>
    <cellStyle name="Normal 57 3 2 5 5 2" xfId="10149" xr:uid="{00000000-0005-0000-0000-00006E790000}"/>
    <cellStyle name="Normal 57 3 2 5 5 2 2" xfId="22592" xr:uid="{00000000-0005-0000-0000-00006F790000}"/>
    <cellStyle name="Normal 57 3 2 5 5 2 2 2" xfId="47466" xr:uid="{00000000-0005-0000-0000-000070790000}"/>
    <cellStyle name="Normal 57 3 2 5 5 2 3" xfId="35033" xr:uid="{00000000-0005-0000-0000-000071790000}"/>
    <cellStyle name="Normal 57 3 2 5 5 3" xfId="5133" xr:uid="{00000000-0005-0000-0000-000072790000}"/>
    <cellStyle name="Normal 57 3 2 5 5 3 2" xfId="17585" xr:uid="{00000000-0005-0000-0000-000073790000}"/>
    <cellStyle name="Normal 57 3 2 5 5 3 2 2" xfId="42459" xr:uid="{00000000-0005-0000-0000-000074790000}"/>
    <cellStyle name="Normal 57 3 2 5 5 3 3" xfId="30026" xr:uid="{00000000-0005-0000-0000-000075790000}"/>
    <cellStyle name="Normal 57 3 2 5 5 4" xfId="13790" xr:uid="{00000000-0005-0000-0000-000076790000}"/>
    <cellStyle name="Normal 57 3 2 5 5 4 2" xfId="38664" xr:uid="{00000000-0005-0000-0000-000077790000}"/>
    <cellStyle name="Normal 57 3 2 5 5 5" xfId="26223" xr:uid="{00000000-0005-0000-0000-000078790000}"/>
    <cellStyle name="Normal 57 3 2 5 6" xfId="8205" xr:uid="{00000000-0005-0000-0000-000079790000}"/>
    <cellStyle name="Normal 57 3 2 5 6 2" xfId="20649" xr:uid="{00000000-0005-0000-0000-00007A790000}"/>
    <cellStyle name="Normal 57 3 2 5 6 2 2" xfId="45523" xr:uid="{00000000-0005-0000-0000-00007B790000}"/>
    <cellStyle name="Normal 57 3 2 5 6 3" xfId="33090" xr:uid="{00000000-0005-0000-0000-00007C790000}"/>
    <cellStyle name="Normal 57 3 2 5 7" xfId="11605" xr:uid="{00000000-0005-0000-0000-00007D790000}"/>
    <cellStyle name="Normal 57 3 2 5 7 2" xfId="24039" xr:uid="{00000000-0005-0000-0000-00007E790000}"/>
    <cellStyle name="Normal 57 3 2 5 7 2 2" xfId="48913" xr:uid="{00000000-0005-0000-0000-00007F790000}"/>
    <cellStyle name="Normal 57 3 2 5 7 3" xfId="36480" xr:uid="{00000000-0005-0000-0000-000080790000}"/>
    <cellStyle name="Normal 57 3 2 5 8" xfId="6682" xr:uid="{00000000-0005-0000-0000-000081790000}"/>
    <cellStyle name="Normal 57 3 2 5 8 2" xfId="19131" xr:uid="{00000000-0005-0000-0000-000082790000}"/>
    <cellStyle name="Normal 57 3 2 5 8 2 2" xfId="44005" xr:uid="{00000000-0005-0000-0000-000083790000}"/>
    <cellStyle name="Normal 57 3 2 5 8 3" xfId="31572" xr:uid="{00000000-0005-0000-0000-000084790000}"/>
    <cellStyle name="Normal 57 3 2 5 9" xfId="3136" xr:uid="{00000000-0005-0000-0000-000085790000}"/>
    <cellStyle name="Normal 57 3 2 5 9 2" xfId="15642" xr:uid="{00000000-0005-0000-0000-000086790000}"/>
    <cellStyle name="Normal 57 3 2 5 9 2 2" xfId="40516" xr:uid="{00000000-0005-0000-0000-000087790000}"/>
    <cellStyle name="Normal 57 3 2 5 9 3" xfId="28075" xr:uid="{00000000-0005-0000-0000-000088790000}"/>
    <cellStyle name="Normal 57 3 2 5_Degree data" xfId="2459" xr:uid="{00000000-0005-0000-0000-000089790000}"/>
    <cellStyle name="Normal 57 3 2 6" xfId="544" xr:uid="{00000000-0005-0000-0000-00008A790000}"/>
    <cellStyle name="Normal 57 3 2 6 2" xfId="1488" xr:uid="{00000000-0005-0000-0000-00008B790000}"/>
    <cellStyle name="Normal 57 3 2 6 2 2" xfId="9592" xr:uid="{00000000-0005-0000-0000-00008C790000}"/>
    <cellStyle name="Normal 57 3 2 6 2 2 2" xfId="22035" xr:uid="{00000000-0005-0000-0000-00008D790000}"/>
    <cellStyle name="Normal 57 3 2 6 2 2 2 2" xfId="46909" xr:uid="{00000000-0005-0000-0000-00008E790000}"/>
    <cellStyle name="Normal 57 3 2 6 2 2 3" xfId="34476" xr:uid="{00000000-0005-0000-0000-00008F790000}"/>
    <cellStyle name="Normal 57 3 2 6 2 3" xfId="4574" xr:uid="{00000000-0005-0000-0000-000090790000}"/>
    <cellStyle name="Normal 57 3 2 6 2 3 2" xfId="17028" xr:uid="{00000000-0005-0000-0000-000091790000}"/>
    <cellStyle name="Normal 57 3 2 6 2 3 2 2" xfId="41902" xr:uid="{00000000-0005-0000-0000-000092790000}"/>
    <cellStyle name="Normal 57 3 2 6 2 3 3" xfId="29469" xr:uid="{00000000-0005-0000-0000-000093790000}"/>
    <cellStyle name="Normal 57 3 2 6 2 4" xfId="14288" xr:uid="{00000000-0005-0000-0000-000094790000}"/>
    <cellStyle name="Normal 57 3 2 6 2 4 2" xfId="39162" xr:uid="{00000000-0005-0000-0000-000095790000}"/>
    <cellStyle name="Normal 57 3 2 6 2 5" xfId="26721" xr:uid="{00000000-0005-0000-0000-000096790000}"/>
    <cellStyle name="Normal 57 3 2 6 3" xfId="5633" xr:uid="{00000000-0005-0000-0000-000097790000}"/>
    <cellStyle name="Normal 57 3 2 6 3 2" xfId="10649" xr:uid="{00000000-0005-0000-0000-000098790000}"/>
    <cellStyle name="Normal 57 3 2 6 3 2 2" xfId="23092" xr:uid="{00000000-0005-0000-0000-000099790000}"/>
    <cellStyle name="Normal 57 3 2 6 3 2 2 2" xfId="47966" xr:uid="{00000000-0005-0000-0000-00009A790000}"/>
    <cellStyle name="Normal 57 3 2 6 3 2 3" xfId="35533" xr:uid="{00000000-0005-0000-0000-00009B790000}"/>
    <cellStyle name="Normal 57 3 2 6 3 3" xfId="18085" xr:uid="{00000000-0005-0000-0000-00009C790000}"/>
    <cellStyle name="Normal 57 3 2 6 3 3 2" xfId="42959" xr:uid="{00000000-0005-0000-0000-00009D790000}"/>
    <cellStyle name="Normal 57 3 2 6 3 4" xfId="30526" xr:uid="{00000000-0005-0000-0000-00009E790000}"/>
    <cellStyle name="Normal 57 3 2 6 4" xfId="8708" xr:uid="{00000000-0005-0000-0000-00009F790000}"/>
    <cellStyle name="Normal 57 3 2 6 4 2" xfId="21152" xr:uid="{00000000-0005-0000-0000-0000A0790000}"/>
    <cellStyle name="Normal 57 3 2 6 4 2 2" xfId="46026" xr:uid="{00000000-0005-0000-0000-0000A1790000}"/>
    <cellStyle name="Normal 57 3 2 6 4 3" xfId="33593" xr:uid="{00000000-0005-0000-0000-0000A2790000}"/>
    <cellStyle name="Normal 57 3 2 6 5" xfId="12103" xr:uid="{00000000-0005-0000-0000-0000A3790000}"/>
    <cellStyle name="Normal 57 3 2 6 5 2" xfId="24537" xr:uid="{00000000-0005-0000-0000-0000A4790000}"/>
    <cellStyle name="Normal 57 3 2 6 5 2 2" xfId="49411" xr:uid="{00000000-0005-0000-0000-0000A5790000}"/>
    <cellStyle name="Normal 57 3 2 6 5 3" xfId="36978" xr:uid="{00000000-0005-0000-0000-0000A6790000}"/>
    <cellStyle name="Normal 57 3 2 6 6" xfId="7185" xr:uid="{00000000-0005-0000-0000-0000A7790000}"/>
    <cellStyle name="Normal 57 3 2 6 6 2" xfId="19634" xr:uid="{00000000-0005-0000-0000-0000A8790000}"/>
    <cellStyle name="Normal 57 3 2 6 6 2 2" xfId="44508" xr:uid="{00000000-0005-0000-0000-0000A9790000}"/>
    <cellStyle name="Normal 57 3 2 6 6 3" xfId="32075" xr:uid="{00000000-0005-0000-0000-0000AA790000}"/>
    <cellStyle name="Normal 57 3 2 6 7" xfId="3639" xr:uid="{00000000-0005-0000-0000-0000AB790000}"/>
    <cellStyle name="Normal 57 3 2 6 7 2" xfId="16145" xr:uid="{00000000-0005-0000-0000-0000AC790000}"/>
    <cellStyle name="Normal 57 3 2 6 7 2 2" xfId="41019" xr:uid="{00000000-0005-0000-0000-0000AD790000}"/>
    <cellStyle name="Normal 57 3 2 6 7 3" xfId="28578" xr:uid="{00000000-0005-0000-0000-0000AE790000}"/>
    <cellStyle name="Normal 57 3 2 6 8" xfId="13354" xr:uid="{00000000-0005-0000-0000-0000AF790000}"/>
    <cellStyle name="Normal 57 3 2 6 8 2" xfId="38228" xr:uid="{00000000-0005-0000-0000-0000B0790000}"/>
    <cellStyle name="Normal 57 3 2 6 9" xfId="25787" xr:uid="{00000000-0005-0000-0000-0000B1790000}"/>
    <cellStyle name="Normal 57 3 2 7" xfId="1836" xr:uid="{00000000-0005-0000-0000-0000B2790000}"/>
    <cellStyle name="Normal 57 3 2 7 2" xfId="4736" xr:uid="{00000000-0005-0000-0000-0000B3790000}"/>
    <cellStyle name="Normal 57 3 2 7 2 2" xfId="9753" xr:uid="{00000000-0005-0000-0000-0000B4790000}"/>
    <cellStyle name="Normal 57 3 2 7 2 2 2" xfId="22196" xr:uid="{00000000-0005-0000-0000-0000B5790000}"/>
    <cellStyle name="Normal 57 3 2 7 2 2 2 2" xfId="47070" xr:uid="{00000000-0005-0000-0000-0000B6790000}"/>
    <cellStyle name="Normal 57 3 2 7 2 2 3" xfId="34637" xr:uid="{00000000-0005-0000-0000-0000B7790000}"/>
    <cellStyle name="Normal 57 3 2 7 2 3" xfId="17189" xr:uid="{00000000-0005-0000-0000-0000B8790000}"/>
    <cellStyle name="Normal 57 3 2 7 2 3 2" xfId="42063" xr:uid="{00000000-0005-0000-0000-0000B9790000}"/>
    <cellStyle name="Normal 57 3 2 7 2 4" xfId="29630" xr:uid="{00000000-0005-0000-0000-0000BA790000}"/>
    <cellStyle name="Normal 57 3 2 7 3" xfId="5982" xr:uid="{00000000-0005-0000-0000-0000BB790000}"/>
    <cellStyle name="Normal 57 3 2 7 3 2" xfId="10997" xr:uid="{00000000-0005-0000-0000-0000BC790000}"/>
    <cellStyle name="Normal 57 3 2 7 3 2 2" xfId="23440" xr:uid="{00000000-0005-0000-0000-0000BD790000}"/>
    <cellStyle name="Normal 57 3 2 7 3 2 2 2" xfId="48314" xr:uid="{00000000-0005-0000-0000-0000BE790000}"/>
    <cellStyle name="Normal 57 3 2 7 3 2 3" xfId="35881" xr:uid="{00000000-0005-0000-0000-0000BF790000}"/>
    <cellStyle name="Normal 57 3 2 7 3 3" xfId="18433" xr:uid="{00000000-0005-0000-0000-0000C0790000}"/>
    <cellStyle name="Normal 57 3 2 7 3 3 2" xfId="43307" xr:uid="{00000000-0005-0000-0000-0000C1790000}"/>
    <cellStyle name="Normal 57 3 2 7 3 4" xfId="30874" xr:uid="{00000000-0005-0000-0000-0000C2790000}"/>
    <cellStyle name="Normal 57 3 2 7 4" xfId="8043" xr:uid="{00000000-0005-0000-0000-0000C3790000}"/>
    <cellStyle name="Normal 57 3 2 7 4 2" xfId="20489" xr:uid="{00000000-0005-0000-0000-0000C4790000}"/>
    <cellStyle name="Normal 57 3 2 7 4 2 2" xfId="45363" xr:uid="{00000000-0005-0000-0000-0000C5790000}"/>
    <cellStyle name="Normal 57 3 2 7 4 3" xfId="32930" xr:uid="{00000000-0005-0000-0000-0000C6790000}"/>
    <cellStyle name="Normal 57 3 2 7 5" xfId="12451" xr:uid="{00000000-0005-0000-0000-0000C7790000}"/>
    <cellStyle name="Normal 57 3 2 7 5 2" xfId="24885" xr:uid="{00000000-0005-0000-0000-0000C8790000}"/>
    <cellStyle name="Normal 57 3 2 7 5 2 2" xfId="49759" xr:uid="{00000000-0005-0000-0000-0000C9790000}"/>
    <cellStyle name="Normal 57 3 2 7 5 3" xfId="37326" xr:uid="{00000000-0005-0000-0000-0000CA790000}"/>
    <cellStyle name="Normal 57 3 2 7 6" xfId="7347" xr:uid="{00000000-0005-0000-0000-0000CB790000}"/>
    <cellStyle name="Normal 57 3 2 7 6 2" xfId="19795" xr:uid="{00000000-0005-0000-0000-0000CC790000}"/>
    <cellStyle name="Normal 57 3 2 7 6 2 2" xfId="44669" xr:uid="{00000000-0005-0000-0000-0000CD790000}"/>
    <cellStyle name="Normal 57 3 2 7 6 3" xfId="32236" xr:uid="{00000000-0005-0000-0000-0000CE790000}"/>
    <cellStyle name="Normal 57 3 2 7 7" xfId="2970" xr:uid="{00000000-0005-0000-0000-0000CF790000}"/>
    <cellStyle name="Normal 57 3 2 7 7 2" xfId="15482" xr:uid="{00000000-0005-0000-0000-0000D0790000}"/>
    <cellStyle name="Normal 57 3 2 7 7 2 2" xfId="40356" xr:uid="{00000000-0005-0000-0000-0000D1790000}"/>
    <cellStyle name="Normal 57 3 2 7 7 3" xfId="27915" xr:uid="{00000000-0005-0000-0000-0000D2790000}"/>
    <cellStyle name="Normal 57 3 2 7 8" xfId="14636" xr:uid="{00000000-0005-0000-0000-0000D3790000}"/>
    <cellStyle name="Normal 57 3 2 7 8 2" xfId="39510" xr:uid="{00000000-0005-0000-0000-0000D4790000}"/>
    <cellStyle name="Normal 57 3 2 7 9" xfId="27069" xr:uid="{00000000-0005-0000-0000-0000D5790000}"/>
    <cellStyle name="Normal 57 3 2 8" xfId="2089" xr:uid="{00000000-0005-0000-0000-0000D6790000}"/>
    <cellStyle name="Normal 57 3 2 8 2" xfId="6134" xr:uid="{00000000-0005-0000-0000-0000D7790000}"/>
    <cellStyle name="Normal 57 3 2 8 2 2" xfId="11149" xr:uid="{00000000-0005-0000-0000-0000D8790000}"/>
    <cellStyle name="Normal 57 3 2 8 2 2 2" xfId="23592" xr:uid="{00000000-0005-0000-0000-0000D9790000}"/>
    <cellStyle name="Normal 57 3 2 8 2 2 2 2" xfId="48466" xr:uid="{00000000-0005-0000-0000-0000DA790000}"/>
    <cellStyle name="Normal 57 3 2 8 2 2 3" xfId="36033" xr:uid="{00000000-0005-0000-0000-0000DB790000}"/>
    <cellStyle name="Normal 57 3 2 8 2 3" xfId="18585" xr:uid="{00000000-0005-0000-0000-0000DC790000}"/>
    <cellStyle name="Normal 57 3 2 8 2 3 2" xfId="43459" xr:uid="{00000000-0005-0000-0000-0000DD790000}"/>
    <cellStyle name="Normal 57 3 2 8 2 4" xfId="31026" xr:uid="{00000000-0005-0000-0000-0000DE790000}"/>
    <cellStyle name="Normal 57 3 2 8 3" xfId="12603" xr:uid="{00000000-0005-0000-0000-0000DF790000}"/>
    <cellStyle name="Normal 57 3 2 8 3 2" xfId="25037" xr:uid="{00000000-0005-0000-0000-0000E0790000}"/>
    <cellStyle name="Normal 57 3 2 8 3 2 2" xfId="49911" xr:uid="{00000000-0005-0000-0000-0000E1790000}"/>
    <cellStyle name="Normal 57 3 2 8 3 3" xfId="37478" xr:uid="{00000000-0005-0000-0000-0000E2790000}"/>
    <cellStyle name="Normal 57 3 2 8 4" xfId="8929" xr:uid="{00000000-0005-0000-0000-0000E3790000}"/>
    <cellStyle name="Normal 57 3 2 8 4 2" xfId="21372" xr:uid="{00000000-0005-0000-0000-0000E4790000}"/>
    <cellStyle name="Normal 57 3 2 8 4 2 2" xfId="46246" xr:uid="{00000000-0005-0000-0000-0000E5790000}"/>
    <cellStyle name="Normal 57 3 2 8 4 3" xfId="33813" xr:uid="{00000000-0005-0000-0000-0000E6790000}"/>
    <cellStyle name="Normal 57 3 2 8 5" xfId="3911" xr:uid="{00000000-0005-0000-0000-0000E7790000}"/>
    <cellStyle name="Normal 57 3 2 8 5 2" xfId="16365" xr:uid="{00000000-0005-0000-0000-0000E8790000}"/>
    <cellStyle name="Normal 57 3 2 8 5 2 2" xfId="41239" xr:uid="{00000000-0005-0000-0000-0000E9790000}"/>
    <cellStyle name="Normal 57 3 2 8 5 3" xfId="28806" xr:uid="{00000000-0005-0000-0000-0000EA790000}"/>
    <cellStyle name="Normal 57 3 2 8 6" xfId="14788" xr:uid="{00000000-0005-0000-0000-0000EB790000}"/>
    <cellStyle name="Normal 57 3 2 8 6 2" xfId="39662" xr:uid="{00000000-0005-0000-0000-0000EC790000}"/>
    <cellStyle name="Normal 57 3 2 8 7" xfId="27221" xr:uid="{00000000-0005-0000-0000-0000ED790000}"/>
    <cellStyle name="Normal 57 3 2 9" xfId="945" xr:uid="{00000000-0005-0000-0000-0000EE790000}"/>
    <cellStyle name="Normal 57 3 2 9 2" xfId="11560" xr:uid="{00000000-0005-0000-0000-0000EF790000}"/>
    <cellStyle name="Normal 57 3 2 9 2 2" xfId="23994" xr:uid="{00000000-0005-0000-0000-0000F0790000}"/>
    <cellStyle name="Normal 57 3 2 9 2 2 2" xfId="48868" xr:uid="{00000000-0005-0000-0000-0000F1790000}"/>
    <cellStyle name="Normal 57 3 2 9 2 3" xfId="36435" xr:uid="{00000000-0005-0000-0000-0000F2790000}"/>
    <cellStyle name="Normal 57 3 2 9 3" xfId="10104" xr:uid="{00000000-0005-0000-0000-0000F3790000}"/>
    <cellStyle name="Normal 57 3 2 9 3 2" xfId="22547" xr:uid="{00000000-0005-0000-0000-0000F4790000}"/>
    <cellStyle name="Normal 57 3 2 9 3 2 2" xfId="47421" xr:uid="{00000000-0005-0000-0000-0000F5790000}"/>
    <cellStyle name="Normal 57 3 2 9 3 3" xfId="34988" xr:uid="{00000000-0005-0000-0000-0000F6790000}"/>
    <cellStyle name="Normal 57 3 2 9 4" xfId="5088" xr:uid="{00000000-0005-0000-0000-0000F7790000}"/>
    <cellStyle name="Normal 57 3 2 9 4 2" xfId="17540" xr:uid="{00000000-0005-0000-0000-0000F8790000}"/>
    <cellStyle name="Normal 57 3 2 9 4 2 2" xfId="42414" xr:uid="{00000000-0005-0000-0000-0000F9790000}"/>
    <cellStyle name="Normal 57 3 2 9 4 3" xfId="29981" xr:uid="{00000000-0005-0000-0000-0000FA790000}"/>
    <cellStyle name="Normal 57 3 2 9 5" xfId="13745" xr:uid="{00000000-0005-0000-0000-0000FB790000}"/>
    <cellStyle name="Normal 57 3 2 9 5 2" xfId="38619" xr:uid="{00000000-0005-0000-0000-0000FC790000}"/>
    <cellStyle name="Normal 57 3 2 9 6" xfId="26178" xr:uid="{00000000-0005-0000-0000-0000FD790000}"/>
    <cellStyle name="Normal 57 3 2_Degree data" xfId="2453" xr:uid="{00000000-0005-0000-0000-0000FE790000}"/>
    <cellStyle name="Normal 57 3 3" xfId="135" xr:uid="{00000000-0005-0000-0000-0000FF790000}"/>
    <cellStyle name="Normal 57 3 3 10" xfId="7698" xr:uid="{00000000-0005-0000-0000-0000007A0000}"/>
    <cellStyle name="Normal 57 3 3 10 2" xfId="20144" xr:uid="{00000000-0005-0000-0000-0000017A0000}"/>
    <cellStyle name="Normal 57 3 3 10 2 2" xfId="45018" xr:uid="{00000000-0005-0000-0000-0000027A0000}"/>
    <cellStyle name="Normal 57 3 3 10 3" xfId="32585" xr:uid="{00000000-0005-0000-0000-0000037A0000}"/>
    <cellStyle name="Normal 57 3 3 11" xfId="11518" xr:uid="{00000000-0005-0000-0000-0000047A0000}"/>
    <cellStyle name="Normal 57 3 3 11 2" xfId="23952" xr:uid="{00000000-0005-0000-0000-0000057A0000}"/>
    <cellStyle name="Normal 57 3 3 11 2 2" xfId="48826" xr:uid="{00000000-0005-0000-0000-0000067A0000}"/>
    <cellStyle name="Normal 57 3 3 11 3" xfId="36393" xr:uid="{00000000-0005-0000-0000-0000077A0000}"/>
    <cellStyle name="Normal 57 3 3 12" xfId="6510" xr:uid="{00000000-0005-0000-0000-0000087A0000}"/>
    <cellStyle name="Normal 57 3 3 12 2" xfId="18959" xr:uid="{00000000-0005-0000-0000-0000097A0000}"/>
    <cellStyle name="Normal 57 3 3 12 2 2" xfId="43833" xr:uid="{00000000-0005-0000-0000-00000A7A0000}"/>
    <cellStyle name="Normal 57 3 3 12 3" xfId="31400" xr:uid="{00000000-0005-0000-0000-00000B7A0000}"/>
    <cellStyle name="Normal 57 3 3 13" xfId="2618" xr:uid="{00000000-0005-0000-0000-00000C7A0000}"/>
    <cellStyle name="Normal 57 3 3 13 2" xfId="15137" xr:uid="{00000000-0005-0000-0000-00000D7A0000}"/>
    <cellStyle name="Normal 57 3 3 13 2 2" xfId="40011" xr:uid="{00000000-0005-0000-0000-00000E7A0000}"/>
    <cellStyle name="Normal 57 3 3 13 3" xfId="27570" xr:uid="{00000000-0005-0000-0000-00000F7A0000}"/>
    <cellStyle name="Normal 57 3 3 14" xfId="12965" xr:uid="{00000000-0005-0000-0000-0000107A0000}"/>
    <cellStyle name="Normal 57 3 3 14 2" xfId="37839" xr:uid="{00000000-0005-0000-0000-0000117A0000}"/>
    <cellStyle name="Normal 57 3 3 15" xfId="25398" xr:uid="{00000000-0005-0000-0000-0000127A0000}"/>
    <cellStyle name="Normal 57 3 3 2" xfId="323" xr:uid="{00000000-0005-0000-0000-0000137A0000}"/>
    <cellStyle name="Normal 57 3 3 2 10" xfId="6553" xr:uid="{00000000-0005-0000-0000-0000147A0000}"/>
    <cellStyle name="Normal 57 3 3 2 10 2" xfId="19002" xr:uid="{00000000-0005-0000-0000-0000157A0000}"/>
    <cellStyle name="Normal 57 3 3 2 10 2 2" xfId="43876" xr:uid="{00000000-0005-0000-0000-0000167A0000}"/>
    <cellStyle name="Normal 57 3 3 2 10 3" xfId="31443" xr:uid="{00000000-0005-0000-0000-0000177A0000}"/>
    <cellStyle name="Normal 57 3 3 2 11" xfId="2721" xr:uid="{00000000-0005-0000-0000-0000187A0000}"/>
    <cellStyle name="Normal 57 3 3 2 11 2" xfId="15239" xr:uid="{00000000-0005-0000-0000-0000197A0000}"/>
    <cellStyle name="Normal 57 3 3 2 11 2 2" xfId="40113" xr:uid="{00000000-0005-0000-0000-00001A7A0000}"/>
    <cellStyle name="Normal 57 3 3 2 11 3" xfId="27672" xr:uid="{00000000-0005-0000-0000-00001B7A0000}"/>
    <cellStyle name="Normal 57 3 3 2 12" xfId="13140" xr:uid="{00000000-0005-0000-0000-00001C7A0000}"/>
    <cellStyle name="Normal 57 3 3 2 12 2" xfId="38014" xr:uid="{00000000-0005-0000-0000-00001D7A0000}"/>
    <cellStyle name="Normal 57 3 3 2 13" xfId="25573" xr:uid="{00000000-0005-0000-0000-00001E7A0000}"/>
    <cellStyle name="Normal 57 3 3 2 2" xfId="425" xr:uid="{00000000-0005-0000-0000-00001F7A0000}"/>
    <cellStyle name="Normal 57 3 3 2 2 10" xfId="13240" xr:uid="{00000000-0005-0000-0000-0000207A0000}"/>
    <cellStyle name="Normal 57 3 3 2 2 10 2" xfId="38114" xr:uid="{00000000-0005-0000-0000-0000217A0000}"/>
    <cellStyle name="Normal 57 3 3 2 2 11" xfId="25673" xr:uid="{00000000-0005-0000-0000-0000227A0000}"/>
    <cellStyle name="Normal 57 3 3 2 2 2" xfId="785" xr:uid="{00000000-0005-0000-0000-0000237A0000}"/>
    <cellStyle name="Normal 57 3 3 2 2 2 2" xfId="1497" xr:uid="{00000000-0005-0000-0000-0000247A0000}"/>
    <cellStyle name="Normal 57 3 3 2 2 2 2 2" xfId="9601" xr:uid="{00000000-0005-0000-0000-0000257A0000}"/>
    <cellStyle name="Normal 57 3 3 2 2 2 2 2 2" xfId="22044" xr:uid="{00000000-0005-0000-0000-0000267A0000}"/>
    <cellStyle name="Normal 57 3 3 2 2 2 2 2 2 2" xfId="46918" xr:uid="{00000000-0005-0000-0000-0000277A0000}"/>
    <cellStyle name="Normal 57 3 3 2 2 2 2 2 3" xfId="34485" xr:uid="{00000000-0005-0000-0000-0000287A0000}"/>
    <cellStyle name="Normal 57 3 3 2 2 2 2 3" xfId="4583" xr:uid="{00000000-0005-0000-0000-0000297A0000}"/>
    <cellStyle name="Normal 57 3 3 2 2 2 2 3 2" xfId="17037" xr:uid="{00000000-0005-0000-0000-00002A7A0000}"/>
    <cellStyle name="Normal 57 3 3 2 2 2 2 3 2 2" xfId="41911" xr:uid="{00000000-0005-0000-0000-00002B7A0000}"/>
    <cellStyle name="Normal 57 3 3 2 2 2 2 3 3" xfId="29478" xr:uid="{00000000-0005-0000-0000-00002C7A0000}"/>
    <cellStyle name="Normal 57 3 3 2 2 2 2 4" xfId="14297" xr:uid="{00000000-0005-0000-0000-00002D7A0000}"/>
    <cellStyle name="Normal 57 3 3 2 2 2 2 4 2" xfId="39171" xr:uid="{00000000-0005-0000-0000-00002E7A0000}"/>
    <cellStyle name="Normal 57 3 3 2 2 2 2 5" xfId="26730" xr:uid="{00000000-0005-0000-0000-00002F7A0000}"/>
    <cellStyle name="Normal 57 3 3 2 2 2 3" xfId="5642" xr:uid="{00000000-0005-0000-0000-0000307A0000}"/>
    <cellStyle name="Normal 57 3 3 2 2 2 3 2" xfId="10658" xr:uid="{00000000-0005-0000-0000-0000317A0000}"/>
    <cellStyle name="Normal 57 3 3 2 2 2 3 2 2" xfId="23101" xr:uid="{00000000-0005-0000-0000-0000327A0000}"/>
    <cellStyle name="Normal 57 3 3 2 2 2 3 2 2 2" xfId="47975" xr:uid="{00000000-0005-0000-0000-0000337A0000}"/>
    <cellStyle name="Normal 57 3 3 2 2 2 3 2 3" xfId="35542" xr:uid="{00000000-0005-0000-0000-0000347A0000}"/>
    <cellStyle name="Normal 57 3 3 2 2 2 3 3" xfId="18094" xr:uid="{00000000-0005-0000-0000-0000357A0000}"/>
    <cellStyle name="Normal 57 3 3 2 2 2 3 3 2" xfId="42968" xr:uid="{00000000-0005-0000-0000-0000367A0000}"/>
    <cellStyle name="Normal 57 3 3 2 2 2 3 4" xfId="30535" xr:uid="{00000000-0005-0000-0000-0000377A0000}"/>
    <cellStyle name="Normal 57 3 3 2 2 2 4" xfId="8717" xr:uid="{00000000-0005-0000-0000-0000387A0000}"/>
    <cellStyle name="Normal 57 3 3 2 2 2 4 2" xfId="21161" xr:uid="{00000000-0005-0000-0000-0000397A0000}"/>
    <cellStyle name="Normal 57 3 3 2 2 2 4 2 2" xfId="46035" xr:uid="{00000000-0005-0000-0000-00003A7A0000}"/>
    <cellStyle name="Normal 57 3 3 2 2 2 4 3" xfId="33602" xr:uid="{00000000-0005-0000-0000-00003B7A0000}"/>
    <cellStyle name="Normal 57 3 3 2 2 2 5" xfId="12112" xr:uid="{00000000-0005-0000-0000-00003C7A0000}"/>
    <cellStyle name="Normal 57 3 3 2 2 2 5 2" xfId="24546" xr:uid="{00000000-0005-0000-0000-00003D7A0000}"/>
    <cellStyle name="Normal 57 3 3 2 2 2 5 2 2" xfId="49420" xr:uid="{00000000-0005-0000-0000-00003E7A0000}"/>
    <cellStyle name="Normal 57 3 3 2 2 2 5 3" xfId="36987" xr:uid="{00000000-0005-0000-0000-00003F7A0000}"/>
    <cellStyle name="Normal 57 3 3 2 2 2 6" xfId="7194" xr:uid="{00000000-0005-0000-0000-0000407A0000}"/>
    <cellStyle name="Normal 57 3 3 2 2 2 6 2" xfId="19643" xr:uid="{00000000-0005-0000-0000-0000417A0000}"/>
    <cellStyle name="Normal 57 3 3 2 2 2 6 2 2" xfId="44517" xr:uid="{00000000-0005-0000-0000-0000427A0000}"/>
    <cellStyle name="Normal 57 3 3 2 2 2 6 3" xfId="32084" xr:uid="{00000000-0005-0000-0000-0000437A0000}"/>
    <cellStyle name="Normal 57 3 3 2 2 2 7" xfId="3648" xr:uid="{00000000-0005-0000-0000-0000447A0000}"/>
    <cellStyle name="Normal 57 3 3 2 2 2 7 2" xfId="16154" xr:uid="{00000000-0005-0000-0000-0000457A0000}"/>
    <cellStyle name="Normal 57 3 3 2 2 2 7 2 2" xfId="41028" xr:uid="{00000000-0005-0000-0000-0000467A0000}"/>
    <cellStyle name="Normal 57 3 3 2 2 2 7 3" xfId="28587" xr:uid="{00000000-0005-0000-0000-0000477A0000}"/>
    <cellStyle name="Normal 57 3 3 2 2 2 8" xfId="13587" xr:uid="{00000000-0005-0000-0000-0000487A0000}"/>
    <cellStyle name="Normal 57 3 3 2 2 2 8 2" xfId="38461" xr:uid="{00000000-0005-0000-0000-0000497A0000}"/>
    <cellStyle name="Normal 57 3 3 2 2 2 9" xfId="26020" xr:uid="{00000000-0005-0000-0000-00004A7A0000}"/>
    <cellStyle name="Normal 57 3 3 2 2 3" xfId="1845" xr:uid="{00000000-0005-0000-0000-00004B7A0000}"/>
    <cellStyle name="Normal 57 3 3 2 2 3 2" xfId="4969" xr:uid="{00000000-0005-0000-0000-00004C7A0000}"/>
    <cellStyle name="Normal 57 3 3 2 2 3 2 2" xfId="9986" xr:uid="{00000000-0005-0000-0000-00004D7A0000}"/>
    <cellStyle name="Normal 57 3 3 2 2 3 2 2 2" xfId="22429" xr:uid="{00000000-0005-0000-0000-00004E7A0000}"/>
    <cellStyle name="Normal 57 3 3 2 2 3 2 2 2 2" xfId="47303" xr:uid="{00000000-0005-0000-0000-00004F7A0000}"/>
    <cellStyle name="Normal 57 3 3 2 2 3 2 2 3" xfId="34870" xr:uid="{00000000-0005-0000-0000-0000507A0000}"/>
    <cellStyle name="Normal 57 3 3 2 2 3 2 3" xfId="17422" xr:uid="{00000000-0005-0000-0000-0000517A0000}"/>
    <cellStyle name="Normal 57 3 3 2 2 3 2 3 2" xfId="42296" xr:uid="{00000000-0005-0000-0000-0000527A0000}"/>
    <cellStyle name="Normal 57 3 3 2 2 3 2 4" xfId="29863" xr:uid="{00000000-0005-0000-0000-0000537A0000}"/>
    <cellStyle name="Normal 57 3 3 2 2 3 3" xfId="5991" xr:uid="{00000000-0005-0000-0000-0000547A0000}"/>
    <cellStyle name="Normal 57 3 3 2 2 3 3 2" xfId="11006" xr:uid="{00000000-0005-0000-0000-0000557A0000}"/>
    <cellStyle name="Normal 57 3 3 2 2 3 3 2 2" xfId="23449" xr:uid="{00000000-0005-0000-0000-0000567A0000}"/>
    <cellStyle name="Normal 57 3 3 2 2 3 3 2 2 2" xfId="48323" xr:uid="{00000000-0005-0000-0000-0000577A0000}"/>
    <cellStyle name="Normal 57 3 3 2 2 3 3 2 3" xfId="35890" xr:uid="{00000000-0005-0000-0000-0000587A0000}"/>
    <cellStyle name="Normal 57 3 3 2 2 3 3 3" xfId="18442" xr:uid="{00000000-0005-0000-0000-0000597A0000}"/>
    <cellStyle name="Normal 57 3 3 2 2 3 3 3 2" xfId="43316" xr:uid="{00000000-0005-0000-0000-00005A7A0000}"/>
    <cellStyle name="Normal 57 3 3 2 2 3 3 4" xfId="30883" xr:uid="{00000000-0005-0000-0000-00005B7A0000}"/>
    <cellStyle name="Normal 57 3 3 2 2 3 4" xfId="8393" xr:uid="{00000000-0005-0000-0000-00005C7A0000}"/>
    <cellStyle name="Normal 57 3 3 2 2 3 4 2" xfId="20837" xr:uid="{00000000-0005-0000-0000-00005D7A0000}"/>
    <cellStyle name="Normal 57 3 3 2 2 3 4 2 2" xfId="45711" xr:uid="{00000000-0005-0000-0000-00005E7A0000}"/>
    <cellStyle name="Normal 57 3 3 2 2 3 4 3" xfId="33278" xr:uid="{00000000-0005-0000-0000-00005F7A0000}"/>
    <cellStyle name="Normal 57 3 3 2 2 3 5" xfId="12460" xr:uid="{00000000-0005-0000-0000-0000607A0000}"/>
    <cellStyle name="Normal 57 3 3 2 2 3 5 2" xfId="24894" xr:uid="{00000000-0005-0000-0000-0000617A0000}"/>
    <cellStyle name="Normal 57 3 3 2 2 3 5 2 2" xfId="49768" xr:uid="{00000000-0005-0000-0000-0000627A0000}"/>
    <cellStyle name="Normal 57 3 3 2 2 3 5 3" xfId="37335" xr:uid="{00000000-0005-0000-0000-0000637A0000}"/>
    <cellStyle name="Normal 57 3 3 2 2 3 6" xfId="7580" xr:uid="{00000000-0005-0000-0000-0000647A0000}"/>
    <cellStyle name="Normal 57 3 3 2 2 3 6 2" xfId="20028" xr:uid="{00000000-0005-0000-0000-0000657A0000}"/>
    <cellStyle name="Normal 57 3 3 2 2 3 6 2 2" xfId="44902" xr:uid="{00000000-0005-0000-0000-0000667A0000}"/>
    <cellStyle name="Normal 57 3 3 2 2 3 6 3" xfId="32469" xr:uid="{00000000-0005-0000-0000-0000677A0000}"/>
    <cellStyle name="Normal 57 3 3 2 2 3 7" xfId="3324" xr:uid="{00000000-0005-0000-0000-0000687A0000}"/>
    <cellStyle name="Normal 57 3 3 2 2 3 7 2" xfId="15830" xr:uid="{00000000-0005-0000-0000-0000697A0000}"/>
    <cellStyle name="Normal 57 3 3 2 2 3 7 2 2" xfId="40704" xr:uid="{00000000-0005-0000-0000-00006A7A0000}"/>
    <cellStyle name="Normal 57 3 3 2 2 3 7 3" xfId="28263" xr:uid="{00000000-0005-0000-0000-00006B7A0000}"/>
    <cellStyle name="Normal 57 3 3 2 2 3 8" xfId="14645" xr:uid="{00000000-0005-0000-0000-00006C7A0000}"/>
    <cellStyle name="Normal 57 3 3 2 2 3 8 2" xfId="39519" xr:uid="{00000000-0005-0000-0000-00006D7A0000}"/>
    <cellStyle name="Normal 57 3 3 2 2 3 9" xfId="27078" xr:uid="{00000000-0005-0000-0000-00006E7A0000}"/>
    <cellStyle name="Normal 57 3 3 2 2 4" xfId="2343" xr:uid="{00000000-0005-0000-0000-00006F7A0000}"/>
    <cellStyle name="Normal 57 3 3 2 2 4 2" xfId="6367" xr:uid="{00000000-0005-0000-0000-0000707A0000}"/>
    <cellStyle name="Normal 57 3 3 2 2 4 2 2" xfId="11382" xr:uid="{00000000-0005-0000-0000-0000717A0000}"/>
    <cellStyle name="Normal 57 3 3 2 2 4 2 2 2" xfId="23825" xr:uid="{00000000-0005-0000-0000-0000727A0000}"/>
    <cellStyle name="Normal 57 3 3 2 2 4 2 2 2 2" xfId="48699" xr:uid="{00000000-0005-0000-0000-0000737A0000}"/>
    <cellStyle name="Normal 57 3 3 2 2 4 2 2 3" xfId="36266" xr:uid="{00000000-0005-0000-0000-0000747A0000}"/>
    <cellStyle name="Normal 57 3 3 2 2 4 2 3" xfId="18818" xr:uid="{00000000-0005-0000-0000-0000757A0000}"/>
    <cellStyle name="Normal 57 3 3 2 2 4 2 3 2" xfId="43692" xr:uid="{00000000-0005-0000-0000-0000767A0000}"/>
    <cellStyle name="Normal 57 3 3 2 2 4 2 4" xfId="31259" xr:uid="{00000000-0005-0000-0000-0000777A0000}"/>
    <cellStyle name="Normal 57 3 3 2 2 4 3" xfId="12836" xr:uid="{00000000-0005-0000-0000-0000787A0000}"/>
    <cellStyle name="Normal 57 3 3 2 2 4 3 2" xfId="25270" xr:uid="{00000000-0005-0000-0000-0000797A0000}"/>
    <cellStyle name="Normal 57 3 3 2 2 4 3 2 2" xfId="50144" xr:uid="{00000000-0005-0000-0000-00007A7A0000}"/>
    <cellStyle name="Normal 57 3 3 2 2 4 3 3" xfId="37711" xr:uid="{00000000-0005-0000-0000-00007B7A0000}"/>
    <cellStyle name="Normal 57 3 3 2 2 4 4" xfId="9277" xr:uid="{00000000-0005-0000-0000-00007C7A0000}"/>
    <cellStyle name="Normal 57 3 3 2 2 4 4 2" xfId="21720" xr:uid="{00000000-0005-0000-0000-00007D7A0000}"/>
    <cellStyle name="Normal 57 3 3 2 2 4 4 2 2" xfId="46594" xr:uid="{00000000-0005-0000-0000-00007E7A0000}"/>
    <cellStyle name="Normal 57 3 3 2 2 4 4 3" xfId="34161" xr:uid="{00000000-0005-0000-0000-00007F7A0000}"/>
    <cellStyle name="Normal 57 3 3 2 2 4 5" xfId="4259" xr:uid="{00000000-0005-0000-0000-0000807A0000}"/>
    <cellStyle name="Normal 57 3 3 2 2 4 5 2" xfId="16713" xr:uid="{00000000-0005-0000-0000-0000817A0000}"/>
    <cellStyle name="Normal 57 3 3 2 2 4 5 2 2" xfId="41587" xr:uid="{00000000-0005-0000-0000-0000827A0000}"/>
    <cellStyle name="Normal 57 3 3 2 2 4 5 3" xfId="29154" xr:uid="{00000000-0005-0000-0000-0000837A0000}"/>
    <cellStyle name="Normal 57 3 3 2 2 4 6" xfId="15021" xr:uid="{00000000-0005-0000-0000-0000847A0000}"/>
    <cellStyle name="Normal 57 3 3 2 2 4 6 2" xfId="39895" xr:uid="{00000000-0005-0000-0000-0000857A0000}"/>
    <cellStyle name="Normal 57 3 3 2 2 4 7" xfId="27454" xr:uid="{00000000-0005-0000-0000-0000867A0000}"/>
    <cellStyle name="Normal 57 3 3 2 2 5" xfId="1178" xr:uid="{00000000-0005-0000-0000-0000877A0000}"/>
    <cellStyle name="Normal 57 3 3 2 2 5 2" xfId="10339" xr:uid="{00000000-0005-0000-0000-0000887A0000}"/>
    <cellStyle name="Normal 57 3 3 2 2 5 2 2" xfId="22782" xr:uid="{00000000-0005-0000-0000-0000897A0000}"/>
    <cellStyle name="Normal 57 3 3 2 2 5 2 2 2" xfId="47656" xr:uid="{00000000-0005-0000-0000-00008A7A0000}"/>
    <cellStyle name="Normal 57 3 3 2 2 5 2 3" xfId="35223" xr:uid="{00000000-0005-0000-0000-00008B7A0000}"/>
    <cellStyle name="Normal 57 3 3 2 2 5 3" xfId="5323" xr:uid="{00000000-0005-0000-0000-00008C7A0000}"/>
    <cellStyle name="Normal 57 3 3 2 2 5 3 2" xfId="17775" xr:uid="{00000000-0005-0000-0000-00008D7A0000}"/>
    <cellStyle name="Normal 57 3 3 2 2 5 3 2 2" xfId="42649" xr:uid="{00000000-0005-0000-0000-00008E7A0000}"/>
    <cellStyle name="Normal 57 3 3 2 2 5 3 3" xfId="30216" xr:uid="{00000000-0005-0000-0000-00008F7A0000}"/>
    <cellStyle name="Normal 57 3 3 2 2 5 4" xfId="13978" xr:uid="{00000000-0005-0000-0000-0000907A0000}"/>
    <cellStyle name="Normal 57 3 3 2 2 5 4 2" xfId="38852" xr:uid="{00000000-0005-0000-0000-0000917A0000}"/>
    <cellStyle name="Normal 57 3 3 2 2 5 5" xfId="26411" xr:uid="{00000000-0005-0000-0000-0000927A0000}"/>
    <cellStyle name="Normal 57 3 3 2 2 6" xfId="7900" xr:uid="{00000000-0005-0000-0000-0000937A0000}"/>
    <cellStyle name="Normal 57 3 3 2 2 6 2" xfId="20346" xr:uid="{00000000-0005-0000-0000-0000947A0000}"/>
    <cellStyle name="Normal 57 3 3 2 2 6 2 2" xfId="45220" xr:uid="{00000000-0005-0000-0000-0000957A0000}"/>
    <cellStyle name="Normal 57 3 3 2 2 6 3" xfId="32787" xr:uid="{00000000-0005-0000-0000-0000967A0000}"/>
    <cellStyle name="Normal 57 3 3 2 2 7" xfId="11793" xr:uid="{00000000-0005-0000-0000-0000977A0000}"/>
    <cellStyle name="Normal 57 3 3 2 2 7 2" xfId="24227" xr:uid="{00000000-0005-0000-0000-0000987A0000}"/>
    <cellStyle name="Normal 57 3 3 2 2 7 2 2" xfId="49101" xr:uid="{00000000-0005-0000-0000-0000997A0000}"/>
    <cellStyle name="Normal 57 3 3 2 2 7 3" xfId="36668" xr:uid="{00000000-0005-0000-0000-00009A7A0000}"/>
    <cellStyle name="Normal 57 3 3 2 2 8" xfId="6870" xr:uid="{00000000-0005-0000-0000-00009B7A0000}"/>
    <cellStyle name="Normal 57 3 3 2 2 8 2" xfId="19319" xr:uid="{00000000-0005-0000-0000-00009C7A0000}"/>
    <cellStyle name="Normal 57 3 3 2 2 8 2 2" xfId="44193" xr:uid="{00000000-0005-0000-0000-00009D7A0000}"/>
    <cellStyle name="Normal 57 3 3 2 2 8 3" xfId="31760" xr:uid="{00000000-0005-0000-0000-00009E7A0000}"/>
    <cellStyle name="Normal 57 3 3 2 2 9" xfId="2821" xr:uid="{00000000-0005-0000-0000-00009F7A0000}"/>
    <cellStyle name="Normal 57 3 3 2 2 9 2" xfId="15339" xr:uid="{00000000-0005-0000-0000-0000A07A0000}"/>
    <cellStyle name="Normal 57 3 3 2 2 9 2 2" xfId="40213" xr:uid="{00000000-0005-0000-0000-0000A17A0000}"/>
    <cellStyle name="Normal 57 3 3 2 2 9 3" xfId="27772" xr:uid="{00000000-0005-0000-0000-0000A27A0000}"/>
    <cellStyle name="Normal 57 3 3 2 2_Degree data" xfId="2462" xr:uid="{00000000-0005-0000-0000-0000A37A0000}"/>
    <cellStyle name="Normal 57 3 3 2 3" xfId="684" xr:uid="{00000000-0005-0000-0000-0000A47A0000}"/>
    <cellStyle name="Normal 57 3 3 2 3 2" xfId="1496" xr:uid="{00000000-0005-0000-0000-0000A57A0000}"/>
    <cellStyle name="Normal 57 3 3 2 3 2 2" xfId="9177" xr:uid="{00000000-0005-0000-0000-0000A67A0000}"/>
    <cellStyle name="Normal 57 3 3 2 3 2 2 2" xfId="21620" xr:uid="{00000000-0005-0000-0000-0000A77A0000}"/>
    <cellStyle name="Normal 57 3 3 2 3 2 2 2 2" xfId="46494" xr:uid="{00000000-0005-0000-0000-0000A87A0000}"/>
    <cellStyle name="Normal 57 3 3 2 3 2 2 3" xfId="34061" xr:uid="{00000000-0005-0000-0000-0000A97A0000}"/>
    <cellStyle name="Normal 57 3 3 2 3 2 3" xfId="4159" xr:uid="{00000000-0005-0000-0000-0000AA7A0000}"/>
    <cellStyle name="Normal 57 3 3 2 3 2 3 2" xfId="16613" xr:uid="{00000000-0005-0000-0000-0000AB7A0000}"/>
    <cellStyle name="Normal 57 3 3 2 3 2 3 2 2" xfId="41487" xr:uid="{00000000-0005-0000-0000-0000AC7A0000}"/>
    <cellStyle name="Normal 57 3 3 2 3 2 3 3" xfId="29054" xr:uid="{00000000-0005-0000-0000-0000AD7A0000}"/>
    <cellStyle name="Normal 57 3 3 2 3 2 4" xfId="14296" xr:uid="{00000000-0005-0000-0000-0000AE7A0000}"/>
    <cellStyle name="Normal 57 3 3 2 3 2 4 2" xfId="39170" xr:uid="{00000000-0005-0000-0000-0000AF7A0000}"/>
    <cellStyle name="Normal 57 3 3 2 3 2 5" xfId="26729" xr:uid="{00000000-0005-0000-0000-0000B07A0000}"/>
    <cellStyle name="Normal 57 3 3 2 3 3" xfId="5641" xr:uid="{00000000-0005-0000-0000-0000B17A0000}"/>
    <cellStyle name="Normal 57 3 3 2 3 3 2" xfId="10657" xr:uid="{00000000-0005-0000-0000-0000B27A0000}"/>
    <cellStyle name="Normal 57 3 3 2 3 3 2 2" xfId="23100" xr:uid="{00000000-0005-0000-0000-0000B37A0000}"/>
    <cellStyle name="Normal 57 3 3 2 3 3 2 2 2" xfId="47974" xr:uid="{00000000-0005-0000-0000-0000B47A0000}"/>
    <cellStyle name="Normal 57 3 3 2 3 3 2 3" xfId="35541" xr:uid="{00000000-0005-0000-0000-0000B57A0000}"/>
    <cellStyle name="Normal 57 3 3 2 3 3 3" xfId="18093" xr:uid="{00000000-0005-0000-0000-0000B67A0000}"/>
    <cellStyle name="Normal 57 3 3 2 3 3 3 2" xfId="42967" xr:uid="{00000000-0005-0000-0000-0000B77A0000}"/>
    <cellStyle name="Normal 57 3 3 2 3 3 4" xfId="30534" xr:uid="{00000000-0005-0000-0000-0000B87A0000}"/>
    <cellStyle name="Normal 57 3 3 2 3 4" xfId="8293" xr:uid="{00000000-0005-0000-0000-0000B97A0000}"/>
    <cellStyle name="Normal 57 3 3 2 3 4 2" xfId="20737" xr:uid="{00000000-0005-0000-0000-0000BA7A0000}"/>
    <cellStyle name="Normal 57 3 3 2 3 4 2 2" xfId="45611" xr:uid="{00000000-0005-0000-0000-0000BB7A0000}"/>
    <cellStyle name="Normal 57 3 3 2 3 4 3" xfId="33178" xr:uid="{00000000-0005-0000-0000-0000BC7A0000}"/>
    <cellStyle name="Normal 57 3 3 2 3 5" xfId="12111" xr:uid="{00000000-0005-0000-0000-0000BD7A0000}"/>
    <cellStyle name="Normal 57 3 3 2 3 5 2" xfId="24545" xr:uid="{00000000-0005-0000-0000-0000BE7A0000}"/>
    <cellStyle name="Normal 57 3 3 2 3 5 2 2" xfId="49419" xr:uid="{00000000-0005-0000-0000-0000BF7A0000}"/>
    <cellStyle name="Normal 57 3 3 2 3 5 3" xfId="36986" xr:uid="{00000000-0005-0000-0000-0000C07A0000}"/>
    <cellStyle name="Normal 57 3 3 2 3 6" xfId="6770" xr:uid="{00000000-0005-0000-0000-0000C17A0000}"/>
    <cellStyle name="Normal 57 3 3 2 3 6 2" xfId="19219" xr:uid="{00000000-0005-0000-0000-0000C27A0000}"/>
    <cellStyle name="Normal 57 3 3 2 3 6 2 2" xfId="44093" xr:uid="{00000000-0005-0000-0000-0000C37A0000}"/>
    <cellStyle name="Normal 57 3 3 2 3 6 3" xfId="31660" xr:uid="{00000000-0005-0000-0000-0000C47A0000}"/>
    <cellStyle name="Normal 57 3 3 2 3 7" xfId="3224" xr:uid="{00000000-0005-0000-0000-0000C57A0000}"/>
    <cellStyle name="Normal 57 3 3 2 3 7 2" xfId="15730" xr:uid="{00000000-0005-0000-0000-0000C67A0000}"/>
    <cellStyle name="Normal 57 3 3 2 3 7 2 2" xfId="40604" xr:uid="{00000000-0005-0000-0000-0000C77A0000}"/>
    <cellStyle name="Normal 57 3 3 2 3 7 3" xfId="28163" xr:uid="{00000000-0005-0000-0000-0000C87A0000}"/>
    <cellStyle name="Normal 57 3 3 2 3 8" xfId="13487" xr:uid="{00000000-0005-0000-0000-0000C97A0000}"/>
    <cellStyle name="Normal 57 3 3 2 3 8 2" xfId="38361" xr:uid="{00000000-0005-0000-0000-0000CA7A0000}"/>
    <cellStyle name="Normal 57 3 3 2 3 9" xfId="25920" xr:uid="{00000000-0005-0000-0000-0000CB7A0000}"/>
    <cellStyle name="Normal 57 3 3 2 4" xfId="1844" xr:uid="{00000000-0005-0000-0000-0000CC7A0000}"/>
    <cellStyle name="Normal 57 3 3 2 4 2" xfId="4582" xr:uid="{00000000-0005-0000-0000-0000CD7A0000}"/>
    <cellStyle name="Normal 57 3 3 2 4 2 2" xfId="9600" xr:uid="{00000000-0005-0000-0000-0000CE7A0000}"/>
    <cellStyle name="Normal 57 3 3 2 4 2 2 2" xfId="22043" xr:uid="{00000000-0005-0000-0000-0000CF7A0000}"/>
    <cellStyle name="Normal 57 3 3 2 4 2 2 2 2" xfId="46917" xr:uid="{00000000-0005-0000-0000-0000D07A0000}"/>
    <cellStyle name="Normal 57 3 3 2 4 2 2 3" xfId="34484" xr:uid="{00000000-0005-0000-0000-0000D17A0000}"/>
    <cellStyle name="Normal 57 3 3 2 4 2 3" xfId="17036" xr:uid="{00000000-0005-0000-0000-0000D27A0000}"/>
    <cellStyle name="Normal 57 3 3 2 4 2 3 2" xfId="41910" xr:uid="{00000000-0005-0000-0000-0000D37A0000}"/>
    <cellStyle name="Normal 57 3 3 2 4 2 4" xfId="29477" xr:uid="{00000000-0005-0000-0000-0000D47A0000}"/>
    <cellStyle name="Normal 57 3 3 2 4 3" xfId="5990" xr:uid="{00000000-0005-0000-0000-0000D57A0000}"/>
    <cellStyle name="Normal 57 3 3 2 4 3 2" xfId="11005" xr:uid="{00000000-0005-0000-0000-0000D67A0000}"/>
    <cellStyle name="Normal 57 3 3 2 4 3 2 2" xfId="23448" xr:uid="{00000000-0005-0000-0000-0000D77A0000}"/>
    <cellStyle name="Normal 57 3 3 2 4 3 2 2 2" xfId="48322" xr:uid="{00000000-0005-0000-0000-0000D87A0000}"/>
    <cellStyle name="Normal 57 3 3 2 4 3 2 3" xfId="35889" xr:uid="{00000000-0005-0000-0000-0000D97A0000}"/>
    <cellStyle name="Normal 57 3 3 2 4 3 3" xfId="18441" xr:uid="{00000000-0005-0000-0000-0000DA7A0000}"/>
    <cellStyle name="Normal 57 3 3 2 4 3 3 2" xfId="43315" xr:uid="{00000000-0005-0000-0000-0000DB7A0000}"/>
    <cellStyle name="Normal 57 3 3 2 4 3 4" xfId="30882" xr:uid="{00000000-0005-0000-0000-0000DC7A0000}"/>
    <cellStyle name="Normal 57 3 3 2 4 4" xfId="8716" xr:uid="{00000000-0005-0000-0000-0000DD7A0000}"/>
    <cellStyle name="Normal 57 3 3 2 4 4 2" xfId="21160" xr:uid="{00000000-0005-0000-0000-0000DE7A0000}"/>
    <cellStyle name="Normal 57 3 3 2 4 4 2 2" xfId="46034" xr:uid="{00000000-0005-0000-0000-0000DF7A0000}"/>
    <cellStyle name="Normal 57 3 3 2 4 4 3" xfId="33601" xr:uid="{00000000-0005-0000-0000-0000E07A0000}"/>
    <cellStyle name="Normal 57 3 3 2 4 5" xfId="12459" xr:uid="{00000000-0005-0000-0000-0000E17A0000}"/>
    <cellStyle name="Normal 57 3 3 2 4 5 2" xfId="24893" xr:uid="{00000000-0005-0000-0000-0000E27A0000}"/>
    <cellStyle name="Normal 57 3 3 2 4 5 2 2" xfId="49767" xr:uid="{00000000-0005-0000-0000-0000E37A0000}"/>
    <cellStyle name="Normal 57 3 3 2 4 5 3" xfId="37334" xr:uid="{00000000-0005-0000-0000-0000E47A0000}"/>
    <cellStyle name="Normal 57 3 3 2 4 6" xfId="7193" xr:uid="{00000000-0005-0000-0000-0000E57A0000}"/>
    <cellStyle name="Normal 57 3 3 2 4 6 2" xfId="19642" xr:uid="{00000000-0005-0000-0000-0000E67A0000}"/>
    <cellStyle name="Normal 57 3 3 2 4 6 2 2" xfId="44516" xr:uid="{00000000-0005-0000-0000-0000E77A0000}"/>
    <cellStyle name="Normal 57 3 3 2 4 6 3" xfId="32083" xr:uid="{00000000-0005-0000-0000-0000E87A0000}"/>
    <cellStyle name="Normal 57 3 3 2 4 7" xfId="3647" xr:uid="{00000000-0005-0000-0000-0000E97A0000}"/>
    <cellStyle name="Normal 57 3 3 2 4 7 2" xfId="16153" xr:uid="{00000000-0005-0000-0000-0000EA7A0000}"/>
    <cellStyle name="Normal 57 3 3 2 4 7 2 2" xfId="41027" xr:uid="{00000000-0005-0000-0000-0000EB7A0000}"/>
    <cellStyle name="Normal 57 3 3 2 4 7 3" xfId="28586" xr:uid="{00000000-0005-0000-0000-0000EC7A0000}"/>
    <cellStyle name="Normal 57 3 3 2 4 8" xfId="14644" xr:uid="{00000000-0005-0000-0000-0000ED7A0000}"/>
    <cellStyle name="Normal 57 3 3 2 4 8 2" xfId="39518" xr:uid="{00000000-0005-0000-0000-0000EE7A0000}"/>
    <cellStyle name="Normal 57 3 3 2 4 9" xfId="27077" xr:uid="{00000000-0005-0000-0000-0000EF7A0000}"/>
    <cellStyle name="Normal 57 3 3 2 5" xfId="2241" xr:uid="{00000000-0005-0000-0000-0000F07A0000}"/>
    <cellStyle name="Normal 57 3 3 2 5 2" xfId="4869" xr:uid="{00000000-0005-0000-0000-0000F17A0000}"/>
    <cellStyle name="Normal 57 3 3 2 5 2 2" xfId="9886" xr:uid="{00000000-0005-0000-0000-0000F27A0000}"/>
    <cellStyle name="Normal 57 3 3 2 5 2 2 2" xfId="22329" xr:uid="{00000000-0005-0000-0000-0000F37A0000}"/>
    <cellStyle name="Normal 57 3 3 2 5 2 2 2 2" xfId="47203" xr:uid="{00000000-0005-0000-0000-0000F47A0000}"/>
    <cellStyle name="Normal 57 3 3 2 5 2 2 3" xfId="34770" xr:uid="{00000000-0005-0000-0000-0000F57A0000}"/>
    <cellStyle name="Normal 57 3 3 2 5 2 3" xfId="17322" xr:uid="{00000000-0005-0000-0000-0000F67A0000}"/>
    <cellStyle name="Normal 57 3 3 2 5 2 3 2" xfId="42196" xr:uid="{00000000-0005-0000-0000-0000F77A0000}"/>
    <cellStyle name="Normal 57 3 3 2 5 2 4" xfId="29763" xr:uid="{00000000-0005-0000-0000-0000F87A0000}"/>
    <cellStyle name="Normal 57 3 3 2 5 3" xfId="6267" xr:uid="{00000000-0005-0000-0000-0000F97A0000}"/>
    <cellStyle name="Normal 57 3 3 2 5 3 2" xfId="11282" xr:uid="{00000000-0005-0000-0000-0000FA7A0000}"/>
    <cellStyle name="Normal 57 3 3 2 5 3 2 2" xfId="23725" xr:uid="{00000000-0005-0000-0000-0000FB7A0000}"/>
    <cellStyle name="Normal 57 3 3 2 5 3 2 2 2" xfId="48599" xr:uid="{00000000-0005-0000-0000-0000FC7A0000}"/>
    <cellStyle name="Normal 57 3 3 2 5 3 2 3" xfId="36166" xr:uid="{00000000-0005-0000-0000-0000FD7A0000}"/>
    <cellStyle name="Normal 57 3 3 2 5 3 3" xfId="18718" xr:uid="{00000000-0005-0000-0000-0000FE7A0000}"/>
    <cellStyle name="Normal 57 3 3 2 5 3 3 2" xfId="43592" xr:uid="{00000000-0005-0000-0000-0000FF7A0000}"/>
    <cellStyle name="Normal 57 3 3 2 5 3 4" xfId="31159" xr:uid="{00000000-0005-0000-0000-0000007B0000}"/>
    <cellStyle name="Normal 57 3 3 2 5 4" xfId="8074" xr:uid="{00000000-0005-0000-0000-0000017B0000}"/>
    <cellStyle name="Normal 57 3 3 2 5 4 2" xfId="20520" xr:uid="{00000000-0005-0000-0000-0000027B0000}"/>
    <cellStyle name="Normal 57 3 3 2 5 4 2 2" xfId="45394" xr:uid="{00000000-0005-0000-0000-0000037B0000}"/>
    <cellStyle name="Normal 57 3 3 2 5 4 3" xfId="32961" xr:uid="{00000000-0005-0000-0000-0000047B0000}"/>
    <cellStyle name="Normal 57 3 3 2 5 5" xfId="12736" xr:uid="{00000000-0005-0000-0000-0000057B0000}"/>
    <cellStyle name="Normal 57 3 3 2 5 5 2" xfId="25170" xr:uid="{00000000-0005-0000-0000-0000067B0000}"/>
    <cellStyle name="Normal 57 3 3 2 5 5 2 2" xfId="50044" xr:uid="{00000000-0005-0000-0000-0000077B0000}"/>
    <cellStyle name="Normal 57 3 3 2 5 5 3" xfId="37611" xr:uid="{00000000-0005-0000-0000-0000087B0000}"/>
    <cellStyle name="Normal 57 3 3 2 5 6" xfId="7480" xr:uid="{00000000-0005-0000-0000-0000097B0000}"/>
    <cellStyle name="Normal 57 3 3 2 5 6 2" xfId="19928" xr:uid="{00000000-0005-0000-0000-00000A7B0000}"/>
    <cellStyle name="Normal 57 3 3 2 5 6 2 2" xfId="44802" xr:uid="{00000000-0005-0000-0000-00000B7B0000}"/>
    <cellStyle name="Normal 57 3 3 2 5 6 3" xfId="32369" xr:uid="{00000000-0005-0000-0000-00000C7B0000}"/>
    <cellStyle name="Normal 57 3 3 2 5 7" xfId="3003" xr:uid="{00000000-0005-0000-0000-00000D7B0000}"/>
    <cellStyle name="Normal 57 3 3 2 5 7 2" xfId="15513" xr:uid="{00000000-0005-0000-0000-00000E7B0000}"/>
    <cellStyle name="Normal 57 3 3 2 5 7 2 2" xfId="40387" xr:uid="{00000000-0005-0000-0000-00000F7B0000}"/>
    <cellStyle name="Normal 57 3 3 2 5 7 3" xfId="27946" xr:uid="{00000000-0005-0000-0000-0000107B0000}"/>
    <cellStyle name="Normal 57 3 3 2 5 8" xfId="14921" xr:uid="{00000000-0005-0000-0000-0000117B0000}"/>
    <cellStyle name="Normal 57 3 3 2 5 8 2" xfId="39795" xr:uid="{00000000-0005-0000-0000-0000127B0000}"/>
    <cellStyle name="Normal 57 3 3 2 5 9" xfId="27354" xr:uid="{00000000-0005-0000-0000-0000137B0000}"/>
    <cellStyle name="Normal 57 3 3 2 6" xfId="1078" xr:uid="{00000000-0005-0000-0000-0000147B0000}"/>
    <cellStyle name="Normal 57 3 3 2 6 2" xfId="8960" xr:uid="{00000000-0005-0000-0000-0000157B0000}"/>
    <cellStyle name="Normal 57 3 3 2 6 2 2" xfId="21403" xr:uid="{00000000-0005-0000-0000-0000167B0000}"/>
    <cellStyle name="Normal 57 3 3 2 6 2 2 2" xfId="46277" xr:uid="{00000000-0005-0000-0000-0000177B0000}"/>
    <cellStyle name="Normal 57 3 3 2 6 2 3" xfId="33844" xr:uid="{00000000-0005-0000-0000-0000187B0000}"/>
    <cellStyle name="Normal 57 3 3 2 6 3" xfId="3942" xr:uid="{00000000-0005-0000-0000-0000197B0000}"/>
    <cellStyle name="Normal 57 3 3 2 6 3 2" xfId="16396" xr:uid="{00000000-0005-0000-0000-00001A7B0000}"/>
    <cellStyle name="Normal 57 3 3 2 6 3 2 2" xfId="41270" xr:uid="{00000000-0005-0000-0000-00001B7B0000}"/>
    <cellStyle name="Normal 57 3 3 2 6 3 3" xfId="28837" xr:uid="{00000000-0005-0000-0000-00001C7B0000}"/>
    <cellStyle name="Normal 57 3 3 2 6 4" xfId="13878" xr:uid="{00000000-0005-0000-0000-00001D7B0000}"/>
    <cellStyle name="Normal 57 3 3 2 6 4 2" xfId="38752" xr:uid="{00000000-0005-0000-0000-00001E7B0000}"/>
    <cellStyle name="Normal 57 3 3 2 6 5" xfId="26311" xr:uid="{00000000-0005-0000-0000-00001F7B0000}"/>
    <cellStyle name="Normal 57 3 3 2 7" xfId="5223" xr:uid="{00000000-0005-0000-0000-0000207B0000}"/>
    <cellStyle name="Normal 57 3 3 2 7 2" xfId="10239" xr:uid="{00000000-0005-0000-0000-0000217B0000}"/>
    <cellStyle name="Normal 57 3 3 2 7 2 2" xfId="22682" xr:uid="{00000000-0005-0000-0000-0000227B0000}"/>
    <cellStyle name="Normal 57 3 3 2 7 2 2 2" xfId="47556" xr:uid="{00000000-0005-0000-0000-0000237B0000}"/>
    <cellStyle name="Normal 57 3 3 2 7 2 3" xfId="35123" xr:uid="{00000000-0005-0000-0000-0000247B0000}"/>
    <cellStyle name="Normal 57 3 3 2 7 3" xfId="17675" xr:uid="{00000000-0005-0000-0000-0000257B0000}"/>
    <cellStyle name="Normal 57 3 3 2 7 3 2" xfId="42549" xr:uid="{00000000-0005-0000-0000-0000267B0000}"/>
    <cellStyle name="Normal 57 3 3 2 7 4" xfId="30116" xr:uid="{00000000-0005-0000-0000-0000277B0000}"/>
    <cellStyle name="Normal 57 3 3 2 8" xfId="7800" xr:uid="{00000000-0005-0000-0000-0000287B0000}"/>
    <cellStyle name="Normal 57 3 3 2 8 2" xfId="20246" xr:uid="{00000000-0005-0000-0000-0000297B0000}"/>
    <cellStyle name="Normal 57 3 3 2 8 2 2" xfId="45120" xr:uid="{00000000-0005-0000-0000-00002A7B0000}"/>
    <cellStyle name="Normal 57 3 3 2 8 3" xfId="32687" xr:uid="{00000000-0005-0000-0000-00002B7B0000}"/>
    <cellStyle name="Normal 57 3 3 2 9" xfId="11693" xr:uid="{00000000-0005-0000-0000-00002C7B0000}"/>
    <cellStyle name="Normal 57 3 3 2 9 2" xfId="24127" xr:uid="{00000000-0005-0000-0000-00002D7B0000}"/>
    <cellStyle name="Normal 57 3 3 2 9 2 2" xfId="49001" xr:uid="{00000000-0005-0000-0000-00002E7B0000}"/>
    <cellStyle name="Normal 57 3 3 2 9 3" xfId="36568" xr:uid="{00000000-0005-0000-0000-00002F7B0000}"/>
    <cellStyle name="Normal 57 3 3 2_Degree data" xfId="2461" xr:uid="{00000000-0005-0000-0000-0000307B0000}"/>
    <cellStyle name="Normal 57 3 3 3" xfId="278" xr:uid="{00000000-0005-0000-0000-0000317B0000}"/>
    <cellStyle name="Normal 57 3 3 3 10" xfId="6615" xr:uid="{00000000-0005-0000-0000-0000327B0000}"/>
    <cellStyle name="Normal 57 3 3 3 10 2" xfId="19064" xr:uid="{00000000-0005-0000-0000-0000337B0000}"/>
    <cellStyle name="Normal 57 3 3 3 10 2 2" xfId="43938" xr:uid="{00000000-0005-0000-0000-0000347B0000}"/>
    <cellStyle name="Normal 57 3 3 3 10 3" xfId="31505" xr:uid="{00000000-0005-0000-0000-0000357B0000}"/>
    <cellStyle name="Normal 57 3 3 3 11" xfId="2678" xr:uid="{00000000-0005-0000-0000-0000367B0000}"/>
    <cellStyle name="Normal 57 3 3 3 11 2" xfId="15196" xr:uid="{00000000-0005-0000-0000-0000377B0000}"/>
    <cellStyle name="Normal 57 3 3 3 11 2 2" xfId="40070" xr:uid="{00000000-0005-0000-0000-0000387B0000}"/>
    <cellStyle name="Normal 57 3 3 3 11 3" xfId="27629" xr:uid="{00000000-0005-0000-0000-0000397B0000}"/>
    <cellStyle name="Normal 57 3 3 3 12" xfId="13097" xr:uid="{00000000-0005-0000-0000-00003A7B0000}"/>
    <cellStyle name="Normal 57 3 3 3 12 2" xfId="37971" xr:uid="{00000000-0005-0000-0000-00003B7B0000}"/>
    <cellStyle name="Normal 57 3 3 3 13" xfId="25530" xr:uid="{00000000-0005-0000-0000-00003C7B0000}"/>
    <cellStyle name="Normal 57 3 3 3 2" xfId="489" xr:uid="{00000000-0005-0000-0000-00003D7B0000}"/>
    <cellStyle name="Normal 57 3 3 3 2 10" xfId="13302" xr:uid="{00000000-0005-0000-0000-00003E7B0000}"/>
    <cellStyle name="Normal 57 3 3 3 2 10 2" xfId="38176" xr:uid="{00000000-0005-0000-0000-00003F7B0000}"/>
    <cellStyle name="Normal 57 3 3 3 2 11" xfId="25735" xr:uid="{00000000-0005-0000-0000-0000407B0000}"/>
    <cellStyle name="Normal 57 3 3 3 2 2" xfId="848" xr:uid="{00000000-0005-0000-0000-0000417B0000}"/>
    <cellStyle name="Normal 57 3 3 3 2 2 2" xfId="1499" xr:uid="{00000000-0005-0000-0000-0000427B0000}"/>
    <cellStyle name="Normal 57 3 3 3 2 2 2 2" xfId="9603" xr:uid="{00000000-0005-0000-0000-0000437B0000}"/>
    <cellStyle name="Normal 57 3 3 3 2 2 2 2 2" xfId="22046" xr:uid="{00000000-0005-0000-0000-0000447B0000}"/>
    <cellStyle name="Normal 57 3 3 3 2 2 2 2 2 2" xfId="46920" xr:uid="{00000000-0005-0000-0000-0000457B0000}"/>
    <cellStyle name="Normal 57 3 3 3 2 2 2 2 3" xfId="34487" xr:uid="{00000000-0005-0000-0000-0000467B0000}"/>
    <cellStyle name="Normal 57 3 3 3 2 2 2 3" xfId="4585" xr:uid="{00000000-0005-0000-0000-0000477B0000}"/>
    <cellStyle name="Normal 57 3 3 3 2 2 2 3 2" xfId="17039" xr:uid="{00000000-0005-0000-0000-0000487B0000}"/>
    <cellStyle name="Normal 57 3 3 3 2 2 2 3 2 2" xfId="41913" xr:uid="{00000000-0005-0000-0000-0000497B0000}"/>
    <cellStyle name="Normal 57 3 3 3 2 2 2 3 3" xfId="29480" xr:uid="{00000000-0005-0000-0000-00004A7B0000}"/>
    <cellStyle name="Normal 57 3 3 3 2 2 2 4" xfId="14299" xr:uid="{00000000-0005-0000-0000-00004B7B0000}"/>
    <cellStyle name="Normal 57 3 3 3 2 2 2 4 2" xfId="39173" xr:uid="{00000000-0005-0000-0000-00004C7B0000}"/>
    <cellStyle name="Normal 57 3 3 3 2 2 2 5" xfId="26732" xr:uid="{00000000-0005-0000-0000-00004D7B0000}"/>
    <cellStyle name="Normal 57 3 3 3 2 2 3" xfId="5644" xr:uid="{00000000-0005-0000-0000-00004E7B0000}"/>
    <cellStyle name="Normal 57 3 3 3 2 2 3 2" xfId="10660" xr:uid="{00000000-0005-0000-0000-00004F7B0000}"/>
    <cellStyle name="Normal 57 3 3 3 2 2 3 2 2" xfId="23103" xr:uid="{00000000-0005-0000-0000-0000507B0000}"/>
    <cellStyle name="Normal 57 3 3 3 2 2 3 2 2 2" xfId="47977" xr:uid="{00000000-0005-0000-0000-0000517B0000}"/>
    <cellStyle name="Normal 57 3 3 3 2 2 3 2 3" xfId="35544" xr:uid="{00000000-0005-0000-0000-0000527B0000}"/>
    <cellStyle name="Normal 57 3 3 3 2 2 3 3" xfId="18096" xr:uid="{00000000-0005-0000-0000-0000537B0000}"/>
    <cellStyle name="Normal 57 3 3 3 2 2 3 3 2" xfId="42970" xr:uid="{00000000-0005-0000-0000-0000547B0000}"/>
    <cellStyle name="Normal 57 3 3 3 2 2 3 4" xfId="30537" xr:uid="{00000000-0005-0000-0000-0000557B0000}"/>
    <cellStyle name="Normal 57 3 3 3 2 2 4" xfId="8719" xr:uid="{00000000-0005-0000-0000-0000567B0000}"/>
    <cellStyle name="Normal 57 3 3 3 2 2 4 2" xfId="21163" xr:uid="{00000000-0005-0000-0000-0000577B0000}"/>
    <cellStyle name="Normal 57 3 3 3 2 2 4 2 2" xfId="46037" xr:uid="{00000000-0005-0000-0000-0000587B0000}"/>
    <cellStyle name="Normal 57 3 3 3 2 2 4 3" xfId="33604" xr:uid="{00000000-0005-0000-0000-0000597B0000}"/>
    <cellStyle name="Normal 57 3 3 3 2 2 5" xfId="12114" xr:uid="{00000000-0005-0000-0000-00005A7B0000}"/>
    <cellStyle name="Normal 57 3 3 3 2 2 5 2" xfId="24548" xr:uid="{00000000-0005-0000-0000-00005B7B0000}"/>
    <cellStyle name="Normal 57 3 3 3 2 2 5 2 2" xfId="49422" xr:uid="{00000000-0005-0000-0000-00005C7B0000}"/>
    <cellStyle name="Normal 57 3 3 3 2 2 5 3" xfId="36989" xr:uid="{00000000-0005-0000-0000-00005D7B0000}"/>
    <cellStyle name="Normal 57 3 3 3 2 2 6" xfId="7196" xr:uid="{00000000-0005-0000-0000-00005E7B0000}"/>
    <cellStyle name="Normal 57 3 3 3 2 2 6 2" xfId="19645" xr:uid="{00000000-0005-0000-0000-00005F7B0000}"/>
    <cellStyle name="Normal 57 3 3 3 2 2 6 2 2" xfId="44519" xr:uid="{00000000-0005-0000-0000-0000607B0000}"/>
    <cellStyle name="Normal 57 3 3 3 2 2 6 3" xfId="32086" xr:uid="{00000000-0005-0000-0000-0000617B0000}"/>
    <cellStyle name="Normal 57 3 3 3 2 2 7" xfId="3650" xr:uid="{00000000-0005-0000-0000-0000627B0000}"/>
    <cellStyle name="Normal 57 3 3 3 2 2 7 2" xfId="16156" xr:uid="{00000000-0005-0000-0000-0000637B0000}"/>
    <cellStyle name="Normal 57 3 3 3 2 2 7 2 2" xfId="41030" xr:uid="{00000000-0005-0000-0000-0000647B0000}"/>
    <cellStyle name="Normal 57 3 3 3 2 2 7 3" xfId="28589" xr:uid="{00000000-0005-0000-0000-0000657B0000}"/>
    <cellStyle name="Normal 57 3 3 3 2 2 8" xfId="13649" xr:uid="{00000000-0005-0000-0000-0000667B0000}"/>
    <cellStyle name="Normal 57 3 3 3 2 2 8 2" xfId="38523" xr:uid="{00000000-0005-0000-0000-0000677B0000}"/>
    <cellStyle name="Normal 57 3 3 3 2 2 9" xfId="26082" xr:uid="{00000000-0005-0000-0000-0000687B0000}"/>
    <cellStyle name="Normal 57 3 3 3 2 3" xfId="1847" xr:uid="{00000000-0005-0000-0000-0000697B0000}"/>
    <cellStyle name="Normal 57 3 3 3 2 3 2" xfId="5031" xr:uid="{00000000-0005-0000-0000-00006A7B0000}"/>
    <cellStyle name="Normal 57 3 3 3 2 3 2 2" xfId="10048" xr:uid="{00000000-0005-0000-0000-00006B7B0000}"/>
    <cellStyle name="Normal 57 3 3 3 2 3 2 2 2" xfId="22491" xr:uid="{00000000-0005-0000-0000-00006C7B0000}"/>
    <cellStyle name="Normal 57 3 3 3 2 3 2 2 2 2" xfId="47365" xr:uid="{00000000-0005-0000-0000-00006D7B0000}"/>
    <cellStyle name="Normal 57 3 3 3 2 3 2 2 3" xfId="34932" xr:uid="{00000000-0005-0000-0000-00006E7B0000}"/>
    <cellStyle name="Normal 57 3 3 3 2 3 2 3" xfId="17484" xr:uid="{00000000-0005-0000-0000-00006F7B0000}"/>
    <cellStyle name="Normal 57 3 3 3 2 3 2 3 2" xfId="42358" xr:uid="{00000000-0005-0000-0000-0000707B0000}"/>
    <cellStyle name="Normal 57 3 3 3 2 3 2 4" xfId="29925" xr:uid="{00000000-0005-0000-0000-0000717B0000}"/>
    <cellStyle name="Normal 57 3 3 3 2 3 3" xfId="5993" xr:uid="{00000000-0005-0000-0000-0000727B0000}"/>
    <cellStyle name="Normal 57 3 3 3 2 3 3 2" xfId="11008" xr:uid="{00000000-0005-0000-0000-0000737B0000}"/>
    <cellStyle name="Normal 57 3 3 3 2 3 3 2 2" xfId="23451" xr:uid="{00000000-0005-0000-0000-0000747B0000}"/>
    <cellStyle name="Normal 57 3 3 3 2 3 3 2 2 2" xfId="48325" xr:uid="{00000000-0005-0000-0000-0000757B0000}"/>
    <cellStyle name="Normal 57 3 3 3 2 3 3 2 3" xfId="35892" xr:uid="{00000000-0005-0000-0000-0000767B0000}"/>
    <cellStyle name="Normal 57 3 3 3 2 3 3 3" xfId="18444" xr:uid="{00000000-0005-0000-0000-0000777B0000}"/>
    <cellStyle name="Normal 57 3 3 3 2 3 3 3 2" xfId="43318" xr:uid="{00000000-0005-0000-0000-0000787B0000}"/>
    <cellStyle name="Normal 57 3 3 3 2 3 3 4" xfId="30885" xr:uid="{00000000-0005-0000-0000-0000797B0000}"/>
    <cellStyle name="Normal 57 3 3 3 2 3 4" xfId="8455" xr:uid="{00000000-0005-0000-0000-00007A7B0000}"/>
    <cellStyle name="Normal 57 3 3 3 2 3 4 2" xfId="20899" xr:uid="{00000000-0005-0000-0000-00007B7B0000}"/>
    <cellStyle name="Normal 57 3 3 3 2 3 4 2 2" xfId="45773" xr:uid="{00000000-0005-0000-0000-00007C7B0000}"/>
    <cellStyle name="Normal 57 3 3 3 2 3 4 3" xfId="33340" xr:uid="{00000000-0005-0000-0000-00007D7B0000}"/>
    <cellStyle name="Normal 57 3 3 3 2 3 5" xfId="12462" xr:uid="{00000000-0005-0000-0000-00007E7B0000}"/>
    <cellStyle name="Normal 57 3 3 3 2 3 5 2" xfId="24896" xr:uid="{00000000-0005-0000-0000-00007F7B0000}"/>
    <cellStyle name="Normal 57 3 3 3 2 3 5 2 2" xfId="49770" xr:uid="{00000000-0005-0000-0000-0000807B0000}"/>
    <cellStyle name="Normal 57 3 3 3 2 3 5 3" xfId="37337" xr:uid="{00000000-0005-0000-0000-0000817B0000}"/>
    <cellStyle name="Normal 57 3 3 3 2 3 6" xfId="7642" xr:uid="{00000000-0005-0000-0000-0000827B0000}"/>
    <cellStyle name="Normal 57 3 3 3 2 3 6 2" xfId="20090" xr:uid="{00000000-0005-0000-0000-0000837B0000}"/>
    <cellStyle name="Normal 57 3 3 3 2 3 6 2 2" xfId="44964" xr:uid="{00000000-0005-0000-0000-0000847B0000}"/>
    <cellStyle name="Normal 57 3 3 3 2 3 6 3" xfId="32531" xr:uid="{00000000-0005-0000-0000-0000857B0000}"/>
    <cellStyle name="Normal 57 3 3 3 2 3 7" xfId="3386" xr:uid="{00000000-0005-0000-0000-0000867B0000}"/>
    <cellStyle name="Normal 57 3 3 3 2 3 7 2" xfId="15892" xr:uid="{00000000-0005-0000-0000-0000877B0000}"/>
    <cellStyle name="Normal 57 3 3 3 2 3 7 2 2" xfId="40766" xr:uid="{00000000-0005-0000-0000-0000887B0000}"/>
    <cellStyle name="Normal 57 3 3 3 2 3 7 3" xfId="28325" xr:uid="{00000000-0005-0000-0000-0000897B0000}"/>
    <cellStyle name="Normal 57 3 3 3 2 3 8" xfId="14647" xr:uid="{00000000-0005-0000-0000-00008A7B0000}"/>
    <cellStyle name="Normal 57 3 3 3 2 3 8 2" xfId="39521" xr:uid="{00000000-0005-0000-0000-00008B7B0000}"/>
    <cellStyle name="Normal 57 3 3 3 2 3 9" xfId="27080" xr:uid="{00000000-0005-0000-0000-00008C7B0000}"/>
    <cellStyle name="Normal 57 3 3 3 2 4" xfId="2407" xr:uid="{00000000-0005-0000-0000-00008D7B0000}"/>
    <cellStyle name="Normal 57 3 3 3 2 4 2" xfId="6429" xr:uid="{00000000-0005-0000-0000-00008E7B0000}"/>
    <cellStyle name="Normal 57 3 3 3 2 4 2 2" xfId="11444" xr:uid="{00000000-0005-0000-0000-00008F7B0000}"/>
    <cellStyle name="Normal 57 3 3 3 2 4 2 2 2" xfId="23887" xr:uid="{00000000-0005-0000-0000-0000907B0000}"/>
    <cellStyle name="Normal 57 3 3 3 2 4 2 2 2 2" xfId="48761" xr:uid="{00000000-0005-0000-0000-0000917B0000}"/>
    <cellStyle name="Normal 57 3 3 3 2 4 2 2 3" xfId="36328" xr:uid="{00000000-0005-0000-0000-0000927B0000}"/>
    <cellStyle name="Normal 57 3 3 3 2 4 2 3" xfId="18880" xr:uid="{00000000-0005-0000-0000-0000937B0000}"/>
    <cellStyle name="Normal 57 3 3 3 2 4 2 3 2" xfId="43754" xr:uid="{00000000-0005-0000-0000-0000947B0000}"/>
    <cellStyle name="Normal 57 3 3 3 2 4 2 4" xfId="31321" xr:uid="{00000000-0005-0000-0000-0000957B0000}"/>
    <cellStyle name="Normal 57 3 3 3 2 4 3" xfId="12898" xr:uid="{00000000-0005-0000-0000-0000967B0000}"/>
    <cellStyle name="Normal 57 3 3 3 2 4 3 2" xfId="25332" xr:uid="{00000000-0005-0000-0000-0000977B0000}"/>
    <cellStyle name="Normal 57 3 3 3 2 4 3 2 2" xfId="50206" xr:uid="{00000000-0005-0000-0000-0000987B0000}"/>
    <cellStyle name="Normal 57 3 3 3 2 4 3 3" xfId="37773" xr:uid="{00000000-0005-0000-0000-0000997B0000}"/>
    <cellStyle name="Normal 57 3 3 3 2 4 4" xfId="9339" xr:uid="{00000000-0005-0000-0000-00009A7B0000}"/>
    <cellStyle name="Normal 57 3 3 3 2 4 4 2" xfId="21782" xr:uid="{00000000-0005-0000-0000-00009B7B0000}"/>
    <cellStyle name="Normal 57 3 3 3 2 4 4 2 2" xfId="46656" xr:uid="{00000000-0005-0000-0000-00009C7B0000}"/>
    <cellStyle name="Normal 57 3 3 3 2 4 4 3" xfId="34223" xr:uid="{00000000-0005-0000-0000-00009D7B0000}"/>
    <cellStyle name="Normal 57 3 3 3 2 4 5" xfId="4321" xr:uid="{00000000-0005-0000-0000-00009E7B0000}"/>
    <cellStyle name="Normal 57 3 3 3 2 4 5 2" xfId="16775" xr:uid="{00000000-0005-0000-0000-00009F7B0000}"/>
    <cellStyle name="Normal 57 3 3 3 2 4 5 2 2" xfId="41649" xr:uid="{00000000-0005-0000-0000-0000A07B0000}"/>
    <cellStyle name="Normal 57 3 3 3 2 4 5 3" xfId="29216" xr:uid="{00000000-0005-0000-0000-0000A17B0000}"/>
    <cellStyle name="Normal 57 3 3 3 2 4 6" xfId="15083" xr:uid="{00000000-0005-0000-0000-0000A27B0000}"/>
    <cellStyle name="Normal 57 3 3 3 2 4 6 2" xfId="39957" xr:uid="{00000000-0005-0000-0000-0000A37B0000}"/>
    <cellStyle name="Normal 57 3 3 3 2 4 7" xfId="27516" xr:uid="{00000000-0005-0000-0000-0000A47B0000}"/>
    <cellStyle name="Normal 57 3 3 3 2 5" xfId="1240" xr:uid="{00000000-0005-0000-0000-0000A57B0000}"/>
    <cellStyle name="Normal 57 3 3 3 2 5 2" xfId="10401" xr:uid="{00000000-0005-0000-0000-0000A67B0000}"/>
    <cellStyle name="Normal 57 3 3 3 2 5 2 2" xfId="22844" xr:uid="{00000000-0005-0000-0000-0000A77B0000}"/>
    <cellStyle name="Normal 57 3 3 3 2 5 2 2 2" xfId="47718" xr:uid="{00000000-0005-0000-0000-0000A87B0000}"/>
    <cellStyle name="Normal 57 3 3 3 2 5 2 3" xfId="35285" xr:uid="{00000000-0005-0000-0000-0000A97B0000}"/>
    <cellStyle name="Normal 57 3 3 3 2 5 3" xfId="5385" xr:uid="{00000000-0005-0000-0000-0000AA7B0000}"/>
    <cellStyle name="Normal 57 3 3 3 2 5 3 2" xfId="17837" xr:uid="{00000000-0005-0000-0000-0000AB7B0000}"/>
    <cellStyle name="Normal 57 3 3 3 2 5 3 2 2" xfId="42711" xr:uid="{00000000-0005-0000-0000-0000AC7B0000}"/>
    <cellStyle name="Normal 57 3 3 3 2 5 3 3" xfId="30278" xr:uid="{00000000-0005-0000-0000-0000AD7B0000}"/>
    <cellStyle name="Normal 57 3 3 3 2 5 4" xfId="14040" xr:uid="{00000000-0005-0000-0000-0000AE7B0000}"/>
    <cellStyle name="Normal 57 3 3 3 2 5 4 2" xfId="38914" xr:uid="{00000000-0005-0000-0000-0000AF7B0000}"/>
    <cellStyle name="Normal 57 3 3 3 2 5 5" xfId="26473" xr:uid="{00000000-0005-0000-0000-0000B07B0000}"/>
    <cellStyle name="Normal 57 3 3 3 2 6" xfId="7962" xr:uid="{00000000-0005-0000-0000-0000B17B0000}"/>
    <cellStyle name="Normal 57 3 3 3 2 6 2" xfId="20408" xr:uid="{00000000-0005-0000-0000-0000B27B0000}"/>
    <cellStyle name="Normal 57 3 3 3 2 6 2 2" xfId="45282" xr:uid="{00000000-0005-0000-0000-0000B37B0000}"/>
    <cellStyle name="Normal 57 3 3 3 2 6 3" xfId="32849" xr:uid="{00000000-0005-0000-0000-0000B47B0000}"/>
    <cellStyle name="Normal 57 3 3 3 2 7" xfId="11855" xr:uid="{00000000-0005-0000-0000-0000B57B0000}"/>
    <cellStyle name="Normal 57 3 3 3 2 7 2" xfId="24289" xr:uid="{00000000-0005-0000-0000-0000B67B0000}"/>
    <cellStyle name="Normal 57 3 3 3 2 7 2 2" xfId="49163" xr:uid="{00000000-0005-0000-0000-0000B77B0000}"/>
    <cellStyle name="Normal 57 3 3 3 2 7 3" xfId="36730" xr:uid="{00000000-0005-0000-0000-0000B87B0000}"/>
    <cellStyle name="Normal 57 3 3 3 2 8" xfId="6932" xr:uid="{00000000-0005-0000-0000-0000B97B0000}"/>
    <cellStyle name="Normal 57 3 3 3 2 8 2" xfId="19381" xr:uid="{00000000-0005-0000-0000-0000BA7B0000}"/>
    <cellStyle name="Normal 57 3 3 3 2 8 2 2" xfId="44255" xr:uid="{00000000-0005-0000-0000-0000BB7B0000}"/>
    <cellStyle name="Normal 57 3 3 3 2 8 3" xfId="31822" xr:uid="{00000000-0005-0000-0000-0000BC7B0000}"/>
    <cellStyle name="Normal 57 3 3 3 2 9" xfId="2883" xr:uid="{00000000-0005-0000-0000-0000BD7B0000}"/>
    <cellStyle name="Normal 57 3 3 3 2 9 2" xfId="15401" xr:uid="{00000000-0005-0000-0000-0000BE7B0000}"/>
    <cellStyle name="Normal 57 3 3 3 2 9 2 2" xfId="40275" xr:uid="{00000000-0005-0000-0000-0000BF7B0000}"/>
    <cellStyle name="Normal 57 3 3 3 2 9 3" xfId="27834" xr:uid="{00000000-0005-0000-0000-0000C07B0000}"/>
    <cellStyle name="Normal 57 3 3 3 2_Degree data" xfId="2464" xr:uid="{00000000-0005-0000-0000-0000C17B0000}"/>
    <cellStyle name="Normal 57 3 3 3 3" xfId="640" xr:uid="{00000000-0005-0000-0000-0000C27B0000}"/>
    <cellStyle name="Normal 57 3 3 3 3 2" xfId="1498" xr:uid="{00000000-0005-0000-0000-0000C37B0000}"/>
    <cellStyle name="Normal 57 3 3 3 3 2 2" xfId="9134" xr:uid="{00000000-0005-0000-0000-0000C47B0000}"/>
    <cellStyle name="Normal 57 3 3 3 3 2 2 2" xfId="21577" xr:uid="{00000000-0005-0000-0000-0000C57B0000}"/>
    <cellStyle name="Normal 57 3 3 3 3 2 2 2 2" xfId="46451" xr:uid="{00000000-0005-0000-0000-0000C67B0000}"/>
    <cellStyle name="Normal 57 3 3 3 3 2 2 3" xfId="34018" xr:uid="{00000000-0005-0000-0000-0000C77B0000}"/>
    <cellStyle name="Normal 57 3 3 3 3 2 3" xfId="4116" xr:uid="{00000000-0005-0000-0000-0000C87B0000}"/>
    <cellStyle name="Normal 57 3 3 3 3 2 3 2" xfId="16570" xr:uid="{00000000-0005-0000-0000-0000C97B0000}"/>
    <cellStyle name="Normal 57 3 3 3 3 2 3 2 2" xfId="41444" xr:uid="{00000000-0005-0000-0000-0000CA7B0000}"/>
    <cellStyle name="Normal 57 3 3 3 3 2 3 3" xfId="29011" xr:uid="{00000000-0005-0000-0000-0000CB7B0000}"/>
    <cellStyle name="Normal 57 3 3 3 3 2 4" xfId="14298" xr:uid="{00000000-0005-0000-0000-0000CC7B0000}"/>
    <cellStyle name="Normal 57 3 3 3 3 2 4 2" xfId="39172" xr:uid="{00000000-0005-0000-0000-0000CD7B0000}"/>
    <cellStyle name="Normal 57 3 3 3 3 2 5" xfId="26731" xr:uid="{00000000-0005-0000-0000-0000CE7B0000}"/>
    <cellStyle name="Normal 57 3 3 3 3 3" xfId="5643" xr:uid="{00000000-0005-0000-0000-0000CF7B0000}"/>
    <cellStyle name="Normal 57 3 3 3 3 3 2" xfId="10659" xr:uid="{00000000-0005-0000-0000-0000D07B0000}"/>
    <cellStyle name="Normal 57 3 3 3 3 3 2 2" xfId="23102" xr:uid="{00000000-0005-0000-0000-0000D17B0000}"/>
    <cellStyle name="Normal 57 3 3 3 3 3 2 2 2" xfId="47976" xr:uid="{00000000-0005-0000-0000-0000D27B0000}"/>
    <cellStyle name="Normal 57 3 3 3 3 3 2 3" xfId="35543" xr:uid="{00000000-0005-0000-0000-0000D37B0000}"/>
    <cellStyle name="Normal 57 3 3 3 3 3 3" xfId="18095" xr:uid="{00000000-0005-0000-0000-0000D47B0000}"/>
    <cellStyle name="Normal 57 3 3 3 3 3 3 2" xfId="42969" xr:uid="{00000000-0005-0000-0000-0000D57B0000}"/>
    <cellStyle name="Normal 57 3 3 3 3 3 4" xfId="30536" xr:uid="{00000000-0005-0000-0000-0000D67B0000}"/>
    <cellStyle name="Normal 57 3 3 3 3 4" xfId="8250" xr:uid="{00000000-0005-0000-0000-0000D77B0000}"/>
    <cellStyle name="Normal 57 3 3 3 3 4 2" xfId="20694" xr:uid="{00000000-0005-0000-0000-0000D87B0000}"/>
    <cellStyle name="Normal 57 3 3 3 3 4 2 2" xfId="45568" xr:uid="{00000000-0005-0000-0000-0000D97B0000}"/>
    <cellStyle name="Normal 57 3 3 3 3 4 3" xfId="33135" xr:uid="{00000000-0005-0000-0000-0000DA7B0000}"/>
    <cellStyle name="Normal 57 3 3 3 3 5" xfId="12113" xr:uid="{00000000-0005-0000-0000-0000DB7B0000}"/>
    <cellStyle name="Normal 57 3 3 3 3 5 2" xfId="24547" xr:uid="{00000000-0005-0000-0000-0000DC7B0000}"/>
    <cellStyle name="Normal 57 3 3 3 3 5 2 2" xfId="49421" xr:uid="{00000000-0005-0000-0000-0000DD7B0000}"/>
    <cellStyle name="Normal 57 3 3 3 3 5 3" xfId="36988" xr:uid="{00000000-0005-0000-0000-0000DE7B0000}"/>
    <cellStyle name="Normal 57 3 3 3 3 6" xfId="6727" xr:uid="{00000000-0005-0000-0000-0000DF7B0000}"/>
    <cellStyle name="Normal 57 3 3 3 3 6 2" xfId="19176" xr:uid="{00000000-0005-0000-0000-0000E07B0000}"/>
    <cellStyle name="Normal 57 3 3 3 3 6 2 2" xfId="44050" xr:uid="{00000000-0005-0000-0000-0000E17B0000}"/>
    <cellStyle name="Normal 57 3 3 3 3 6 3" xfId="31617" xr:uid="{00000000-0005-0000-0000-0000E27B0000}"/>
    <cellStyle name="Normal 57 3 3 3 3 7" xfId="3181" xr:uid="{00000000-0005-0000-0000-0000E37B0000}"/>
    <cellStyle name="Normal 57 3 3 3 3 7 2" xfId="15687" xr:uid="{00000000-0005-0000-0000-0000E47B0000}"/>
    <cellStyle name="Normal 57 3 3 3 3 7 2 2" xfId="40561" xr:uid="{00000000-0005-0000-0000-0000E57B0000}"/>
    <cellStyle name="Normal 57 3 3 3 3 7 3" xfId="28120" xr:uid="{00000000-0005-0000-0000-0000E67B0000}"/>
    <cellStyle name="Normal 57 3 3 3 3 8" xfId="13444" xr:uid="{00000000-0005-0000-0000-0000E77B0000}"/>
    <cellStyle name="Normal 57 3 3 3 3 8 2" xfId="38318" xr:uid="{00000000-0005-0000-0000-0000E87B0000}"/>
    <cellStyle name="Normal 57 3 3 3 3 9" xfId="25877" xr:uid="{00000000-0005-0000-0000-0000E97B0000}"/>
    <cellStyle name="Normal 57 3 3 3 4" xfId="1846" xr:uid="{00000000-0005-0000-0000-0000EA7B0000}"/>
    <cellStyle name="Normal 57 3 3 3 4 2" xfId="4584" xr:uid="{00000000-0005-0000-0000-0000EB7B0000}"/>
    <cellStyle name="Normal 57 3 3 3 4 2 2" xfId="9602" xr:uid="{00000000-0005-0000-0000-0000EC7B0000}"/>
    <cellStyle name="Normal 57 3 3 3 4 2 2 2" xfId="22045" xr:uid="{00000000-0005-0000-0000-0000ED7B0000}"/>
    <cellStyle name="Normal 57 3 3 3 4 2 2 2 2" xfId="46919" xr:uid="{00000000-0005-0000-0000-0000EE7B0000}"/>
    <cellStyle name="Normal 57 3 3 3 4 2 2 3" xfId="34486" xr:uid="{00000000-0005-0000-0000-0000EF7B0000}"/>
    <cellStyle name="Normal 57 3 3 3 4 2 3" xfId="17038" xr:uid="{00000000-0005-0000-0000-0000F07B0000}"/>
    <cellStyle name="Normal 57 3 3 3 4 2 3 2" xfId="41912" xr:uid="{00000000-0005-0000-0000-0000F17B0000}"/>
    <cellStyle name="Normal 57 3 3 3 4 2 4" xfId="29479" xr:uid="{00000000-0005-0000-0000-0000F27B0000}"/>
    <cellStyle name="Normal 57 3 3 3 4 3" xfId="5992" xr:uid="{00000000-0005-0000-0000-0000F37B0000}"/>
    <cellStyle name="Normal 57 3 3 3 4 3 2" xfId="11007" xr:uid="{00000000-0005-0000-0000-0000F47B0000}"/>
    <cellStyle name="Normal 57 3 3 3 4 3 2 2" xfId="23450" xr:uid="{00000000-0005-0000-0000-0000F57B0000}"/>
    <cellStyle name="Normal 57 3 3 3 4 3 2 2 2" xfId="48324" xr:uid="{00000000-0005-0000-0000-0000F67B0000}"/>
    <cellStyle name="Normal 57 3 3 3 4 3 2 3" xfId="35891" xr:uid="{00000000-0005-0000-0000-0000F77B0000}"/>
    <cellStyle name="Normal 57 3 3 3 4 3 3" xfId="18443" xr:uid="{00000000-0005-0000-0000-0000F87B0000}"/>
    <cellStyle name="Normal 57 3 3 3 4 3 3 2" xfId="43317" xr:uid="{00000000-0005-0000-0000-0000F97B0000}"/>
    <cellStyle name="Normal 57 3 3 3 4 3 4" xfId="30884" xr:uid="{00000000-0005-0000-0000-0000FA7B0000}"/>
    <cellStyle name="Normal 57 3 3 3 4 4" xfId="8718" xr:uid="{00000000-0005-0000-0000-0000FB7B0000}"/>
    <cellStyle name="Normal 57 3 3 3 4 4 2" xfId="21162" xr:uid="{00000000-0005-0000-0000-0000FC7B0000}"/>
    <cellStyle name="Normal 57 3 3 3 4 4 2 2" xfId="46036" xr:uid="{00000000-0005-0000-0000-0000FD7B0000}"/>
    <cellStyle name="Normal 57 3 3 3 4 4 3" xfId="33603" xr:uid="{00000000-0005-0000-0000-0000FE7B0000}"/>
    <cellStyle name="Normal 57 3 3 3 4 5" xfId="12461" xr:uid="{00000000-0005-0000-0000-0000FF7B0000}"/>
    <cellStyle name="Normal 57 3 3 3 4 5 2" xfId="24895" xr:uid="{00000000-0005-0000-0000-0000007C0000}"/>
    <cellStyle name="Normal 57 3 3 3 4 5 2 2" xfId="49769" xr:uid="{00000000-0005-0000-0000-0000017C0000}"/>
    <cellStyle name="Normal 57 3 3 3 4 5 3" xfId="37336" xr:uid="{00000000-0005-0000-0000-0000027C0000}"/>
    <cellStyle name="Normal 57 3 3 3 4 6" xfId="7195" xr:uid="{00000000-0005-0000-0000-0000037C0000}"/>
    <cellStyle name="Normal 57 3 3 3 4 6 2" xfId="19644" xr:uid="{00000000-0005-0000-0000-0000047C0000}"/>
    <cellStyle name="Normal 57 3 3 3 4 6 2 2" xfId="44518" xr:uid="{00000000-0005-0000-0000-0000057C0000}"/>
    <cellStyle name="Normal 57 3 3 3 4 6 3" xfId="32085" xr:uid="{00000000-0005-0000-0000-0000067C0000}"/>
    <cellStyle name="Normal 57 3 3 3 4 7" xfId="3649" xr:uid="{00000000-0005-0000-0000-0000077C0000}"/>
    <cellStyle name="Normal 57 3 3 3 4 7 2" xfId="16155" xr:uid="{00000000-0005-0000-0000-0000087C0000}"/>
    <cellStyle name="Normal 57 3 3 3 4 7 2 2" xfId="41029" xr:uid="{00000000-0005-0000-0000-0000097C0000}"/>
    <cellStyle name="Normal 57 3 3 3 4 7 3" xfId="28588" xr:uid="{00000000-0005-0000-0000-00000A7C0000}"/>
    <cellStyle name="Normal 57 3 3 3 4 8" xfId="14646" xr:uid="{00000000-0005-0000-0000-00000B7C0000}"/>
    <cellStyle name="Normal 57 3 3 3 4 8 2" xfId="39520" xr:uid="{00000000-0005-0000-0000-00000C7C0000}"/>
    <cellStyle name="Normal 57 3 3 3 4 9" xfId="27079" xr:uid="{00000000-0005-0000-0000-00000D7C0000}"/>
    <cellStyle name="Normal 57 3 3 3 5" xfId="2196" xr:uid="{00000000-0005-0000-0000-00000E7C0000}"/>
    <cellStyle name="Normal 57 3 3 3 5 2" xfId="4826" xr:uid="{00000000-0005-0000-0000-00000F7C0000}"/>
    <cellStyle name="Normal 57 3 3 3 5 2 2" xfId="9843" xr:uid="{00000000-0005-0000-0000-0000107C0000}"/>
    <cellStyle name="Normal 57 3 3 3 5 2 2 2" xfId="22286" xr:uid="{00000000-0005-0000-0000-0000117C0000}"/>
    <cellStyle name="Normal 57 3 3 3 5 2 2 2 2" xfId="47160" xr:uid="{00000000-0005-0000-0000-0000127C0000}"/>
    <cellStyle name="Normal 57 3 3 3 5 2 2 3" xfId="34727" xr:uid="{00000000-0005-0000-0000-0000137C0000}"/>
    <cellStyle name="Normal 57 3 3 3 5 2 3" xfId="17279" xr:uid="{00000000-0005-0000-0000-0000147C0000}"/>
    <cellStyle name="Normal 57 3 3 3 5 2 3 2" xfId="42153" xr:uid="{00000000-0005-0000-0000-0000157C0000}"/>
    <cellStyle name="Normal 57 3 3 3 5 2 4" xfId="29720" xr:uid="{00000000-0005-0000-0000-0000167C0000}"/>
    <cellStyle name="Normal 57 3 3 3 5 3" xfId="6224" xr:uid="{00000000-0005-0000-0000-0000177C0000}"/>
    <cellStyle name="Normal 57 3 3 3 5 3 2" xfId="11239" xr:uid="{00000000-0005-0000-0000-0000187C0000}"/>
    <cellStyle name="Normal 57 3 3 3 5 3 2 2" xfId="23682" xr:uid="{00000000-0005-0000-0000-0000197C0000}"/>
    <cellStyle name="Normal 57 3 3 3 5 3 2 2 2" xfId="48556" xr:uid="{00000000-0005-0000-0000-00001A7C0000}"/>
    <cellStyle name="Normal 57 3 3 3 5 3 2 3" xfId="36123" xr:uid="{00000000-0005-0000-0000-00001B7C0000}"/>
    <cellStyle name="Normal 57 3 3 3 5 3 3" xfId="18675" xr:uid="{00000000-0005-0000-0000-00001C7C0000}"/>
    <cellStyle name="Normal 57 3 3 3 5 3 3 2" xfId="43549" xr:uid="{00000000-0005-0000-0000-00001D7C0000}"/>
    <cellStyle name="Normal 57 3 3 3 5 3 4" xfId="31116" xr:uid="{00000000-0005-0000-0000-00001E7C0000}"/>
    <cellStyle name="Normal 57 3 3 3 5 4" xfId="8136" xr:uid="{00000000-0005-0000-0000-00001F7C0000}"/>
    <cellStyle name="Normal 57 3 3 3 5 4 2" xfId="20582" xr:uid="{00000000-0005-0000-0000-0000207C0000}"/>
    <cellStyle name="Normal 57 3 3 3 5 4 2 2" xfId="45456" xr:uid="{00000000-0005-0000-0000-0000217C0000}"/>
    <cellStyle name="Normal 57 3 3 3 5 4 3" xfId="33023" xr:uid="{00000000-0005-0000-0000-0000227C0000}"/>
    <cellStyle name="Normal 57 3 3 3 5 5" xfId="12693" xr:uid="{00000000-0005-0000-0000-0000237C0000}"/>
    <cellStyle name="Normal 57 3 3 3 5 5 2" xfId="25127" xr:uid="{00000000-0005-0000-0000-0000247C0000}"/>
    <cellStyle name="Normal 57 3 3 3 5 5 2 2" xfId="50001" xr:uid="{00000000-0005-0000-0000-0000257C0000}"/>
    <cellStyle name="Normal 57 3 3 3 5 5 3" xfId="37568" xr:uid="{00000000-0005-0000-0000-0000267C0000}"/>
    <cellStyle name="Normal 57 3 3 3 5 6" xfId="7437" xr:uid="{00000000-0005-0000-0000-0000277C0000}"/>
    <cellStyle name="Normal 57 3 3 3 5 6 2" xfId="19885" xr:uid="{00000000-0005-0000-0000-0000287C0000}"/>
    <cellStyle name="Normal 57 3 3 3 5 6 2 2" xfId="44759" xr:uid="{00000000-0005-0000-0000-0000297C0000}"/>
    <cellStyle name="Normal 57 3 3 3 5 6 3" xfId="32326" xr:uid="{00000000-0005-0000-0000-00002A7C0000}"/>
    <cellStyle name="Normal 57 3 3 3 5 7" xfId="3066" xr:uid="{00000000-0005-0000-0000-00002B7C0000}"/>
    <cellStyle name="Normal 57 3 3 3 5 7 2" xfId="15575" xr:uid="{00000000-0005-0000-0000-00002C7C0000}"/>
    <cellStyle name="Normal 57 3 3 3 5 7 2 2" xfId="40449" xr:uid="{00000000-0005-0000-0000-00002D7C0000}"/>
    <cellStyle name="Normal 57 3 3 3 5 7 3" xfId="28008" xr:uid="{00000000-0005-0000-0000-00002E7C0000}"/>
    <cellStyle name="Normal 57 3 3 3 5 8" xfId="14878" xr:uid="{00000000-0005-0000-0000-00002F7C0000}"/>
    <cellStyle name="Normal 57 3 3 3 5 8 2" xfId="39752" xr:uid="{00000000-0005-0000-0000-0000307C0000}"/>
    <cellStyle name="Normal 57 3 3 3 5 9" xfId="27311" xr:uid="{00000000-0005-0000-0000-0000317C0000}"/>
    <cellStyle name="Normal 57 3 3 3 6" xfId="1035" xr:uid="{00000000-0005-0000-0000-0000327C0000}"/>
    <cellStyle name="Normal 57 3 3 3 6 2" xfId="9022" xr:uid="{00000000-0005-0000-0000-0000337C0000}"/>
    <cellStyle name="Normal 57 3 3 3 6 2 2" xfId="21465" xr:uid="{00000000-0005-0000-0000-0000347C0000}"/>
    <cellStyle name="Normal 57 3 3 3 6 2 2 2" xfId="46339" xr:uid="{00000000-0005-0000-0000-0000357C0000}"/>
    <cellStyle name="Normal 57 3 3 3 6 2 3" xfId="33906" xr:uid="{00000000-0005-0000-0000-0000367C0000}"/>
    <cellStyle name="Normal 57 3 3 3 6 3" xfId="4004" xr:uid="{00000000-0005-0000-0000-0000377C0000}"/>
    <cellStyle name="Normal 57 3 3 3 6 3 2" xfId="16458" xr:uid="{00000000-0005-0000-0000-0000387C0000}"/>
    <cellStyle name="Normal 57 3 3 3 6 3 2 2" xfId="41332" xr:uid="{00000000-0005-0000-0000-0000397C0000}"/>
    <cellStyle name="Normal 57 3 3 3 6 3 3" xfId="28899" xr:uid="{00000000-0005-0000-0000-00003A7C0000}"/>
    <cellStyle name="Normal 57 3 3 3 6 4" xfId="13835" xr:uid="{00000000-0005-0000-0000-00003B7C0000}"/>
    <cellStyle name="Normal 57 3 3 3 6 4 2" xfId="38709" xr:uid="{00000000-0005-0000-0000-00003C7C0000}"/>
    <cellStyle name="Normal 57 3 3 3 6 5" xfId="26268" xr:uid="{00000000-0005-0000-0000-00003D7C0000}"/>
    <cellStyle name="Normal 57 3 3 3 7" xfId="5180" xr:uid="{00000000-0005-0000-0000-00003E7C0000}"/>
    <cellStyle name="Normal 57 3 3 3 7 2" xfId="10196" xr:uid="{00000000-0005-0000-0000-00003F7C0000}"/>
    <cellStyle name="Normal 57 3 3 3 7 2 2" xfId="22639" xr:uid="{00000000-0005-0000-0000-0000407C0000}"/>
    <cellStyle name="Normal 57 3 3 3 7 2 2 2" xfId="47513" xr:uid="{00000000-0005-0000-0000-0000417C0000}"/>
    <cellStyle name="Normal 57 3 3 3 7 2 3" xfId="35080" xr:uid="{00000000-0005-0000-0000-0000427C0000}"/>
    <cellStyle name="Normal 57 3 3 3 7 3" xfId="17632" xr:uid="{00000000-0005-0000-0000-0000437C0000}"/>
    <cellStyle name="Normal 57 3 3 3 7 3 2" xfId="42506" xr:uid="{00000000-0005-0000-0000-0000447C0000}"/>
    <cellStyle name="Normal 57 3 3 3 7 4" xfId="30073" xr:uid="{00000000-0005-0000-0000-0000457C0000}"/>
    <cellStyle name="Normal 57 3 3 3 8" xfId="7757" xr:uid="{00000000-0005-0000-0000-0000467C0000}"/>
    <cellStyle name="Normal 57 3 3 3 8 2" xfId="20203" xr:uid="{00000000-0005-0000-0000-0000477C0000}"/>
    <cellStyle name="Normal 57 3 3 3 8 2 2" xfId="45077" xr:uid="{00000000-0005-0000-0000-0000487C0000}"/>
    <cellStyle name="Normal 57 3 3 3 8 3" xfId="32644" xr:uid="{00000000-0005-0000-0000-0000497C0000}"/>
    <cellStyle name="Normal 57 3 3 3 9" xfId="11650" xr:uid="{00000000-0005-0000-0000-00004A7C0000}"/>
    <cellStyle name="Normal 57 3 3 3 9 2" xfId="24084" xr:uid="{00000000-0005-0000-0000-00004B7C0000}"/>
    <cellStyle name="Normal 57 3 3 3 9 2 2" xfId="48958" xr:uid="{00000000-0005-0000-0000-00004C7C0000}"/>
    <cellStyle name="Normal 57 3 3 3 9 3" xfId="36525" xr:uid="{00000000-0005-0000-0000-00004D7C0000}"/>
    <cellStyle name="Normal 57 3 3 3_Degree data" xfId="2463" xr:uid="{00000000-0005-0000-0000-00004E7C0000}"/>
    <cellStyle name="Normal 57 3 3 4" xfId="381" xr:uid="{00000000-0005-0000-0000-00004F7C0000}"/>
    <cellStyle name="Normal 57 3 3 4 10" xfId="13197" xr:uid="{00000000-0005-0000-0000-0000507C0000}"/>
    <cellStyle name="Normal 57 3 3 4 10 2" xfId="38071" xr:uid="{00000000-0005-0000-0000-0000517C0000}"/>
    <cellStyle name="Normal 57 3 3 4 11" xfId="25630" xr:uid="{00000000-0005-0000-0000-0000527C0000}"/>
    <cellStyle name="Normal 57 3 3 4 2" xfId="741" xr:uid="{00000000-0005-0000-0000-0000537C0000}"/>
    <cellStyle name="Normal 57 3 3 4 2 2" xfId="1500" xr:uid="{00000000-0005-0000-0000-0000547C0000}"/>
    <cellStyle name="Normal 57 3 3 4 2 2 2" xfId="9604" xr:uid="{00000000-0005-0000-0000-0000557C0000}"/>
    <cellStyle name="Normal 57 3 3 4 2 2 2 2" xfId="22047" xr:uid="{00000000-0005-0000-0000-0000567C0000}"/>
    <cellStyle name="Normal 57 3 3 4 2 2 2 2 2" xfId="46921" xr:uid="{00000000-0005-0000-0000-0000577C0000}"/>
    <cellStyle name="Normal 57 3 3 4 2 2 2 3" xfId="34488" xr:uid="{00000000-0005-0000-0000-0000587C0000}"/>
    <cellStyle name="Normal 57 3 3 4 2 2 3" xfId="4586" xr:uid="{00000000-0005-0000-0000-0000597C0000}"/>
    <cellStyle name="Normal 57 3 3 4 2 2 3 2" xfId="17040" xr:uid="{00000000-0005-0000-0000-00005A7C0000}"/>
    <cellStyle name="Normal 57 3 3 4 2 2 3 2 2" xfId="41914" xr:uid="{00000000-0005-0000-0000-00005B7C0000}"/>
    <cellStyle name="Normal 57 3 3 4 2 2 3 3" xfId="29481" xr:uid="{00000000-0005-0000-0000-00005C7C0000}"/>
    <cellStyle name="Normal 57 3 3 4 2 2 4" xfId="14300" xr:uid="{00000000-0005-0000-0000-00005D7C0000}"/>
    <cellStyle name="Normal 57 3 3 4 2 2 4 2" xfId="39174" xr:uid="{00000000-0005-0000-0000-00005E7C0000}"/>
    <cellStyle name="Normal 57 3 3 4 2 2 5" xfId="26733" xr:uid="{00000000-0005-0000-0000-00005F7C0000}"/>
    <cellStyle name="Normal 57 3 3 4 2 3" xfId="5645" xr:uid="{00000000-0005-0000-0000-0000607C0000}"/>
    <cellStyle name="Normal 57 3 3 4 2 3 2" xfId="10661" xr:uid="{00000000-0005-0000-0000-0000617C0000}"/>
    <cellStyle name="Normal 57 3 3 4 2 3 2 2" xfId="23104" xr:uid="{00000000-0005-0000-0000-0000627C0000}"/>
    <cellStyle name="Normal 57 3 3 4 2 3 2 2 2" xfId="47978" xr:uid="{00000000-0005-0000-0000-0000637C0000}"/>
    <cellStyle name="Normal 57 3 3 4 2 3 2 3" xfId="35545" xr:uid="{00000000-0005-0000-0000-0000647C0000}"/>
    <cellStyle name="Normal 57 3 3 4 2 3 3" xfId="18097" xr:uid="{00000000-0005-0000-0000-0000657C0000}"/>
    <cellStyle name="Normal 57 3 3 4 2 3 3 2" xfId="42971" xr:uid="{00000000-0005-0000-0000-0000667C0000}"/>
    <cellStyle name="Normal 57 3 3 4 2 3 4" xfId="30538" xr:uid="{00000000-0005-0000-0000-0000677C0000}"/>
    <cellStyle name="Normal 57 3 3 4 2 4" xfId="8720" xr:uid="{00000000-0005-0000-0000-0000687C0000}"/>
    <cellStyle name="Normal 57 3 3 4 2 4 2" xfId="21164" xr:uid="{00000000-0005-0000-0000-0000697C0000}"/>
    <cellStyle name="Normal 57 3 3 4 2 4 2 2" xfId="46038" xr:uid="{00000000-0005-0000-0000-00006A7C0000}"/>
    <cellStyle name="Normal 57 3 3 4 2 4 3" xfId="33605" xr:uid="{00000000-0005-0000-0000-00006B7C0000}"/>
    <cellStyle name="Normal 57 3 3 4 2 5" xfId="12115" xr:uid="{00000000-0005-0000-0000-00006C7C0000}"/>
    <cellStyle name="Normal 57 3 3 4 2 5 2" xfId="24549" xr:uid="{00000000-0005-0000-0000-00006D7C0000}"/>
    <cellStyle name="Normal 57 3 3 4 2 5 2 2" xfId="49423" xr:uid="{00000000-0005-0000-0000-00006E7C0000}"/>
    <cellStyle name="Normal 57 3 3 4 2 5 3" xfId="36990" xr:uid="{00000000-0005-0000-0000-00006F7C0000}"/>
    <cellStyle name="Normal 57 3 3 4 2 6" xfId="7197" xr:uid="{00000000-0005-0000-0000-0000707C0000}"/>
    <cellStyle name="Normal 57 3 3 4 2 6 2" xfId="19646" xr:uid="{00000000-0005-0000-0000-0000717C0000}"/>
    <cellStyle name="Normal 57 3 3 4 2 6 2 2" xfId="44520" xr:uid="{00000000-0005-0000-0000-0000727C0000}"/>
    <cellStyle name="Normal 57 3 3 4 2 6 3" xfId="32087" xr:uid="{00000000-0005-0000-0000-0000737C0000}"/>
    <cellStyle name="Normal 57 3 3 4 2 7" xfId="3651" xr:uid="{00000000-0005-0000-0000-0000747C0000}"/>
    <cellStyle name="Normal 57 3 3 4 2 7 2" xfId="16157" xr:uid="{00000000-0005-0000-0000-0000757C0000}"/>
    <cellStyle name="Normal 57 3 3 4 2 7 2 2" xfId="41031" xr:uid="{00000000-0005-0000-0000-0000767C0000}"/>
    <cellStyle name="Normal 57 3 3 4 2 7 3" xfId="28590" xr:uid="{00000000-0005-0000-0000-0000777C0000}"/>
    <cellStyle name="Normal 57 3 3 4 2 8" xfId="13544" xr:uid="{00000000-0005-0000-0000-0000787C0000}"/>
    <cellStyle name="Normal 57 3 3 4 2 8 2" xfId="38418" xr:uid="{00000000-0005-0000-0000-0000797C0000}"/>
    <cellStyle name="Normal 57 3 3 4 2 9" xfId="25977" xr:uid="{00000000-0005-0000-0000-00007A7C0000}"/>
    <cellStyle name="Normal 57 3 3 4 3" xfId="1848" xr:uid="{00000000-0005-0000-0000-00007B7C0000}"/>
    <cellStyle name="Normal 57 3 3 4 3 2" xfId="4926" xr:uid="{00000000-0005-0000-0000-00007C7C0000}"/>
    <cellStyle name="Normal 57 3 3 4 3 2 2" xfId="9943" xr:uid="{00000000-0005-0000-0000-00007D7C0000}"/>
    <cellStyle name="Normal 57 3 3 4 3 2 2 2" xfId="22386" xr:uid="{00000000-0005-0000-0000-00007E7C0000}"/>
    <cellStyle name="Normal 57 3 3 4 3 2 2 2 2" xfId="47260" xr:uid="{00000000-0005-0000-0000-00007F7C0000}"/>
    <cellStyle name="Normal 57 3 3 4 3 2 2 3" xfId="34827" xr:uid="{00000000-0005-0000-0000-0000807C0000}"/>
    <cellStyle name="Normal 57 3 3 4 3 2 3" xfId="17379" xr:uid="{00000000-0005-0000-0000-0000817C0000}"/>
    <cellStyle name="Normal 57 3 3 4 3 2 3 2" xfId="42253" xr:uid="{00000000-0005-0000-0000-0000827C0000}"/>
    <cellStyle name="Normal 57 3 3 4 3 2 4" xfId="29820" xr:uid="{00000000-0005-0000-0000-0000837C0000}"/>
    <cellStyle name="Normal 57 3 3 4 3 3" xfId="5994" xr:uid="{00000000-0005-0000-0000-0000847C0000}"/>
    <cellStyle name="Normal 57 3 3 4 3 3 2" xfId="11009" xr:uid="{00000000-0005-0000-0000-0000857C0000}"/>
    <cellStyle name="Normal 57 3 3 4 3 3 2 2" xfId="23452" xr:uid="{00000000-0005-0000-0000-0000867C0000}"/>
    <cellStyle name="Normal 57 3 3 4 3 3 2 2 2" xfId="48326" xr:uid="{00000000-0005-0000-0000-0000877C0000}"/>
    <cellStyle name="Normal 57 3 3 4 3 3 2 3" xfId="35893" xr:uid="{00000000-0005-0000-0000-0000887C0000}"/>
    <cellStyle name="Normal 57 3 3 4 3 3 3" xfId="18445" xr:uid="{00000000-0005-0000-0000-0000897C0000}"/>
    <cellStyle name="Normal 57 3 3 4 3 3 3 2" xfId="43319" xr:uid="{00000000-0005-0000-0000-00008A7C0000}"/>
    <cellStyle name="Normal 57 3 3 4 3 3 4" xfId="30886" xr:uid="{00000000-0005-0000-0000-00008B7C0000}"/>
    <cellStyle name="Normal 57 3 3 4 3 4" xfId="8350" xr:uid="{00000000-0005-0000-0000-00008C7C0000}"/>
    <cellStyle name="Normal 57 3 3 4 3 4 2" xfId="20794" xr:uid="{00000000-0005-0000-0000-00008D7C0000}"/>
    <cellStyle name="Normal 57 3 3 4 3 4 2 2" xfId="45668" xr:uid="{00000000-0005-0000-0000-00008E7C0000}"/>
    <cellStyle name="Normal 57 3 3 4 3 4 3" xfId="33235" xr:uid="{00000000-0005-0000-0000-00008F7C0000}"/>
    <cellStyle name="Normal 57 3 3 4 3 5" xfId="12463" xr:uid="{00000000-0005-0000-0000-0000907C0000}"/>
    <cellStyle name="Normal 57 3 3 4 3 5 2" xfId="24897" xr:uid="{00000000-0005-0000-0000-0000917C0000}"/>
    <cellStyle name="Normal 57 3 3 4 3 5 2 2" xfId="49771" xr:uid="{00000000-0005-0000-0000-0000927C0000}"/>
    <cellStyle name="Normal 57 3 3 4 3 5 3" xfId="37338" xr:uid="{00000000-0005-0000-0000-0000937C0000}"/>
    <cellStyle name="Normal 57 3 3 4 3 6" xfId="7537" xr:uid="{00000000-0005-0000-0000-0000947C0000}"/>
    <cellStyle name="Normal 57 3 3 4 3 6 2" xfId="19985" xr:uid="{00000000-0005-0000-0000-0000957C0000}"/>
    <cellStyle name="Normal 57 3 3 4 3 6 2 2" xfId="44859" xr:uid="{00000000-0005-0000-0000-0000967C0000}"/>
    <cellStyle name="Normal 57 3 3 4 3 6 3" xfId="32426" xr:uid="{00000000-0005-0000-0000-0000977C0000}"/>
    <cellStyle name="Normal 57 3 3 4 3 7" xfId="3281" xr:uid="{00000000-0005-0000-0000-0000987C0000}"/>
    <cellStyle name="Normal 57 3 3 4 3 7 2" xfId="15787" xr:uid="{00000000-0005-0000-0000-0000997C0000}"/>
    <cellStyle name="Normal 57 3 3 4 3 7 2 2" xfId="40661" xr:uid="{00000000-0005-0000-0000-00009A7C0000}"/>
    <cellStyle name="Normal 57 3 3 4 3 7 3" xfId="28220" xr:uid="{00000000-0005-0000-0000-00009B7C0000}"/>
    <cellStyle name="Normal 57 3 3 4 3 8" xfId="14648" xr:uid="{00000000-0005-0000-0000-00009C7C0000}"/>
    <cellStyle name="Normal 57 3 3 4 3 8 2" xfId="39522" xr:uid="{00000000-0005-0000-0000-00009D7C0000}"/>
    <cellStyle name="Normal 57 3 3 4 3 9" xfId="27081" xr:uid="{00000000-0005-0000-0000-00009E7C0000}"/>
    <cellStyle name="Normal 57 3 3 4 4" xfId="2299" xr:uid="{00000000-0005-0000-0000-00009F7C0000}"/>
    <cellStyle name="Normal 57 3 3 4 4 2" xfId="6324" xr:uid="{00000000-0005-0000-0000-0000A07C0000}"/>
    <cellStyle name="Normal 57 3 3 4 4 2 2" xfId="11339" xr:uid="{00000000-0005-0000-0000-0000A17C0000}"/>
    <cellStyle name="Normal 57 3 3 4 4 2 2 2" xfId="23782" xr:uid="{00000000-0005-0000-0000-0000A27C0000}"/>
    <cellStyle name="Normal 57 3 3 4 4 2 2 2 2" xfId="48656" xr:uid="{00000000-0005-0000-0000-0000A37C0000}"/>
    <cellStyle name="Normal 57 3 3 4 4 2 2 3" xfId="36223" xr:uid="{00000000-0005-0000-0000-0000A47C0000}"/>
    <cellStyle name="Normal 57 3 3 4 4 2 3" xfId="18775" xr:uid="{00000000-0005-0000-0000-0000A57C0000}"/>
    <cellStyle name="Normal 57 3 3 4 4 2 3 2" xfId="43649" xr:uid="{00000000-0005-0000-0000-0000A67C0000}"/>
    <cellStyle name="Normal 57 3 3 4 4 2 4" xfId="31216" xr:uid="{00000000-0005-0000-0000-0000A77C0000}"/>
    <cellStyle name="Normal 57 3 3 4 4 3" xfId="12793" xr:uid="{00000000-0005-0000-0000-0000A87C0000}"/>
    <cellStyle name="Normal 57 3 3 4 4 3 2" xfId="25227" xr:uid="{00000000-0005-0000-0000-0000A97C0000}"/>
    <cellStyle name="Normal 57 3 3 4 4 3 2 2" xfId="50101" xr:uid="{00000000-0005-0000-0000-0000AA7C0000}"/>
    <cellStyle name="Normal 57 3 3 4 4 3 3" xfId="37668" xr:uid="{00000000-0005-0000-0000-0000AB7C0000}"/>
    <cellStyle name="Normal 57 3 3 4 4 4" xfId="9234" xr:uid="{00000000-0005-0000-0000-0000AC7C0000}"/>
    <cellStyle name="Normal 57 3 3 4 4 4 2" xfId="21677" xr:uid="{00000000-0005-0000-0000-0000AD7C0000}"/>
    <cellStyle name="Normal 57 3 3 4 4 4 2 2" xfId="46551" xr:uid="{00000000-0005-0000-0000-0000AE7C0000}"/>
    <cellStyle name="Normal 57 3 3 4 4 4 3" xfId="34118" xr:uid="{00000000-0005-0000-0000-0000AF7C0000}"/>
    <cellStyle name="Normal 57 3 3 4 4 5" xfId="4216" xr:uid="{00000000-0005-0000-0000-0000B07C0000}"/>
    <cellStyle name="Normal 57 3 3 4 4 5 2" xfId="16670" xr:uid="{00000000-0005-0000-0000-0000B17C0000}"/>
    <cellStyle name="Normal 57 3 3 4 4 5 2 2" xfId="41544" xr:uid="{00000000-0005-0000-0000-0000B27C0000}"/>
    <cellStyle name="Normal 57 3 3 4 4 5 3" xfId="29111" xr:uid="{00000000-0005-0000-0000-0000B37C0000}"/>
    <cellStyle name="Normal 57 3 3 4 4 6" xfId="14978" xr:uid="{00000000-0005-0000-0000-0000B47C0000}"/>
    <cellStyle name="Normal 57 3 3 4 4 6 2" xfId="39852" xr:uid="{00000000-0005-0000-0000-0000B57C0000}"/>
    <cellStyle name="Normal 57 3 3 4 4 7" xfId="27411" xr:uid="{00000000-0005-0000-0000-0000B67C0000}"/>
    <cellStyle name="Normal 57 3 3 4 5" xfId="1135" xr:uid="{00000000-0005-0000-0000-0000B77C0000}"/>
    <cellStyle name="Normal 57 3 3 4 5 2" xfId="10296" xr:uid="{00000000-0005-0000-0000-0000B87C0000}"/>
    <cellStyle name="Normal 57 3 3 4 5 2 2" xfId="22739" xr:uid="{00000000-0005-0000-0000-0000B97C0000}"/>
    <cellStyle name="Normal 57 3 3 4 5 2 2 2" xfId="47613" xr:uid="{00000000-0005-0000-0000-0000BA7C0000}"/>
    <cellStyle name="Normal 57 3 3 4 5 2 3" xfId="35180" xr:uid="{00000000-0005-0000-0000-0000BB7C0000}"/>
    <cellStyle name="Normal 57 3 3 4 5 3" xfId="5280" xr:uid="{00000000-0005-0000-0000-0000BC7C0000}"/>
    <cellStyle name="Normal 57 3 3 4 5 3 2" xfId="17732" xr:uid="{00000000-0005-0000-0000-0000BD7C0000}"/>
    <cellStyle name="Normal 57 3 3 4 5 3 2 2" xfId="42606" xr:uid="{00000000-0005-0000-0000-0000BE7C0000}"/>
    <cellStyle name="Normal 57 3 3 4 5 3 3" xfId="30173" xr:uid="{00000000-0005-0000-0000-0000BF7C0000}"/>
    <cellStyle name="Normal 57 3 3 4 5 4" xfId="13935" xr:uid="{00000000-0005-0000-0000-0000C07C0000}"/>
    <cellStyle name="Normal 57 3 3 4 5 4 2" xfId="38809" xr:uid="{00000000-0005-0000-0000-0000C17C0000}"/>
    <cellStyle name="Normal 57 3 3 4 5 5" xfId="26368" xr:uid="{00000000-0005-0000-0000-0000C27C0000}"/>
    <cellStyle name="Normal 57 3 3 4 6" xfId="7857" xr:uid="{00000000-0005-0000-0000-0000C37C0000}"/>
    <cellStyle name="Normal 57 3 3 4 6 2" xfId="20303" xr:uid="{00000000-0005-0000-0000-0000C47C0000}"/>
    <cellStyle name="Normal 57 3 3 4 6 2 2" xfId="45177" xr:uid="{00000000-0005-0000-0000-0000C57C0000}"/>
    <cellStyle name="Normal 57 3 3 4 6 3" xfId="32744" xr:uid="{00000000-0005-0000-0000-0000C67C0000}"/>
    <cellStyle name="Normal 57 3 3 4 7" xfId="11750" xr:uid="{00000000-0005-0000-0000-0000C77C0000}"/>
    <cellStyle name="Normal 57 3 3 4 7 2" xfId="24184" xr:uid="{00000000-0005-0000-0000-0000C87C0000}"/>
    <cellStyle name="Normal 57 3 3 4 7 2 2" xfId="49058" xr:uid="{00000000-0005-0000-0000-0000C97C0000}"/>
    <cellStyle name="Normal 57 3 3 4 7 3" xfId="36625" xr:uid="{00000000-0005-0000-0000-0000CA7C0000}"/>
    <cellStyle name="Normal 57 3 3 4 8" xfId="6827" xr:uid="{00000000-0005-0000-0000-0000CB7C0000}"/>
    <cellStyle name="Normal 57 3 3 4 8 2" xfId="19276" xr:uid="{00000000-0005-0000-0000-0000CC7C0000}"/>
    <cellStyle name="Normal 57 3 3 4 8 2 2" xfId="44150" xr:uid="{00000000-0005-0000-0000-0000CD7C0000}"/>
    <cellStyle name="Normal 57 3 3 4 8 3" xfId="31717" xr:uid="{00000000-0005-0000-0000-0000CE7C0000}"/>
    <cellStyle name="Normal 57 3 3 4 9" xfId="2778" xr:uid="{00000000-0005-0000-0000-0000CF7C0000}"/>
    <cellStyle name="Normal 57 3 3 4 9 2" xfId="15296" xr:uid="{00000000-0005-0000-0000-0000D07C0000}"/>
    <cellStyle name="Normal 57 3 3 4 9 2 2" xfId="40170" xr:uid="{00000000-0005-0000-0000-0000D17C0000}"/>
    <cellStyle name="Normal 57 3 3 4 9 3" xfId="27729" xr:uid="{00000000-0005-0000-0000-0000D27C0000}"/>
    <cellStyle name="Normal 57 3 3 4_Degree data" xfId="2465" xr:uid="{00000000-0005-0000-0000-0000D37C0000}"/>
    <cellStyle name="Normal 57 3 3 5" xfId="210" xr:uid="{00000000-0005-0000-0000-0000D47C0000}"/>
    <cellStyle name="Normal 57 3 3 5 2" xfId="1495" xr:uid="{00000000-0005-0000-0000-0000D57C0000}"/>
    <cellStyle name="Normal 57 3 3 5 2 2" xfId="9075" xr:uid="{00000000-0005-0000-0000-0000D67C0000}"/>
    <cellStyle name="Normal 57 3 3 5 2 2 2" xfId="21518" xr:uid="{00000000-0005-0000-0000-0000D77C0000}"/>
    <cellStyle name="Normal 57 3 3 5 2 2 2 2" xfId="46392" xr:uid="{00000000-0005-0000-0000-0000D87C0000}"/>
    <cellStyle name="Normal 57 3 3 5 2 2 3" xfId="33959" xr:uid="{00000000-0005-0000-0000-0000D97C0000}"/>
    <cellStyle name="Normal 57 3 3 5 2 3" xfId="4057" xr:uid="{00000000-0005-0000-0000-0000DA7C0000}"/>
    <cellStyle name="Normal 57 3 3 5 2 3 2" xfId="16511" xr:uid="{00000000-0005-0000-0000-0000DB7C0000}"/>
    <cellStyle name="Normal 57 3 3 5 2 3 2 2" xfId="41385" xr:uid="{00000000-0005-0000-0000-0000DC7C0000}"/>
    <cellStyle name="Normal 57 3 3 5 2 3 3" xfId="28952" xr:uid="{00000000-0005-0000-0000-0000DD7C0000}"/>
    <cellStyle name="Normal 57 3 3 5 2 4" xfId="14295" xr:uid="{00000000-0005-0000-0000-0000DE7C0000}"/>
    <cellStyle name="Normal 57 3 3 5 2 4 2" xfId="39169" xr:uid="{00000000-0005-0000-0000-0000DF7C0000}"/>
    <cellStyle name="Normal 57 3 3 5 2 5" xfId="26728" xr:uid="{00000000-0005-0000-0000-0000E07C0000}"/>
    <cellStyle name="Normal 57 3 3 5 3" xfId="5640" xr:uid="{00000000-0005-0000-0000-0000E17C0000}"/>
    <cellStyle name="Normal 57 3 3 5 3 2" xfId="10656" xr:uid="{00000000-0005-0000-0000-0000E27C0000}"/>
    <cellStyle name="Normal 57 3 3 5 3 2 2" xfId="23099" xr:uid="{00000000-0005-0000-0000-0000E37C0000}"/>
    <cellStyle name="Normal 57 3 3 5 3 2 2 2" xfId="47973" xr:uid="{00000000-0005-0000-0000-0000E47C0000}"/>
    <cellStyle name="Normal 57 3 3 5 3 2 3" xfId="35540" xr:uid="{00000000-0005-0000-0000-0000E57C0000}"/>
    <cellStyle name="Normal 57 3 3 5 3 3" xfId="18092" xr:uid="{00000000-0005-0000-0000-0000E67C0000}"/>
    <cellStyle name="Normal 57 3 3 5 3 3 2" xfId="42966" xr:uid="{00000000-0005-0000-0000-0000E77C0000}"/>
    <cellStyle name="Normal 57 3 3 5 3 4" xfId="30533" xr:uid="{00000000-0005-0000-0000-0000E87C0000}"/>
    <cellStyle name="Normal 57 3 3 5 4" xfId="8191" xr:uid="{00000000-0005-0000-0000-0000E97C0000}"/>
    <cellStyle name="Normal 57 3 3 5 4 2" xfId="20635" xr:uid="{00000000-0005-0000-0000-0000EA7C0000}"/>
    <cellStyle name="Normal 57 3 3 5 4 2 2" xfId="45509" xr:uid="{00000000-0005-0000-0000-0000EB7C0000}"/>
    <cellStyle name="Normal 57 3 3 5 4 3" xfId="33076" xr:uid="{00000000-0005-0000-0000-0000EC7C0000}"/>
    <cellStyle name="Normal 57 3 3 5 5" xfId="12110" xr:uid="{00000000-0005-0000-0000-0000ED7C0000}"/>
    <cellStyle name="Normal 57 3 3 5 5 2" xfId="24544" xr:uid="{00000000-0005-0000-0000-0000EE7C0000}"/>
    <cellStyle name="Normal 57 3 3 5 5 2 2" xfId="49418" xr:uid="{00000000-0005-0000-0000-0000EF7C0000}"/>
    <cellStyle name="Normal 57 3 3 5 5 3" xfId="36985" xr:uid="{00000000-0005-0000-0000-0000F07C0000}"/>
    <cellStyle name="Normal 57 3 3 5 6" xfId="6668" xr:uid="{00000000-0005-0000-0000-0000F17C0000}"/>
    <cellStyle name="Normal 57 3 3 5 6 2" xfId="19117" xr:uid="{00000000-0005-0000-0000-0000F27C0000}"/>
    <cellStyle name="Normal 57 3 3 5 6 2 2" xfId="43991" xr:uid="{00000000-0005-0000-0000-0000F37C0000}"/>
    <cellStyle name="Normal 57 3 3 5 6 3" xfId="31558" xr:uid="{00000000-0005-0000-0000-0000F47C0000}"/>
    <cellStyle name="Normal 57 3 3 5 7" xfId="3122" xr:uid="{00000000-0005-0000-0000-0000F57C0000}"/>
    <cellStyle name="Normal 57 3 3 5 7 2" xfId="15628" xr:uid="{00000000-0005-0000-0000-0000F67C0000}"/>
    <cellStyle name="Normal 57 3 3 5 7 2 2" xfId="40502" xr:uid="{00000000-0005-0000-0000-0000F77C0000}"/>
    <cellStyle name="Normal 57 3 3 5 7 3" xfId="28061" xr:uid="{00000000-0005-0000-0000-0000F87C0000}"/>
    <cellStyle name="Normal 57 3 3 5 8" xfId="13038" xr:uid="{00000000-0005-0000-0000-0000F97C0000}"/>
    <cellStyle name="Normal 57 3 3 5 8 2" xfId="37912" xr:uid="{00000000-0005-0000-0000-0000FA7C0000}"/>
    <cellStyle name="Normal 57 3 3 5 9" xfId="25471" xr:uid="{00000000-0005-0000-0000-0000FB7C0000}"/>
    <cellStyle name="Normal 57 3 3 6" xfId="576" xr:uid="{00000000-0005-0000-0000-0000FC7C0000}"/>
    <cellStyle name="Normal 57 3 3 6 2" xfId="1843" xr:uid="{00000000-0005-0000-0000-0000FD7C0000}"/>
    <cellStyle name="Normal 57 3 3 6 2 2" xfId="9599" xr:uid="{00000000-0005-0000-0000-0000FE7C0000}"/>
    <cellStyle name="Normal 57 3 3 6 2 2 2" xfId="22042" xr:uid="{00000000-0005-0000-0000-0000FF7C0000}"/>
    <cellStyle name="Normal 57 3 3 6 2 2 2 2" xfId="46916" xr:uid="{00000000-0005-0000-0000-0000007D0000}"/>
    <cellStyle name="Normal 57 3 3 6 2 2 3" xfId="34483" xr:uid="{00000000-0005-0000-0000-0000017D0000}"/>
    <cellStyle name="Normal 57 3 3 6 2 3" xfId="4581" xr:uid="{00000000-0005-0000-0000-0000027D0000}"/>
    <cellStyle name="Normal 57 3 3 6 2 3 2" xfId="17035" xr:uid="{00000000-0005-0000-0000-0000037D0000}"/>
    <cellStyle name="Normal 57 3 3 6 2 3 2 2" xfId="41909" xr:uid="{00000000-0005-0000-0000-0000047D0000}"/>
    <cellStyle name="Normal 57 3 3 6 2 3 3" xfId="29476" xr:uid="{00000000-0005-0000-0000-0000057D0000}"/>
    <cellStyle name="Normal 57 3 3 6 2 4" xfId="14643" xr:uid="{00000000-0005-0000-0000-0000067D0000}"/>
    <cellStyle name="Normal 57 3 3 6 2 4 2" xfId="39517" xr:uid="{00000000-0005-0000-0000-0000077D0000}"/>
    <cellStyle name="Normal 57 3 3 6 2 5" xfId="27076" xr:uid="{00000000-0005-0000-0000-0000087D0000}"/>
    <cellStyle name="Normal 57 3 3 6 3" xfId="5989" xr:uid="{00000000-0005-0000-0000-0000097D0000}"/>
    <cellStyle name="Normal 57 3 3 6 3 2" xfId="11004" xr:uid="{00000000-0005-0000-0000-00000A7D0000}"/>
    <cellStyle name="Normal 57 3 3 6 3 2 2" xfId="23447" xr:uid="{00000000-0005-0000-0000-00000B7D0000}"/>
    <cellStyle name="Normal 57 3 3 6 3 2 2 2" xfId="48321" xr:uid="{00000000-0005-0000-0000-00000C7D0000}"/>
    <cellStyle name="Normal 57 3 3 6 3 2 3" xfId="35888" xr:uid="{00000000-0005-0000-0000-00000D7D0000}"/>
    <cellStyle name="Normal 57 3 3 6 3 3" xfId="18440" xr:uid="{00000000-0005-0000-0000-00000E7D0000}"/>
    <cellStyle name="Normal 57 3 3 6 3 3 2" xfId="43314" xr:uid="{00000000-0005-0000-0000-00000F7D0000}"/>
    <cellStyle name="Normal 57 3 3 6 3 4" xfId="30881" xr:uid="{00000000-0005-0000-0000-0000107D0000}"/>
    <cellStyle name="Normal 57 3 3 6 4" xfId="8715" xr:uid="{00000000-0005-0000-0000-0000117D0000}"/>
    <cellStyle name="Normal 57 3 3 6 4 2" xfId="21159" xr:uid="{00000000-0005-0000-0000-0000127D0000}"/>
    <cellStyle name="Normal 57 3 3 6 4 2 2" xfId="46033" xr:uid="{00000000-0005-0000-0000-0000137D0000}"/>
    <cellStyle name="Normal 57 3 3 6 4 3" xfId="33600" xr:uid="{00000000-0005-0000-0000-0000147D0000}"/>
    <cellStyle name="Normal 57 3 3 6 5" xfId="12458" xr:uid="{00000000-0005-0000-0000-0000157D0000}"/>
    <cellStyle name="Normal 57 3 3 6 5 2" xfId="24892" xr:uid="{00000000-0005-0000-0000-0000167D0000}"/>
    <cellStyle name="Normal 57 3 3 6 5 2 2" xfId="49766" xr:uid="{00000000-0005-0000-0000-0000177D0000}"/>
    <cellStyle name="Normal 57 3 3 6 5 3" xfId="37333" xr:uid="{00000000-0005-0000-0000-0000187D0000}"/>
    <cellStyle name="Normal 57 3 3 6 6" xfId="7192" xr:uid="{00000000-0005-0000-0000-0000197D0000}"/>
    <cellStyle name="Normal 57 3 3 6 6 2" xfId="19641" xr:uid="{00000000-0005-0000-0000-00001A7D0000}"/>
    <cellStyle name="Normal 57 3 3 6 6 2 2" xfId="44515" xr:uid="{00000000-0005-0000-0000-00001B7D0000}"/>
    <cellStyle name="Normal 57 3 3 6 6 3" xfId="32082" xr:uid="{00000000-0005-0000-0000-00001C7D0000}"/>
    <cellStyle name="Normal 57 3 3 6 7" xfId="3646" xr:uid="{00000000-0005-0000-0000-00001D7D0000}"/>
    <cellStyle name="Normal 57 3 3 6 7 2" xfId="16152" xr:uid="{00000000-0005-0000-0000-00001E7D0000}"/>
    <cellStyle name="Normal 57 3 3 6 7 2 2" xfId="41026" xr:uid="{00000000-0005-0000-0000-00001F7D0000}"/>
    <cellStyle name="Normal 57 3 3 6 7 3" xfId="28585" xr:uid="{00000000-0005-0000-0000-0000207D0000}"/>
    <cellStyle name="Normal 57 3 3 6 8" xfId="13385" xr:uid="{00000000-0005-0000-0000-0000217D0000}"/>
    <cellStyle name="Normal 57 3 3 6 8 2" xfId="38259" xr:uid="{00000000-0005-0000-0000-0000227D0000}"/>
    <cellStyle name="Normal 57 3 3 6 9" xfId="25818" xr:uid="{00000000-0005-0000-0000-0000237D0000}"/>
    <cellStyle name="Normal 57 3 3 7" xfId="2128" xr:uid="{00000000-0005-0000-0000-0000247D0000}"/>
    <cellStyle name="Normal 57 3 3 7 2" xfId="4767" xr:uid="{00000000-0005-0000-0000-0000257D0000}"/>
    <cellStyle name="Normal 57 3 3 7 2 2" xfId="9784" xr:uid="{00000000-0005-0000-0000-0000267D0000}"/>
    <cellStyle name="Normal 57 3 3 7 2 2 2" xfId="22227" xr:uid="{00000000-0005-0000-0000-0000277D0000}"/>
    <cellStyle name="Normal 57 3 3 7 2 2 2 2" xfId="47101" xr:uid="{00000000-0005-0000-0000-0000287D0000}"/>
    <cellStyle name="Normal 57 3 3 7 2 2 3" xfId="34668" xr:uid="{00000000-0005-0000-0000-0000297D0000}"/>
    <cellStyle name="Normal 57 3 3 7 2 3" xfId="17220" xr:uid="{00000000-0005-0000-0000-00002A7D0000}"/>
    <cellStyle name="Normal 57 3 3 7 2 3 2" xfId="42094" xr:uid="{00000000-0005-0000-0000-00002B7D0000}"/>
    <cellStyle name="Normal 57 3 3 7 2 4" xfId="29661" xr:uid="{00000000-0005-0000-0000-00002C7D0000}"/>
    <cellStyle name="Normal 57 3 3 7 3" xfId="6165" xr:uid="{00000000-0005-0000-0000-00002D7D0000}"/>
    <cellStyle name="Normal 57 3 3 7 3 2" xfId="11180" xr:uid="{00000000-0005-0000-0000-00002E7D0000}"/>
    <cellStyle name="Normal 57 3 3 7 3 2 2" xfId="23623" xr:uid="{00000000-0005-0000-0000-00002F7D0000}"/>
    <cellStyle name="Normal 57 3 3 7 3 2 2 2" xfId="48497" xr:uid="{00000000-0005-0000-0000-0000307D0000}"/>
    <cellStyle name="Normal 57 3 3 7 3 2 3" xfId="36064" xr:uid="{00000000-0005-0000-0000-0000317D0000}"/>
    <cellStyle name="Normal 57 3 3 7 3 3" xfId="18616" xr:uid="{00000000-0005-0000-0000-0000327D0000}"/>
    <cellStyle name="Normal 57 3 3 7 3 3 2" xfId="43490" xr:uid="{00000000-0005-0000-0000-0000337D0000}"/>
    <cellStyle name="Normal 57 3 3 7 3 4" xfId="31057" xr:uid="{00000000-0005-0000-0000-0000347D0000}"/>
    <cellStyle name="Normal 57 3 3 7 4" xfId="8030" xr:uid="{00000000-0005-0000-0000-0000357D0000}"/>
    <cellStyle name="Normal 57 3 3 7 4 2" xfId="20476" xr:uid="{00000000-0005-0000-0000-0000367D0000}"/>
    <cellStyle name="Normal 57 3 3 7 4 2 2" xfId="45350" xr:uid="{00000000-0005-0000-0000-0000377D0000}"/>
    <cellStyle name="Normal 57 3 3 7 4 3" xfId="32917" xr:uid="{00000000-0005-0000-0000-0000387D0000}"/>
    <cellStyle name="Normal 57 3 3 7 5" xfId="12634" xr:uid="{00000000-0005-0000-0000-0000397D0000}"/>
    <cellStyle name="Normal 57 3 3 7 5 2" xfId="25068" xr:uid="{00000000-0005-0000-0000-00003A7D0000}"/>
    <cellStyle name="Normal 57 3 3 7 5 2 2" xfId="49942" xr:uid="{00000000-0005-0000-0000-00003B7D0000}"/>
    <cellStyle name="Normal 57 3 3 7 5 3" xfId="37509" xr:uid="{00000000-0005-0000-0000-00003C7D0000}"/>
    <cellStyle name="Normal 57 3 3 7 6" xfId="7378" xr:uid="{00000000-0005-0000-0000-00003D7D0000}"/>
    <cellStyle name="Normal 57 3 3 7 6 2" xfId="19826" xr:uid="{00000000-0005-0000-0000-00003E7D0000}"/>
    <cellStyle name="Normal 57 3 3 7 6 2 2" xfId="44700" xr:uid="{00000000-0005-0000-0000-00003F7D0000}"/>
    <cellStyle name="Normal 57 3 3 7 6 3" xfId="32267" xr:uid="{00000000-0005-0000-0000-0000407D0000}"/>
    <cellStyle name="Normal 57 3 3 7 7" xfId="2957" xr:uid="{00000000-0005-0000-0000-0000417D0000}"/>
    <cellStyle name="Normal 57 3 3 7 7 2" xfId="15469" xr:uid="{00000000-0005-0000-0000-0000427D0000}"/>
    <cellStyle name="Normal 57 3 3 7 7 2 2" xfId="40343" xr:uid="{00000000-0005-0000-0000-0000437D0000}"/>
    <cellStyle name="Normal 57 3 3 7 7 3" xfId="27902" xr:uid="{00000000-0005-0000-0000-0000447D0000}"/>
    <cellStyle name="Normal 57 3 3 7 8" xfId="14819" xr:uid="{00000000-0005-0000-0000-0000457D0000}"/>
    <cellStyle name="Normal 57 3 3 7 8 2" xfId="39693" xr:uid="{00000000-0005-0000-0000-0000467D0000}"/>
    <cellStyle name="Normal 57 3 3 7 9" xfId="27252" xr:uid="{00000000-0005-0000-0000-0000477D0000}"/>
    <cellStyle name="Normal 57 3 3 8" xfId="976" xr:uid="{00000000-0005-0000-0000-0000487D0000}"/>
    <cellStyle name="Normal 57 3 3 8 2" xfId="11591" xr:uid="{00000000-0005-0000-0000-0000497D0000}"/>
    <cellStyle name="Normal 57 3 3 8 2 2" xfId="24025" xr:uid="{00000000-0005-0000-0000-00004A7D0000}"/>
    <cellStyle name="Normal 57 3 3 8 2 2 2" xfId="48899" xr:uid="{00000000-0005-0000-0000-00004B7D0000}"/>
    <cellStyle name="Normal 57 3 3 8 2 3" xfId="36466" xr:uid="{00000000-0005-0000-0000-00004C7D0000}"/>
    <cellStyle name="Normal 57 3 3 8 3" xfId="8917" xr:uid="{00000000-0005-0000-0000-00004D7D0000}"/>
    <cellStyle name="Normal 57 3 3 8 3 2" xfId="21360" xr:uid="{00000000-0005-0000-0000-00004E7D0000}"/>
    <cellStyle name="Normal 57 3 3 8 3 2 2" xfId="46234" xr:uid="{00000000-0005-0000-0000-00004F7D0000}"/>
    <cellStyle name="Normal 57 3 3 8 3 3" xfId="33801" xr:uid="{00000000-0005-0000-0000-0000507D0000}"/>
    <cellStyle name="Normal 57 3 3 8 4" xfId="3899" xr:uid="{00000000-0005-0000-0000-0000517D0000}"/>
    <cellStyle name="Normal 57 3 3 8 4 2" xfId="16353" xr:uid="{00000000-0005-0000-0000-0000527D0000}"/>
    <cellStyle name="Normal 57 3 3 8 4 2 2" xfId="41227" xr:uid="{00000000-0005-0000-0000-0000537D0000}"/>
    <cellStyle name="Normal 57 3 3 8 4 3" xfId="28794" xr:uid="{00000000-0005-0000-0000-0000547D0000}"/>
    <cellStyle name="Normal 57 3 3 8 5" xfId="13776" xr:uid="{00000000-0005-0000-0000-0000557D0000}"/>
    <cellStyle name="Normal 57 3 3 8 5 2" xfId="38650" xr:uid="{00000000-0005-0000-0000-0000567D0000}"/>
    <cellStyle name="Normal 57 3 3 8 6" xfId="26209" xr:uid="{00000000-0005-0000-0000-0000577D0000}"/>
    <cellStyle name="Normal 57 3 3 9" xfId="903" xr:uid="{00000000-0005-0000-0000-0000587D0000}"/>
    <cellStyle name="Normal 57 3 3 9 2" xfId="10135" xr:uid="{00000000-0005-0000-0000-0000597D0000}"/>
    <cellStyle name="Normal 57 3 3 9 2 2" xfId="22578" xr:uid="{00000000-0005-0000-0000-00005A7D0000}"/>
    <cellStyle name="Normal 57 3 3 9 2 2 2" xfId="47452" xr:uid="{00000000-0005-0000-0000-00005B7D0000}"/>
    <cellStyle name="Normal 57 3 3 9 2 3" xfId="35019" xr:uid="{00000000-0005-0000-0000-00005C7D0000}"/>
    <cellStyle name="Normal 57 3 3 9 3" xfId="5119" xr:uid="{00000000-0005-0000-0000-00005D7D0000}"/>
    <cellStyle name="Normal 57 3 3 9 3 2" xfId="17571" xr:uid="{00000000-0005-0000-0000-00005E7D0000}"/>
    <cellStyle name="Normal 57 3 3 9 3 2 2" xfId="42445" xr:uid="{00000000-0005-0000-0000-00005F7D0000}"/>
    <cellStyle name="Normal 57 3 3 9 3 3" xfId="30012" xr:uid="{00000000-0005-0000-0000-0000607D0000}"/>
    <cellStyle name="Normal 57 3 3 9 4" xfId="13703" xr:uid="{00000000-0005-0000-0000-0000617D0000}"/>
    <cellStyle name="Normal 57 3 3 9 4 2" xfId="38577" xr:uid="{00000000-0005-0000-0000-0000627D0000}"/>
    <cellStyle name="Normal 57 3 3 9 5" xfId="26136" xr:uid="{00000000-0005-0000-0000-0000637D0000}"/>
    <cellStyle name="Normal 57 3 3_Degree data" xfId="2460" xr:uid="{00000000-0005-0000-0000-0000647D0000}"/>
    <cellStyle name="Normal 57 3 4" xfId="165" xr:uid="{00000000-0005-0000-0000-0000657D0000}"/>
    <cellStyle name="Normal 57 3 4 10" xfId="6547" xr:uid="{00000000-0005-0000-0000-0000667D0000}"/>
    <cellStyle name="Normal 57 3 4 10 2" xfId="18996" xr:uid="{00000000-0005-0000-0000-0000677D0000}"/>
    <cellStyle name="Normal 57 3 4 10 2 2" xfId="43870" xr:uid="{00000000-0005-0000-0000-0000687D0000}"/>
    <cellStyle name="Normal 57 3 4 10 3" xfId="31437" xr:uid="{00000000-0005-0000-0000-0000697D0000}"/>
    <cellStyle name="Normal 57 3 4 11" xfId="2715" xr:uid="{00000000-0005-0000-0000-00006A7D0000}"/>
    <cellStyle name="Normal 57 3 4 11 2" xfId="15233" xr:uid="{00000000-0005-0000-0000-00006B7D0000}"/>
    <cellStyle name="Normal 57 3 4 11 2 2" xfId="40107" xr:uid="{00000000-0005-0000-0000-00006C7D0000}"/>
    <cellStyle name="Normal 57 3 4 11 3" xfId="27666" xr:uid="{00000000-0005-0000-0000-00006D7D0000}"/>
    <cellStyle name="Normal 57 3 4 12" xfId="12995" xr:uid="{00000000-0005-0000-0000-00006E7D0000}"/>
    <cellStyle name="Normal 57 3 4 12 2" xfId="37869" xr:uid="{00000000-0005-0000-0000-00006F7D0000}"/>
    <cellStyle name="Normal 57 3 4 13" xfId="25428" xr:uid="{00000000-0005-0000-0000-0000707D0000}"/>
    <cellStyle name="Normal 57 3 4 2" xfId="419" xr:uid="{00000000-0005-0000-0000-0000717D0000}"/>
    <cellStyle name="Normal 57 3 4 2 10" xfId="13234" xr:uid="{00000000-0005-0000-0000-0000727D0000}"/>
    <cellStyle name="Normal 57 3 4 2 10 2" xfId="38108" xr:uid="{00000000-0005-0000-0000-0000737D0000}"/>
    <cellStyle name="Normal 57 3 4 2 11" xfId="25667" xr:uid="{00000000-0005-0000-0000-0000747D0000}"/>
    <cellStyle name="Normal 57 3 4 2 2" xfId="779" xr:uid="{00000000-0005-0000-0000-0000757D0000}"/>
    <cellStyle name="Normal 57 3 4 2 2 2" xfId="1502" xr:uid="{00000000-0005-0000-0000-0000767D0000}"/>
    <cellStyle name="Normal 57 3 4 2 2 2 2" xfId="9606" xr:uid="{00000000-0005-0000-0000-0000777D0000}"/>
    <cellStyle name="Normal 57 3 4 2 2 2 2 2" xfId="22049" xr:uid="{00000000-0005-0000-0000-0000787D0000}"/>
    <cellStyle name="Normal 57 3 4 2 2 2 2 2 2" xfId="46923" xr:uid="{00000000-0005-0000-0000-0000797D0000}"/>
    <cellStyle name="Normal 57 3 4 2 2 2 2 3" xfId="34490" xr:uid="{00000000-0005-0000-0000-00007A7D0000}"/>
    <cellStyle name="Normal 57 3 4 2 2 2 3" xfId="4588" xr:uid="{00000000-0005-0000-0000-00007B7D0000}"/>
    <cellStyle name="Normal 57 3 4 2 2 2 3 2" xfId="17042" xr:uid="{00000000-0005-0000-0000-00007C7D0000}"/>
    <cellStyle name="Normal 57 3 4 2 2 2 3 2 2" xfId="41916" xr:uid="{00000000-0005-0000-0000-00007D7D0000}"/>
    <cellStyle name="Normal 57 3 4 2 2 2 3 3" xfId="29483" xr:uid="{00000000-0005-0000-0000-00007E7D0000}"/>
    <cellStyle name="Normal 57 3 4 2 2 2 4" xfId="14302" xr:uid="{00000000-0005-0000-0000-00007F7D0000}"/>
    <cellStyle name="Normal 57 3 4 2 2 2 4 2" xfId="39176" xr:uid="{00000000-0005-0000-0000-0000807D0000}"/>
    <cellStyle name="Normal 57 3 4 2 2 2 5" xfId="26735" xr:uid="{00000000-0005-0000-0000-0000817D0000}"/>
    <cellStyle name="Normal 57 3 4 2 2 3" xfId="5647" xr:uid="{00000000-0005-0000-0000-0000827D0000}"/>
    <cellStyle name="Normal 57 3 4 2 2 3 2" xfId="10663" xr:uid="{00000000-0005-0000-0000-0000837D0000}"/>
    <cellStyle name="Normal 57 3 4 2 2 3 2 2" xfId="23106" xr:uid="{00000000-0005-0000-0000-0000847D0000}"/>
    <cellStyle name="Normal 57 3 4 2 2 3 2 2 2" xfId="47980" xr:uid="{00000000-0005-0000-0000-0000857D0000}"/>
    <cellStyle name="Normal 57 3 4 2 2 3 2 3" xfId="35547" xr:uid="{00000000-0005-0000-0000-0000867D0000}"/>
    <cellStyle name="Normal 57 3 4 2 2 3 3" xfId="18099" xr:uid="{00000000-0005-0000-0000-0000877D0000}"/>
    <cellStyle name="Normal 57 3 4 2 2 3 3 2" xfId="42973" xr:uid="{00000000-0005-0000-0000-0000887D0000}"/>
    <cellStyle name="Normal 57 3 4 2 2 3 4" xfId="30540" xr:uid="{00000000-0005-0000-0000-0000897D0000}"/>
    <cellStyle name="Normal 57 3 4 2 2 4" xfId="8722" xr:uid="{00000000-0005-0000-0000-00008A7D0000}"/>
    <cellStyle name="Normal 57 3 4 2 2 4 2" xfId="21166" xr:uid="{00000000-0005-0000-0000-00008B7D0000}"/>
    <cellStyle name="Normal 57 3 4 2 2 4 2 2" xfId="46040" xr:uid="{00000000-0005-0000-0000-00008C7D0000}"/>
    <cellStyle name="Normal 57 3 4 2 2 4 3" xfId="33607" xr:uid="{00000000-0005-0000-0000-00008D7D0000}"/>
    <cellStyle name="Normal 57 3 4 2 2 5" xfId="12117" xr:uid="{00000000-0005-0000-0000-00008E7D0000}"/>
    <cellStyle name="Normal 57 3 4 2 2 5 2" xfId="24551" xr:uid="{00000000-0005-0000-0000-00008F7D0000}"/>
    <cellStyle name="Normal 57 3 4 2 2 5 2 2" xfId="49425" xr:uid="{00000000-0005-0000-0000-0000907D0000}"/>
    <cellStyle name="Normal 57 3 4 2 2 5 3" xfId="36992" xr:uid="{00000000-0005-0000-0000-0000917D0000}"/>
    <cellStyle name="Normal 57 3 4 2 2 6" xfId="7199" xr:uid="{00000000-0005-0000-0000-0000927D0000}"/>
    <cellStyle name="Normal 57 3 4 2 2 6 2" xfId="19648" xr:uid="{00000000-0005-0000-0000-0000937D0000}"/>
    <cellStyle name="Normal 57 3 4 2 2 6 2 2" xfId="44522" xr:uid="{00000000-0005-0000-0000-0000947D0000}"/>
    <cellStyle name="Normal 57 3 4 2 2 6 3" xfId="32089" xr:uid="{00000000-0005-0000-0000-0000957D0000}"/>
    <cellStyle name="Normal 57 3 4 2 2 7" xfId="3653" xr:uid="{00000000-0005-0000-0000-0000967D0000}"/>
    <cellStyle name="Normal 57 3 4 2 2 7 2" xfId="16159" xr:uid="{00000000-0005-0000-0000-0000977D0000}"/>
    <cellStyle name="Normal 57 3 4 2 2 7 2 2" xfId="41033" xr:uid="{00000000-0005-0000-0000-0000987D0000}"/>
    <cellStyle name="Normal 57 3 4 2 2 7 3" xfId="28592" xr:uid="{00000000-0005-0000-0000-0000997D0000}"/>
    <cellStyle name="Normal 57 3 4 2 2 8" xfId="13581" xr:uid="{00000000-0005-0000-0000-00009A7D0000}"/>
    <cellStyle name="Normal 57 3 4 2 2 8 2" xfId="38455" xr:uid="{00000000-0005-0000-0000-00009B7D0000}"/>
    <cellStyle name="Normal 57 3 4 2 2 9" xfId="26014" xr:uid="{00000000-0005-0000-0000-00009C7D0000}"/>
    <cellStyle name="Normal 57 3 4 2 3" xfId="1850" xr:uid="{00000000-0005-0000-0000-00009D7D0000}"/>
    <cellStyle name="Normal 57 3 4 2 3 2" xfId="4963" xr:uid="{00000000-0005-0000-0000-00009E7D0000}"/>
    <cellStyle name="Normal 57 3 4 2 3 2 2" xfId="9980" xr:uid="{00000000-0005-0000-0000-00009F7D0000}"/>
    <cellStyle name="Normal 57 3 4 2 3 2 2 2" xfId="22423" xr:uid="{00000000-0005-0000-0000-0000A07D0000}"/>
    <cellStyle name="Normal 57 3 4 2 3 2 2 2 2" xfId="47297" xr:uid="{00000000-0005-0000-0000-0000A17D0000}"/>
    <cellStyle name="Normal 57 3 4 2 3 2 2 3" xfId="34864" xr:uid="{00000000-0005-0000-0000-0000A27D0000}"/>
    <cellStyle name="Normal 57 3 4 2 3 2 3" xfId="17416" xr:uid="{00000000-0005-0000-0000-0000A37D0000}"/>
    <cellStyle name="Normal 57 3 4 2 3 2 3 2" xfId="42290" xr:uid="{00000000-0005-0000-0000-0000A47D0000}"/>
    <cellStyle name="Normal 57 3 4 2 3 2 4" xfId="29857" xr:uid="{00000000-0005-0000-0000-0000A57D0000}"/>
    <cellStyle name="Normal 57 3 4 2 3 3" xfId="5996" xr:uid="{00000000-0005-0000-0000-0000A67D0000}"/>
    <cellStyle name="Normal 57 3 4 2 3 3 2" xfId="11011" xr:uid="{00000000-0005-0000-0000-0000A77D0000}"/>
    <cellStyle name="Normal 57 3 4 2 3 3 2 2" xfId="23454" xr:uid="{00000000-0005-0000-0000-0000A87D0000}"/>
    <cellStyle name="Normal 57 3 4 2 3 3 2 2 2" xfId="48328" xr:uid="{00000000-0005-0000-0000-0000A97D0000}"/>
    <cellStyle name="Normal 57 3 4 2 3 3 2 3" xfId="35895" xr:uid="{00000000-0005-0000-0000-0000AA7D0000}"/>
    <cellStyle name="Normal 57 3 4 2 3 3 3" xfId="18447" xr:uid="{00000000-0005-0000-0000-0000AB7D0000}"/>
    <cellStyle name="Normal 57 3 4 2 3 3 3 2" xfId="43321" xr:uid="{00000000-0005-0000-0000-0000AC7D0000}"/>
    <cellStyle name="Normal 57 3 4 2 3 3 4" xfId="30888" xr:uid="{00000000-0005-0000-0000-0000AD7D0000}"/>
    <cellStyle name="Normal 57 3 4 2 3 4" xfId="8387" xr:uid="{00000000-0005-0000-0000-0000AE7D0000}"/>
    <cellStyle name="Normal 57 3 4 2 3 4 2" xfId="20831" xr:uid="{00000000-0005-0000-0000-0000AF7D0000}"/>
    <cellStyle name="Normal 57 3 4 2 3 4 2 2" xfId="45705" xr:uid="{00000000-0005-0000-0000-0000B07D0000}"/>
    <cellStyle name="Normal 57 3 4 2 3 4 3" xfId="33272" xr:uid="{00000000-0005-0000-0000-0000B17D0000}"/>
    <cellStyle name="Normal 57 3 4 2 3 5" xfId="12465" xr:uid="{00000000-0005-0000-0000-0000B27D0000}"/>
    <cellStyle name="Normal 57 3 4 2 3 5 2" xfId="24899" xr:uid="{00000000-0005-0000-0000-0000B37D0000}"/>
    <cellStyle name="Normal 57 3 4 2 3 5 2 2" xfId="49773" xr:uid="{00000000-0005-0000-0000-0000B47D0000}"/>
    <cellStyle name="Normal 57 3 4 2 3 5 3" xfId="37340" xr:uid="{00000000-0005-0000-0000-0000B57D0000}"/>
    <cellStyle name="Normal 57 3 4 2 3 6" xfId="7574" xr:uid="{00000000-0005-0000-0000-0000B67D0000}"/>
    <cellStyle name="Normal 57 3 4 2 3 6 2" xfId="20022" xr:uid="{00000000-0005-0000-0000-0000B77D0000}"/>
    <cellStyle name="Normal 57 3 4 2 3 6 2 2" xfId="44896" xr:uid="{00000000-0005-0000-0000-0000B87D0000}"/>
    <cellStyle name="Normal 57 3 4 2 3 6 3" xfId="32463" xr:uid="{00000000-0005-0000-0000-0000B97D0000}"/>
    <cellStyle name="Normal 57 3 4 2 3 7" xfId="3318" xr:uid="{00000000-0005-0000-0000-0000BA7D0000}"/>
    <cellStyle name="Normal 57 3 4 2 3 7 2" xfId="15824" xr:uid="{00000000-0005-0000-0000-0000BB7D0000}"/>
    <cellStyle name="Normal 57 3 4 2 3 7 2 2" xfId="40698" xr:uid="{00000000-0005-0000-0000-0000BC7D0000}"/>
    <cellStyle name="Normal 57 3 4 2 3 7 3" xfId="28257" xr:uid="{00000000-0005-0000-0000-0000BD7D0000}"/>
    <cellStyle name="Normal 57 3 4 2 3 8" xfId="14650" xr:uid="{00000000-0005-0000-0000-0000BE7D0000}"/>
    <cellStyle name="Normal 57 3 4 2 3 8 2" xfId="39524" xr:uid="{00000000-0005-0000-0000-0000BF7D0000}"/>
    <cellStyle name="Normal 57 3 4 2 3 9" xfId="27083" xr:uid="{00000000-0005-0000-0000-0000C07D0000}"/>
    <cellStyle name="Normal 57 3 4 2 4" xfId="2337" xr:uid="{00000000-0005-0000-0000-0000C17D0000}"/>
    <cellStyle name="Normal 57 3 4 2 4 2" xfId="6361" xr:uid="{00000000-0005-0000-0000-0000C27D0000}"/>
    <cellStyle name="Normal 57 3 4 2 4 2 2" xfId="11376" xr:uid="{00000000-0005-0000-0000-0000C37D0000}"/>
    <cellStyle name="Normal 57 3 4 2 4 2 2 2" xfId="23819" xr:uid="{00000000-0005-0000-0000-0000C47D0000}"/>
    <cellStyle name="Normal 57 3 4 2 4 2 2 2 2" xfId="48693" xr:uid="{00000000-0005-0000-0000-0000C57D0000}"/>
    <cellStyle name="Normal 57 3 4 2 4 2 2 3" xfId="36260" xr:uid="{00000000-0005-0000-0000-0000C67D0000}"/>
    <cellStyle name="Normal 57 3 4 2 4 2 3" xfId="18812" xr:uid="{00000000-0005-0000-0000-0000C77D0000}"/>
    <cellStyle name="Normal 57 3 4 2 4 2 3 2" xfId="43686" xr:uid="{00000000-0005-0000-0000-0000C87D0000}"/>
    <cellStyle name="Normal 57 3 4 2 4 2 4" xfId="31253" xr:uid="{00000000-0005-0000-0000-0000C97D0000}"/>
    <cellStyle name="Normal 57 3 4 2 4 3" xfId="12830" xr:uid="{00000000-0005-0000-0000-0000CA7D0000}"/>
    <cellStyle name="Normal 57 3 4 2 4 3 2" xfId="25264" xr:uid="{00000000-0005-0000-0000-0000CB7D0000}"/>
    <cellStyle name="Normal 57 3 4 2 4 3 2 2" xfId="50138" xr:uid="{00000000-0005-0000-0000-0000CC7D0000}"/>
    <cellStyle name="Normal 57 3 4 2 4 3 3" xfId="37705" xr:uid="{00000000-0005-0000-0000-0000CD7D0000}"/>
    <cellStyle name="Normal 57 3 4 2 4 4" xfId="9271" xr:uid="{00000000-0005-0000-0000-0000CE7D0000}"/>
    <cellStyle name="Normal 57 3 4 2 4 4 2" xfId="21714" xr:uid="{00000000-0005-0000-0000-0000CF7D0000}"/>
    <cellStyle name="Normal 57 3 4 2 4 4 2 2" xfId="46588" xr:uid="{00000000-0005-0000-0000-0000D07D0000}"/>
    <cellStyle name="Normal 57 3 4 2 4 4 3" xfId="34155" xr:uid="{00000000-0005-0000-0000-0000D17D0000}"/>
    <cellStyle name="Normal 57 3 4 2 4 5" xfId="4253" xr:uid="{00000000-0005-0000-0000-0000D27D0000}"/>
    <cellStyle name="Normal 57 3 4 2 4 5 2" xfId="16707" xr:uid="{00000000-0005-0000-0000-0000D37D0000}"/>
    <cellStyle name="Normal 57 3 4 2 4 5 2 2" xfId="41581" xr:uid="{00000000-0005-0000-0000-0000D47D0000}"/>
    <cellStyle name="Normal 57 3 4 2 4 5 3" xfId="29148" xr:uid="{00000000-0005-0000-0000-0000D57D0000}"/>
    <cellStyle name="Normal 57 3 4 2 4 6" xfId="15015" xr:uid="{00000000-0005-0000-0000-0000D67D0000}"/>
    <cellStyle name="Normal 57 3 4 2 4 6 2" xfId="39889" xr:uid="{00000000-0005-0000-0000-0000D77D0000}"/>
    <cellStyle name="Normal 57 3 4 2 4 7" xfId="27448" xr:uid="{00000000-0005-0000-0000-0000D87D0000}"/>
    <cellStyle name="Normal 57 3 4 2 5" xfId="1172" xr:uid="{00000000-0005-0000-0000-0000D97D0000}"/>
    <cellStyle name="Normal 57 3 4 2 5 2" xfId="10333" xr:uid="{00000000-0005-0000-0000-0000DA7D0000}"/>
    <cellStyle name="Normal 57 3 4 2 5 2 2" xfId="22776" xr:uid="{00000000-0005-0000-0000-0000DB7D0000}"/>
    <cellStyle name="Normal 57 3 4 2 5 2 2 2" xfId="47650" xr:uid="{00000000-0005-0000-0000-0000DC7D0000}"/>
    <cellStyle name="Normal 57 3 4 2 5 2 3" xfId="35217" xr:uid="{00000000-0005-0000-0000-0000DD7D0000}"/>
    <cellStyle name="Normal 57 3 4 2 5 3" xfId="5317" xr:uid="{00000000-0005-0000-0000-0000DE7D0000}"/>
    <cellStyle name="Normal 57 3 4 2 5 3 2" xfId="17769" xr:uid="{00000000-0005-0000-0000-0000DF7D0000}"/>
    <cellStyle name="Normal 57 3 4 2 5 3 2 2" xfId="42643" xr:uid="{00000000-0005-0000-0000-0000E07D0000}"/>
    <cellStyle name="Normal 57 3 4 2 5 3 3" xfId="30210" xr:uid="{00000000-0005-0000-0000-0000E17D0000}"/>
    <cellStyle name="Normal 57 3 4 2 5 4" xfId="13972" xr:uid="{00000000-0005-0000-0000-0000E27D0000}"/>
    <cellStyle name="Normal 57 3 4 2 5 4 2" xfId="38846" xr:uid="{00000000-0005-0000-0000-0000E37D0000}"/>
    <cellStyle name="Normal 57 3 4 2 5 5" xfId="26405" xr:uid="{00000000-0005-0000-0000-0000E47D0000}"/>
    <cellStyle name="Normal 57 3 4 2 6" xfId="7894" xr:uid="{00000000-0005-0000-0000-0000E57D0000}"/>
    <cellStyle name="Normal 57 3 4 2 6 2" xfId="20340" xr:uid="{00000000-0005-0000-0000-0000E67D0000}"/>
    <cellStyle name="Normal 57 3 4 2 6 2 2" xfId="45214" xr:uid="{00000000-0005-0000-0000-0000E77D0000}"/>
    <cellStyle name="Normal 57 3 4 2 6 3" xfId="32781" xr:uid="{00000000-0005-0000-0000-0000E87D0000}"/>
    <cellStyle name="Normal 57 3 4 2 7" xfId="11787" xr:uid="{00000000-0005-0000-0000-0000E97D0000}"/>
    <cellStyle name="Normal 57 3 4 2 7 2" xfId="24221" xr:uid="{00000000-0005-0000-0000-0000EA7D0000}"/>
    <cellStyle name="Normal 57 3 4 2 7 2 2" xfId="49095" xr:uid="{00000000-0005-0000-0000-0000EB7D0000}"/>
    <cellStyle name="Normal 57 3 4 2 7 3" xfId="36662" xr:uid="{00000000-0005-0000-0000-0000EC7D0000}"/>
    <cellStyle name="Normal 57 3 4 2 8" xfId="6864" xr:uid="{00000000-0005-0000-0000-0000ED7D0000}"/>
    <cellStyle name="Normal 57 3 4 2 8 2" xfId="19313" xr:uid="{00000000-0005-0000-0000-0000EE7D0000}"/>
    <cellStyle name="Normal 57 3 4 2 8 2 2" xfId="44187" xr:uid="{00000000-0005-0000-0000-0000EF7D0000}"/>
    <cellStyle name="Normal 57 3 4 2 8 3" xfId="31754" xr:uid="{00000000-0005-0000-0000-0000F07D0000}"/>
    <cellStyle name="Normal 57 3 4 2 9" xfId="2815" xr:uid="{00000000-0005-0000-0000-0000F17D0000}"/>
    <cellStyle name="Normal 57 3 4 2 9 2" xfId="15333" xr:uid="{00000000-0005-0000-0000-0000F27D0000}"/>
    <cellStyle name="Normal 57 3 4 2 9 2 2" xfId="40207" xr:uid="{00000000-0005-0000-0000-0000F37D0000}"/>
    <cellStyle name="Normal 57 3 4 2 9 3" xfId="27766" xr:uid="{00000000-0005-0000-0000-0000F47D0000}"/>
    <cellStyle name="Normal 57 3 4 2_Degree data" xfId="2467" xr:uid="{00000000-0005-0000-0000-0000F57D0000}"/>
    <cellStyle name="Normal 57 3 4 3" xfId="317" xr:uid="{00000000-0005-0000-0000-0000F67D0000}"/>
    <cellStyle name="Normal 57 3 4 3 2" xfId="1501" xr:uid="{00000000-0005-0000-0000-0000F77D0000}"/>
    <cellStyle name="Normal 57 3 4 3 2 2" xfId="9171" xr:uid="{00000000-0005-0000-0000-0000F87D0000}"/>
    <cellStyle name="Normal 57 3 4 3 2 2 2" xfId="21614" xr:uid="{00000000-0005-0000-0000-0000F97D0000}"/>
    <cellStyle name="Normal 57 3 4 3 2 2 2 2" xfId="46488" xr:uid="{00000000-0005-0000-0000-0000FA7D0000}"/>
    <cellStyle name="Normal 57 3 4 3 2 2 3" xfId="34055" xr:uid="{00000000-0005-0000-0000-0000FB7D0000}"/>
    <cellStyle name="Normal 57 3 4 3 2 3" xfId="4153" xr:uid="{00000000-0005-0000-0000-0000FC7D0000}"/>
    <cellStyle name="Normal 57 3 4 3 2 3 2" xfId="16607" xr:uid="{00000000-0005-0000-0000-0000FD7D0000}"/>
    <cellStyle name="Normal 57 3 4 3 2 3 2 2" xfId="41481" xr:uid="{00000000-0005-0000-0000-0000FE7D0000}"/>
    <cellStyle name="Normal 57 3 4 3 2 3 3" xfId="29048" xr:uid="{00000000-0005-0000-0000-0000FF7D0000}"/>
    <cellStyle name="Normal 57 3 4 3 2 4" xfId="14301" xr:uid="{00000000-0005-0000-0000-0000007E0000}"/>
    <cellStyle name="Normal 57 3 4 3 2 4 2" xfId="39175" xr:uid="{00000000-0005-0000-0000-0000017E0000}"/>
    <cellStyle name="Normal 57 3 4 3 2 5" xfId="26734" xr:uid="{00000000-0005-0000-0000-0000027E0000}"/>
    <cellStyle name="Normal 57 3 4 3 3" xfId="5646" xr:uid="{00000000-0005-0000-0000-0000037E0000}"/>
    <cellStyle name="Normal 57 3 4 3 3 2" xfId="10662" xr:uid="{00000000-0005-0000-0000-0000047E0000}"/>
    <cellStyle name="Normal 57 3 4 3 3 2 2" xfId="23105" xr:uid="{00000000-0005-0000-0000-0000057E0000}"/>
    <cellStyle name="Normal 57 3 4 3 3 2 2 2" xfId="47979" xr:uid="{00000000-0005-0000-0000-0000067E0000}"/>
    <cellStyle name="Normal 57 3 4 3 3 2 3" xfId="35546" xr:uid="{00000000-0005-0000-0000-0000077E0000}"/>
    <cellStyle name="Normal 57 3 4 3 3 3" xfId="18098" xr:uid="{00000000-0005-0000-0000-0000087E0000}"/>
    <cellStyle name="Normal 57 3 4 3 3 3 2" xfId="42972" xr:uid="{00000000-0005-0000-0000-0000097E0000}"/>
    <cellStyle name="Normal 57 3 4 3 3 4" xfId="30539" xr:uid="{00000000-0005-0000-0000-00000A7E0000}"/>
    <cellStyle name="Normal 57 3 4 3 4" xfId="8287" xr:uid="{00000000-0005-0000-0000-00000B7E0000}"/>
    <cellStyle name="Normal 57 3 4 3 4 2" xfId="20731" xr:uid="{00000000-0005-0000-0000-00000C7E0000}"/>
    <cellStyle name="Normal 57 3 4 3 4 2 2" xfId="45605" xr:uid="{00000000-0005-0000-0000-00000D7E0000}"/>
    <cellStyle name="Normal 57 3 4 3 4 3" xfId="33172" xr:uid="{00000000-0005-0000-0000-00000E7E0000}"/>
    <cellStyle name="Normal 57 3 4 3 5" xfId="12116" xr:uid="{00000000-0005-0000-0000-00000F7E0000}"/>
    <cellStyle name="Normal 57 3 4 3 5 2" xfId="24550" xr:uid="{00000000-0005-0000-0000-0000107E0000}"/>
    <cellStyle name="Normal 57 3 4 3 5 2 2" xfId="49424" xr:uid="{00000000-0005-0000-0000-0000117E0000}"/>
    <cellStyle name="Normal 57 3 4 3 5 3" xfId="36991" xr:uid="{00000000-0005-0000-0000-0000127E0000}"/>
    <cellStyle name="Normal 57 3 4 3 6" xfId="6764" xr:uid="{00000000-0005-0000-0000-0000137E0000}"/>
    <cellStyle name="Normal 57 3 4 3 6 2" xfId="19213" xr:uid="{00000000-0005-0000-0000-0000147E0000}"/>
    <cellStyle name="Normal 57 3 4 3 6 2 2" xfId="44087" xr:uid="{00000000-0005-0000-0000-0000157E0000}"/>
    <cellStyle name="Normal 57 3 4 3 6 3" xfId="31654" xr:uid="{00000000-0005-0000-0000-0000167E0000}"/>
    <cellStyle name="Normal 57 3 4 3 7" xfId="3218" xr:uid="{00000000-0005-0000-0000-0000177E0000}"/>
    <cellStyle name="Normal 57 3 4 3 7 2" xfId="15724" xr:uid="{00000000-0005-0000-0000-0000187E0000}"/>
    <cellStyle name="Normal 57 3 4 3 7 2 2" xfId="40598" xr:uid="{00000000-0005-0000-0000-0000197E0000}"/>
    <cellStyle name="Normal 57 3 4 3 7 3" xfId="28157" xr:uid="{00000000-0005-0000-0000-00001A7E0000}"/>
    <cellStyle name="Normal 57 3 4 3 8" xfId="13134" xr:uid="{00000000-0005-0000-0000-00001B7E0000}"/>
    <cellStyle name="Normal 57 3 4 3 8 2" xfId="38008" xr:uid="{00000000-0005-0000-0000-00001C7E0000}"/>
    <cellStyle name="Normal 57 3 4 3 9" xfId="25567" xr:uid="{00000000-0005-0000-0000-00001D7E0000}"/>
    <cellStyle name="Normal 57 3 4 4" xfId="678" xr:uid="{00000000-0005-0000-0000-00001E7E0000}"/>
    <cellStyle name="Normal 57 3 4 4 2" xfId="1849" xr:uid="{00000000-0005-0000-0000-00001F7E0000}"/>
    <cellStyle name="Normal 57 3 4 4 2 2" xfId="9605" xr:uid="{00000000-0005-0000-0000-0000207E0000}"/>
    <cellStyle name="Normal 57 3 4 4 2 2 2" xfId="22048" xr:uid="{00000000-0005-0000-0000-0000217E0000}"/>
    <cellStyle name="Normal 57 3 4 4 2 2 2 2" xfId="46922" xr:uid="{00000000-0005-0000-0000-0000227E0000}"/>
    <cellStyle name="Normal 57 3 4 4 2 2 3" xfId="34489" xr:uid="{00000000-0005-0000-0000-0000237E0000}"/>
    <cellStyle name="Normal 57 3 4 4 2 3" xfId="4587" xr:uid="{00000000-0005-0000-0000-0000247E0000}"/>
    <cellStyle name="Normal 57 3 4 4 2 3 2" xfId="17041" xr:uid="{00000000-0005-0000-0000-0000257E0000}"/>
    <cellStyle name="Normal 57 3 4 4 2 3 2 2" xfId="41915" xr:uid="{00000000-0005-0000-0000-0000267E0000}"/>
    <cellStyle name="Normal 57 3 4 4 2 3 3" xfId="29482" xr:uid="{00000000-0005-0000-0000-0000277E0000}"/>
    <cellStyle name="Normal 57 3 4 4 2 4" xfId="14649" xr:uid="{00000000-0005-0000-0000-0000287E0000}"/>
    <cellStyle name="Normal 57 3 4 4 2 4 2" xfId="39523" xr:uid="{00000000-0005-0000-0000-0000297E0000}"/>
    <cellStyle name="Normal 57 3 4 4 2 5" xfId="27082" xr:uid="{00000000-0005-0000-0000-00002A7E0000}"/>
    <cellStyle name="Normal 57 3 4 4 3" xfId="5995" xr:uid="{00000000-0005-0000-0000-00002B7E0000}"/>
    <cellStyle name="Normal 57 3 4 4 3 2" xfId="11010" xr:uid="{00000000-0005-0000-0000-00002C7E0000}"/>
    <cellStyle name="Normal 57 3 4 4 3 2 2" xfId="23453" xr:uid="{00000000-0005-0000-0000-00002D7E0000}"/>
    <cellStyle name="Normal 57 3 4 4 3 2 2 2" xfId="48327" xr:uid="{00000000-0005-0000-0000-00002E7E0000}"/>
    <cellStyle name="Normal 57 3 4 4 3 2 3" xfId="35894" xr:uid="{00000000-0005-0000-0000-00002F7E0000}"/>
    <cellStyle name="Normal 57 3 4 4 3 3" xfId="18446" xr:uid="{00000000-0005-0000-0000-0000307E0000}"/>
    <cellStyle name="Normal 57 3 4 4 3 3 2" xfId="43320" xr:uid="{00000000-0005-0000-0000-0000317E0000}"/>
    <cellStyle name="Normal 57 3 4 4 3 4" xfId="30887" xr:uid="{00000000-0005-0000-0000-0000327E0000}"/>
    <cellStyle name="Normal 57 3 4 4 4" xfId="8721" xr:uid="{00000000-0005-0000-0000-0000337E0000}"/>
    <cellStyle name="Normal 57 3 4 4 4 2" xfId="21165" xr:uid="{00000000-0005-0000-0000-0000347E0000}"/>
    <cellStyle name="Normal 57 3 4 4 4 2 2" xfId="46039" xr:uid="{00000000-0005-0000-0000-0000357E0000}"/>
    <cellStyle name="Normal 57 3 4 4 4 3" xfId="33606" xr:uid="{00000000-0005-0000-0000-0000367E0000}"/>
    <cellStyle name="Normal 57 3 4 4 5" xfId="12464" xr:uid="{00000000-0005-0000-0000-0000377E0000}"/>
    <cellStyle name="Normal 57 3 4 4 5 2" xfId="24898" xr:uid="{00000000-0005-0000-0000-0000387E0000}"/>
    <cellStyle name="Normal 57 3 4 4 5 2 2" xfId="49772" xr:uid="{00000000-0005-0000-0000-0000397E0000}"/>
    <cellStyle name="Normal 57 3 4 4 5 3" xfId="37339" xr:uid="{00000000-0005-0000-0000-00003A7E0000}"/>
    <cellStyle name="Normal 57 3 4 4 6" xfId="7198" xr:uid="{00000000-0005-0000-0000-00003B7E0000}"/>
    <cellStyle name="Normal 57 3 4 4 6 2" xfId="19647" xr:uid="{00000000-0005-0000-0000-00003C7E0000}"/>
    <cellStyle name="Normal 57 3 4 4 6 2 2" xfId="44521" xr:uid="{00000000-0005-0000-0000-00003D7E0000}"/>
    <cellStyle name="Normal 57 3 4 4 6 3" xfId="32088" xr:uid="{00000000-0005-0000-0000-00003E7E0000}"/>
    <cellStyle name="Normal 57 3 4 4 7" xfId="3652" xr:uid="{00000000-0005-0000-0000-00003F7E0000}"/>
    <cellStyle name="Normal 57 3 4 4 7 2" xfId="16158" xr:uid="{00000000-0005-0000-0000-0000407E0000}"/>
    <cellStyle name="Normal 57 3 4 4 7 2 2" xfId="41032" xr:uid="{00000000-0005-0000-0000-0000417E0000}"/>
    <cellStyle name="Normal 57 3 4 4 7 3" xfId="28591" xr:uid="{00000000-0005-0000-0000-0000427E0000}"/>
    <cellStyle name="Normal 57 3 4 4 8" xfId="13481" xr:uid="{00000000-0005-0000-0000-0000437E0000}"/>
    <cellStyle name="Normal 57 3 4 4 8 2" xfId="38355" xr:uid="{00000000-0005-0000-0000-0000447E0000}"/>
    <cellStyle name="Normal 57 3 4 4 9" xfId="25914" xr:uid="{00000000-0005-0000-0000-0000457E0000}"/>
    <cellStyle name="Normal 57 3 4 5" xfId="2235" xr:uid="{00000000-0005-0000-0000-0000467E0000}"/>
    <cellStyle name="Normal 57 3 4 5 2" xfId="4863" xr:uid="{00000000-0005-0000-0000-0000477E0000}"/>
    <cellStyle name="Normal 57 3 4 5 2 2" xfId="9880" xr:uid="{00000000-0005-0000-0000-0000487E0000}"/>
    <cellStyle name="Normal 57 3 4 5 2 2 2" xfId="22323" xr:uid="{00000000-0005-0000-0000-0000497E0000}"/>
    <cellStyle name="Normal 57 3 4 5 2 2 2 2" xfId="47197" xr:uid="{00000000-0005-0000-0000-00004A7E0000}"/>
    <cellStyle name="Normal 57 3 4 5 2 2 3" xfId="34764" xr:uid="{00000000-0005-0000-0000-00004B7E0000}"/>
    <cellStyle name="Normal 57 3 4 5 2 3" xfId="17316" xr:uid="{00000000-0005-0000-0000-00004C7E0000}"/>
    <cellStyle name="Normal 57 3 4 5 2 3 2" xfId="42190" xr:uid="{00000000-0005-0000-0000-00004D7E0000}"/>
    <cellStyle name="Normal 57 3 4 5 2 4" xfId="29757" xr:uid="{00000000-0005-0000-0000-00004E7E0000}"/>
    <cellStyle name="Normal 57 3 4 5 3" xfId="6261" xr:uid="{00000000-0005-0000-0000-00004F7E0000}"/>
    <cellStyle name="Normal 57 3 4 5 3 2" xfId="11276" xr:uid="{00000000-0005-0000-0000-0000507E0000}"/>
    <cellStyle name="Normal 57 3 4 5 3 2 2" xfId="23719" xr:uid="{00000000-0005-0000-0000-0000517E0000}"/>
    <cellStyle name="Normal 57 3 4 5 3 2 2 2" xfId="48593" xr:uid="{00000000-0005-0000-0000-0000527E0000}"/>
    <cellStyle name="Normal 57 3 4 5 3 2 3" xfId="36160" xr:uid="{00000000-0005-0000-0000-0000537E0000}"/>
    <cellStyle name="Normal 57 3 4 5 3 3" xfId="18712" xr:uid="{00000000-0005-0000-0000-0000547E0000}"/>
    <cellStyle name="Normal 57 3 4 5 3 3 2" xfId="43586" xr:uid="{00000000-0005-0000-0000-0000557E0000}"/>
    <cellStyle name="Normal 57 3 4 5 3 4" xfId="31153" xr:uid="{00000000-0005-0000-0000-0000567E0000}"/>
    <cellStyle name="Normal 57 3 4 5 4" xfId="8068" xr:uid="{00000000-0005-0000-0000-0000577E0000}"/>
    <cellStyle name="Normal 57 3 4 5 4 2" xfId="20514" xr:uid="{00000000-0005-0000-0000-0000587E0000}"/>
    <cellStyle name="Normal 57 3 4 5 4 2 2" xfId="45388" xr:uid="{00000000-0005-0000-0000-0000597E0000}"/>
    <cellStyle name="Normal 57 3 4 5 4 3" xfId="32955" xr:uid="{00000000-0005-0000-0000-00005A7E0000}"/>
    <cellStyle name="Normal 57 3 4 5 5" xfId="12730" xr:uid="{00000000-0005-0000-0000-00005B7E0000}"/>
    <cellStyle name="Normal 57 3 4 5 5 2" xfId="25164" xr:uid="{00000000-0005-0000-0000-00005C7E0000}"/>
    <cellStyle name="Normal 57 3 4 5 5 2 2" xfId="50038" xr:uid="{00000000-0005-0000-0000-00005D7E0000}"/>
    <cellStyle name="Normal 57 3 4 5 5 3" xfId="37605" xr:uid="{00000000-0005-0000-0000-00005E7E0000}"/>
    <cellStyle name="Normal 57 3 4 5 6" xfId="7474" xr:uid="{00000000-0005-0000-0000-00005F7E0000}"/>
    <cellStyle name="Normal 57 3 4 5 6 2" xfId="19922" xr:uid="{00000000-0005-0000-0000-0000607E0000}"/>
    <cellStyle name="Normal 57 3 4 5 6 2 2" xfId="44796" xr:uid="{00000000-0005-0000-0000-0000617E0000}"/>
    <cellStyle name="Normal 57 3 4 5 6 3" xfId="32363" xr:uid="{00000000-0005-0000-0000-0000627E0000}"/>
    <cellStyle name="Normal 57 3 4 5 7" xfId="2997" xr:uid="{00000000-0005-0000-0000-0000637E0000}"/>
    <cellStyle name="Normal 57 3 4 5 7 2" xfId="15507" xr:uid="{00000000-0005-0000-0000-0000647E0000}"/>
    <cellStyle name="Normal 57 3 4 5 7 2 2" xfId="40381" xr:uid="{00000000-0005-0000-0000-0000657E0000}"/>
    <cellStyle name="Normal 57 3 4 5 7 3" xfId="27940" xr:uid="{00000000-0005-0000-0000-0000667E0000}"/>
    <cellStyle name="Normal 57 3 4 5 8" xfId="14915" xr:uid="{00000000-0005-0000-0000-0000677E0000}"/>
    <cellStyle name="Normal 57 3 4 5 8 2" xfId="39789" xr:uid="{00000000-0005-0000-0000-0000687E0000}"/>
    <cellStyle name="Normal 57 3 4 5 9" xfId="27348" xr:uid="{00000000-0005-0000-0000-0000697E0000}"/>
    <cellStyle name="Normal 57 3 4 6" xfId="1072" xr:uid="{00000000-0005-0000-0000-00006A7E0000}"/>
    <cellStyle name="Normal 57 3 4 6 2" xfId="8954" xr:uid="{00000000-0005-0000-0000-00006B7E0000}"/>
    <cellStyle name="Normal 57 3 4 6 2 2" xfId="21397" xr:uid="{00000000-0005-0000-0000-00006C7E0000}"/>
    <cellStyle name="Normal 57 3 4 6 2 2 2" xfId="46271" xr:uid="{00000000-0005-0000-0000-00006D7E0000}"/>
    <cellStyle name="Normal 57 3 4 6 2 3" xfId="33838" xr:uid="{00000000-0005-0000-0000-00006E7E0000}"/>
    <cellStyle name="Normal 57 3 4 6 3" xfId="3936" xr:uid="{00000000-0005-0000-0000-00006F7E0000}"/>
    <cellStyle name="Normal 57 3 4 6 3 2" xfId="16390" xr:uid="{00000000-0005-0000-0000-0000707E0000}"/>
    <cellStyle name="Normal 57 3 4 6 3 2 2" xfId="41264" xr:uid="{00000000-0005-0000-0000-0000717E0000}"/>
    <cellStyle name="Normal 57 3 4 6 3 3" xfId="28831" xr:uid="{00000000-0005-0000-0000-0000727E0000}"/>
    <cellStyle name="Normal 57 3 4 6 4" xfId="13872" xr:uid="{00000000-0005-0000-0000-0000737E0000}"/>
    <cellStyle name="Normal 57 3 4 6 4 2" xfId="38746" xr:uid="{00000000-0005-0000-0000-0000747E0000}"/>
    <cellStyle name="Normal 57 3 4 6 5" xfId="26305" xr:uid="{00000000-0005-0000-0000-0000757E0000}"/>
    <cellStyle name="Normal 57 3 4 7" xfId="5217" xr:uid="{00000000-0005-0000-0000-0000767E0000}"/>
    <cellStyle name="Normal 57 3 4 7 2" xfId="10233" xr:uid="{00000000-0005-0000-0000-0000777E0000}"/>
    <cellStyle name="Normal 57 3 4 7 2 2" xfId="22676" xr:uid="{00000000-0005-0000-0000-0000787E0000}"/>
    <cellStyle name="Normal 57 3 4 7 2 2 2" xfId="47550" xr:uid="{00000000-0005-0000-0000-0000797E0000}"/>
    <cellStyle name="Normal 57 3 4 7 2 3" xfId="35117" xr:uid="{00000000-0005-0000-0000-00007A7E0000}"/>
    <cellStyle name="Normal 57 3 4 7 3" xfId="17669" xr:uid="{00000000-0005-0000-0000-00007B7E0000}"/>
    <cellStyle name="Normal 57 3 4 7 3 2" xfId="42543" xr:uid="{00000000-0005-0000-0000-00007C7E0000}"/>
    <cellStyle name="Normal 57 3 4 7 4" xfId="30110" xr:uid="{00000000-0005-0000-0000-00007D7E0000}"/>
    <cellStyle name="Normal 57 3 4 8" xfId="7794" xr:uid="{00000000-0005-0000-0000-00007E7E0000}"/>
    <cellStyle name="Normal 57 3 4 8 2" xfId="20240" xr:uid="{00000000-0005-0000-0000-00007F7E0000}"/>
    <cellStyle name="Normal 57 3 4 8 2 2" xfId="45114" xr:uid="{00000000-0005-0000-0000-0000807E0000}"/>
    <cellStyle name="Normal 57 3 4 8 3" xfId="32681" xr:uid="{00000000-0005-0000-0000-0000817E0000}"/>
    <cellStyle name="Normal 57 3 4 9" xfId="11687" xr:uid="{00000000-0005-0000-0000-0000827E0000}"/>
    <cellStyle name="Normal 57 3 4 9 2" xfId="24121" xr:uid="{00000000-0005-0000-0000-0000837E0000}"/>
    <cellStyle name="Normal 57 3 4 9 2 2" xfId="48995" xr:uid="{00000000-0005-0000-0000-0000847E0000}"/>
    <cellStyle name="Normal 57 3 4 9 3" xfId="36562" xr:uid="{00000000-0005-0000-0000-0000857E0000}"/>
    <cellStyle name="Normal 57 3 4_Degree data" xfId="2466" xr:uid="{00000000-0005-0000-0000-0000867E0000}"/>
    <cellStyle name="Normal 57 3 5" xfId="257" xr:uid="{00000000-0005-0000-0000-0000877E0000}"/>
    <cellStyle name="Normal 57 3 5 10" xfId="6597" xr:uid="{00000000-0005-0000-0000-0000887E0000}"/>
    <cellStyle name="Normal 57 3 5 10 2" xfId="19046" xr:uid="{00000000-0005-0000-0000-0000897E0000}"/>
    <cellStyle name="Normal 57 3 5 10 2 2" xfId="43920" xr:uid="{00000000-0005-0000-0000-00008A7E0000}"/>
    <cellStyle name="Normal 57 3 5 10 3" xfId="31487" xr:uid="{00000000-0005-0000-0000-00008B7E0000}"/>
    <cellStyle name="Normal 57 3 5 11" xfId="2660" xr:uid="{00000000-0005-0000-0000-00008C7E0000}"/>
    <cellStyle name="Normal 57 3 5 11 2" xfId="15178" xr:uid="{00000000-0005-0000-0000-00008D7E0000}"/>
    <cellStyle name="Normal 57 3 5 11 2 2" xfId="40052" xr:uid="{00000000-0005-0000-0000-00008E7E0000}"/>
    <cellStyle name="Normal 57 3 5 11 3" xfId="27611" xr:uid="{00000000-0005-0000-0000-00008F7E0000}"/>
    <cellStyle name="Normal 57 3 5 12" xfId="13079" xr:uid="{00000000-0005-0000-0000-0000907E0000}"/>
    <cellStyle name="Normal 57 3 5 12 2" xfId="37953" xr:uid="{00000000-0005-0000-0000-0000917E0000}"/>
    <cellStyle name="Normal 57 3 5 13" xfId="25512" xr:uid="{00000000-0005-0000-0000-0000927E0000}"/>
    <cellStyle name="Normal 57 3 5 2" xfId="471" xr:uid="{00000000-0005-0000-0000-0000937E0000}"/>
    <cellStyle name="Normal 57 3 5 2 10" xfId="13284" xr:uid="{00000000-0005-0000-0000-0000947E0000}"/>
    <cellStyle name="Normal 57 3 5 2 10 2" xfId="38158" xr:uid="{00000000-0005-0000-0000-0000957E0000}"/>
    <cellStyle name="Normal 57 3 5 2 11" xfId="25717" xr:uid="{00000000-0005-0000-0000-0000967E0000}"/>
    <cellStyle name="Normal 57 3 5 2 2" xfId="830" xr:uid="{00000000-0005-0000-0000-0000977E0000}"/>
    <cellStyle name="Normal 57 3 5 2 2 2" xfId="1504" xr:uid="{00000000-0005-0000-0000-0000987E0000}"/>
    <cellStyle name="Normal 57 3 5 2 2 2 2" xfId="9608" xr:uid="{00000000-0005-0000-0000-0000997E0000}"/>
    <cellStyle name="Normal 57 3 5 2 2 2 2 2" xfId="22051" xr:uid="{00000000-0005-0000-0000-00009A7E0000}"/>
    <cellStyle name="Normal 57 3 5 2 2 2 2 2 2" xfId="46925" xr:uid="{00000000-0005-0000-0000-00009B7E0000}"/>
    <cellStyle name="Normal 57 3 5 2 2 2 2 3" xfId="34492" xr:uid="{00000000-0005-0000-0000-00009C7E0000}"/>
    <cellStyle name="Normal 57 3 5 2 2 2 3" xfId="4590" xr:uid="{00000000-0005-0000-0000-00009D7E0000}"/>
    <cellStyle name="Normal 57 3 5 2 2 2 3 2" xfId="17044" xr:uid="{00000000-0005-0000-0000-00009E7E0000}"/>
    <cellStyle name="Normal 57 3 5 2 2 2 3 2 2" xfId="41918" xr:uid="{00000000-0005-0000-0000-00009F7E0000}"/>
    <cellStyle name="Normal 57 3 5 2 2 2 3 3" xfId="29485" xr:uid="{00000000-0005-0000-0000-0000A07E0000}"/>
    <cellStyle name="Normal 57 3 5 2 2 2 4" xfId="14304" xr:uid="{00000000-0005-0000-0000-0000A17E0000}"/>
    <cellStyle name="Normal 57 3 5 2 2 2 4 2" xfId="39178" xr:uid="{00000000-0005-0000-0000-0000A27E0000}"/>
    <cellStyle name="Normal 57 3 5 2 2 2 5" xfId="26737" xr:uid="{00000000-0005-0000-0000-0000A37E0000}"/>
    <cellStyle name="Normal 57 3 5 2 2 3" xfId="5649" xr:uid="{00000000-0005-0000-0000-0000A47E0000}"/>
    <cellStyle name="Normal 57 3 5 2 2 3 2" xfId="10665" xr:uid="{00000000-0005-0000-0000-0000A57E0000}"/>
    <cellStyle name="Normal 57 3 5 2 2 3 2 2" xfId="23108" xr:uid="{00000000-0005-0000-0000-0000A67E0000}"/>
    <cellStyle name="Normal 57 3 5 2 2 3 2 2 2" xfId="47982" xr:uid="{00000000-0005-0000-0000-0000A77E0000}"/>
    <cellStyle name="Normal 57 3 5 2 2 3 2 3" xfId="35549" xr:uid="{00000000-0005-0000-0000-0000A87E0000}"/>
    <cellStyle name="Normal 57 3 5 2 2 3 3" xfId="18101" xr:uid="{00000000-0005-0000-0000-0000A97E0000}"/>
    <cellStyle name="Normal 57 3 5 2 2 3 3 2" xfId="42975" xr:uid="{00000000-0005-0000-0000-0000AA7E0000}"/>
    <cellStyle name="Normal 57 3 5 2 2 3 4" xfId="30542" xr:uid="{00000000-0005-0000-0000-0000AB7E0000}"/>
    <cellStyle name="Normal 57 3 5 2 2 4" xfId="8724" xr:uid="{00000000-0005-0000-0000-0000AC7E0000}"/>
    <cellStyle name="Normal 57 3 5 2 2 4 2" xfId="21168" xr:uid="{00000000-0005-0000-0000-0000AD7E0000}"/>
    <cellStyle name="Normal 57 3 5 2 2 4 2 2" xfId="46042" xr:uid="{00000000-0005-0000-0000-0000AE7E0000}"/>
    <cellStyle name="Normal 57 3 5 2 2 4 3" xfId="33609" xr:uid="{00000000-0005-0000-0000-0000AF7E0000}"/>
    <cellStyle name="Normal 57 3 5 2 2 5" xfId="12119" xr:uid="{00000000-0005-0000-0000-0000B07E0000}"/>
    <cellStyle name="Normal 57 3 5 2 2 5 2" xfId="24553" xr:uid="{00000000-0005-0000-0000-0000B17E0000}"/>
    <cellStyle name="Normal 57 3 5 2 2 5 2 2" xfId="49427" xr:uid="{00000000-0005-0000-0000-0000B27E0000}"/>
    <cellStyle name="Normal 57 3 5 2 2 5 3" xfId="36994" xr:uid="{00000000-0005-0000-0000-0000B37E0000}"/>
    <cellStyle name="Normal 57 3 5 2 2 6" xfId="7201" xr:uid="{00000000-0005-0000-0000-0000B47E0000}"/>
    <cellStyle name="Normal 57 3 5 2 2 6 2" xfId="19650" xr:uid="{00000000-0005-0000-0000-0000B57E0000}"/>
    <cellStyle name="Normal 57 3 5 2 2 6 2 2" xfId="44524" xr:uid="{00000000-0005-0000-0000-0000B67E0000}"/>
    <cellStyle name="Normal 57 3 5 2 2 6 3" xfId="32091" xr:uid="{00000000-0005-0000-0000-0000B77E0000}"/>
    <cellStyle name="Normal 57 3 5 2 2 7" xfId="3655" xr:uid="{00000000-0005-0000-0000-0000B87E0000}"/>
    <cellStyle name="Normal 57 3 5 2 2 7 2" xfId="16161" xr:uid="{00000000-0005-0000-0000-0000B97E0000}"/>
    <cellStyle name="Normal 57 3 5 2 2 7 2 2" xfId="41035" xr:uid="{00000000-0005-0000-0000-0000BA7E0000}"/>
    <cellStyle name="Normal 57 3 5 2 2 7 3" xfId="28594" xr:uid="{00000000-0005-0000-0000-0000BB7E0000}"/>
    <cellStyle name="Normal 57 3 5 2 2 8" xfId="13631" xr:uid="{00000000-0005-0000-0000-0000BC7E0000}"/>
    <cellStyle name="Normal 57 3 5 2 2 8 2" xfId="38505" xr:uid="{00000000-0005-0000-0000-0000BD7E0000}"/>
    <cellStyle name="Normal 57 3 5 2 2 9" xfId="26064" xr:uid="{00000000-0005-0000-0000-0000BE7E0000}"/>
    <cellStyle name="Normal 57 3 5 2 3" xfId="1852" xr:uid="{00000000-0005-0000-0000-0000BF7E0000}"/>
    <cellStyle name="Normal 57 3 5 2 3 2" xfId="5013" xr:uid="{00000000-0005-0000-0000-0000C07E0000}"/>
    <cellStyle name="Normal 57 3 5 2 3 2 2" xfId="10030" xr:uid="{00000000-0005-0000-0000-0000C17E0000}"/>
    <cellStyle name="Normal 57 3 5 2 3 2 2 2" xfId="22473" xr:uid="{00000000-0005-0000-0000-0000C27E0000}"/>
    <cellStyle name="Normal 57 3 5 2 3 2 2 2 2" xfId="47347" xr:uid="{00000000-0005-0000-0000-0000C37E0000}"/>
    <cellStyle name="Normal 57 3 5 2 3 2 2 3" xfId="34914" xr:uid="{00000000-0005-0000-0000-0000C47E0000}"/>
    <cellStyle name="Normal 57 3 5 2 3 2 3" xfId="17466" xr:uid="{00000000-0005-0000-0000-0000C57E0000}"/>
    <cellStyle name="Normal 57 3 5 2 3 2 3 2" xfId="42340" xr:uid="{00000000-0005-0000-0000-0000C67E0000}"/>
    <cellStyle name="Normal 57 3 5 2 3 2 4" xfId="29907" xr:uid="{00000000-0005-0000-0000-0000C77E0000}"/>
    <cellStyle name="Normal 57 3 5 2 3 3" xfId="5998" xr:uid="{00000000-0005-0000-0000-0000C87E0000}"/>
    <cellStyle name="Normal 57 3 5 2 3 3 2" xfId="11013" xr:uid="{00000000-0005-0000-0000-0000C97E0000}"/>
    <cellStyle name="Normal 57 3 5 2 3 3 2 2" xfId="23456" xr:uid="{00000000-0005-0000-0000-0000CA7E0000}"/>
    <cellStyle name="Normal 57 3 5 2 3 3 2 2 2" xfId="48330" xr:uid="{00000000-0005-0000-0000-0000CB7E0000}"/>
    <cellStyle name="Normal 57 3 5 2 3 3 2 3" xfId="35897" xr:uid="{00000000-0005-0000-0000-0000CC7E0000}"/>
    <cellStyle name="Normal 57 3 5 2 3 3 3" xfId="18449" xr:uid="{00000000-0005-0000-0000-0000CD7E0000}"/>
    <cellStyle name="Normal 57 3 5 2 3 3 3 2" xfId="43323" xr:uid="{00000000-0005-0000-0000-0000CE7E0000}"/>
    <cellStyle name="Normal 57 3 5 2 3 3 4" xfId="30890" xr:uid="{00000000-0005-0000-0000-0000CF7E0000}"/>
    <cellStyle name="Normal 57 3 5 2 3 4" xfId="8437" xr:uid="{00000000-0005-0000-0000-0000D07E0000}"/>
    <cellStyle name="Normal 57 3 5 2 3 4 2" xfId="20881" xr:uid="{00000000-0005-0000-0000-0000D17E0000}"/>
    <cellStyle name="Normal 57 3 5 2 3 4 2 2" xfId="45755" xr:uid="{00000000-0005-0000-0000-0000D27E0000}"/>
    <cellStyle name="Normal 57 3 5 2 3 4 3" xfId="33322" xr:uid="{00000000-0005-0000-0000-0000D37E0000}"/>
    <cellStyle name="Normal 57 3 5 2 3 5" xfId="12467" xr:uid="{00000000-0005-0000-0000-0000D47E0000}"/>
    <cellStyle name="Normal 57 3 5 2 3 5 2" xfId="24901" xr:uid="{00000000-0005-0000-0000-0000D57E0000}"/>
    <cellStyle name="Normal 57 3 5 2 3 5 2 2" xfId="49775" xr:uid="{00000000-0005-0000-0000-0000D67E0000}"/>
    <cellStyle name="Normal 57 3 5 2 3 5 3" xfId="37342" xr:uid="{00000000-0005-0000-0000-0000D77E0000}"/>
    <cellStyle name="Normal 57 3 5 2 3 6" xfId="7624" xr:uid="{00000000-0005-0000-0000-0000D87E0000}"/>
    <cellStyle name="Normal 57 3 5 2 3 6 2" xfId="20072" xr:uid="{00000000-0005-0000-0000-0000D97E0000}"/>
    <cellStyle name="Normal 57 3 5 2 3 6 2 2" xfId="44946" xr:uid="{00000000-0005-0000-0000-0000DA7E0000}"/>
    <cellStyle name="Normal 57 3 5 2 3 6 3" xfId="32513" xr:uid="{00000000-0005-0000-0000-0000DB7E0000}"/>
    <cellStyle name="Normal 57 3 5 2 3 7" xfId="3368" xr:uid="{00000000-0005-0000-0000-0000DC7E0000}"/>
    <cellStyle name="Normal 57 3 5 2 3 7 2" xfId="15874" xr:uid="{00000000-0005-0000-0000-0000DD7E0000}"/>
    <cellStyle name="Normal 57 3 5 2 3 7 2 2" xfId="40748" xr:uid="{00000000-0005-0000-0000-0000DE7E0000}"/>
    <cellStyle name="Normal 57 3 5 2 3 7 3" xfId="28307" xr:uid="{00000000-0005-0000-0000-0000DF7E0000}"/>
    <cellStyle name="Normal 57 3 5 2 3 8" xfId="14652" xr:uid="{00000000-0005-0000-0000-0000E07E0000}"/>
    <cellStyle name="Normal 57 3 5 2 3 8 2" xfId="39526" xr:uid="{00000000-0005-0000-0000-0000E17E0000}"/>
    <cellStyle name="Normal 57 3 5 2 3 9" xfId="27085" xr:uid="{00000000-0005-0000-0000-0000E27E0000}"/>
    <cellStyle name="Normal 57 3 5 2 4" xfId="2389" xr:uid="{00000000-0005-0000-0000-0000E37E0000}"/>
    <cellStyle name="Normal 57 3 5 2 4 2" xfId="6411" xr:uid="{00000000-0005-0000-0000-0000E47E0000}"/>
    <cellStyle name="Normal 57 3 5 2 4 2 2" xfId="11426" xr:uid="{00000000-0005-0000-0000-0000E57E0000}"/>
    <cellStyle name="Normal 57 3 5 2 4 2 2 2" xfId="23869" xr:uid="{00000000-0005-0000-0000-0000E67E0000}"/>
    <cellStyle name="Normal 57 3 5 2 4 2 2 2 2" xfId="48743" xr:uid="{00000000-0005-0000-0000-0000E77E0000}"/>
    <cellStyle name="Normal 57 3 5 2 4 2 2 3" xfId="36310" xr:uid="{00000000-0005-0000-0000-0000E87E0000}"/>
    <cellStyle name="Normal 57 3 5 2 4 2 3" xfId="18862" xr:uid="{00000000-0005-0000-0000-0000E97E0000}"/>
    <cellStyle name="Normal 57 3 5 2 4 2 3 2" xfId="43736" xr:uid="{00000000-0005-0000-0000-0000EA7E0000}"/>
    <cellStyle name="Normal 57 3 5 2 4 2 4" xfId="31303" xr:uid="{00000000-0005-0000-0000-0000EB7E0000}"/>
    <cellStyle name="Normal 57 3 5 2 4 3" xfId="12880" xr:uid="{00000000-0005-0000-0000-0000EC7E0000}"/>
    <cellStyle name="Normal 57 3 5 2 4 3 2" xfId="25314" xr:uid="{00000000-0005-0000-0000-0000ED7E0000}"/>
    <cellStyle name="Normal 57 3 5 2 4 3 2 2" xfId="50188" xr:uid="{00000000-0005-0000-0000-0000EE7E0000}"/>
    <cellStyle name="Normal 57 3 5 2 4 3 3" xfId="37755" xr:uid="{00000000-0005-0000-0000-0000EF7E0000}"/>
    <cellStyle name="Normal 57 3 5 2 4 4" xfId="9321" xr:uid="{00000000-0005-0000-0000-0000F07E0000}"/>
    <cellStyle name="Normal 57 3 5 2 4 4 2" xfId="21764" xr:uid="{00000000-0005-0000-0000-0000F17E0000}"/>
    <cellStyle name="Normal 57 3 5 2 4 4 2 2" xfId="46638" xr:uid="{00000000-0005-0000-0000-0000F27E0000}"/>
    <cellStyle name="Normal 57 3 5 2 4 4 3" xfId="34205" xr:uid="{00000000-0005-0000-0000-0000F37E0000}"/>
    <cellStyle name="Normal 57 3 5 2 4 5" xfId="4303" xr:uid="{00000000-0005-0000-0000-0000F47E0000}"/>
    <cellStyle name="Normal 57 3 5 2 4 5 2" xfId="16757" xr:uid="{00000000-0005-0000-0000-0000F57E0000}"/>
    <cellStyle name="Normal 57 3 5 2 4 5 2 2" xfId="41631" xr:uid="{00000000-0005-0000-0000-0000F67E0000}"/>
    <cellStyle name="Normal 57 3 5 2 4 5 3" xfId="29198" xr:uid="{00000000-0005-0000-0000-0000F77E0000}"/>
    <cellStyle name="Normal 57 3 5 2 4 6" xfId="15065" xr:uid="{00000000-0005-0000-0000-0000F87E0000}"/>
    <cellStyle name="Normal 57 3 5 2 4 6 2" xfId="39939" xr:uid="{00000000-0005-0000-0000-0000F97E0000}"/>
    <cellStyle name="Normal 57 3 5 2 4 7" xfId="27498" xr:uid="{00000000-0005-0000-0000-0000FA7E0000}"/>
    <cellStyle name="Normal 57 3 5 2 5" xfId="1222" xr:uid="{00000000-0005-0000-0000-0000FB7E0000}"/>
    <cellStyle name="Normal 57 3 5 2 5 2" xfId="10383" xr:uid="{00000000-0005-0000-0000-0000FC7E0000}"/>
    <cellStyle name="Normal 57 3 5 2 5 2 2" xfId="22826" xr:uid="{00000000-0005-0000-0000-0000FD7E0000}"/>
    <cellStyle name="Normal 57 3 5 2 5 2 2 2" xfId="47700" xr:uid="{00000000-0005-0000-0000-0000FE7E0000}"/>
    <cellStyle name="Normal 57 3 5 2 5 2 3" xfId="35267" xr:uid="{00000000-0005-0000-0000-0000FF7E0000}"/>
    <cellStyle name="Normal 57 3 5 2 5 3" xfId="5367" xr:uid="{00000000-0005-0000-0000-0000007F0000}"/>
    <cellStyle name="Normal 57 3 5 2 5 3 2" xfId="17819" xr:uid="{00000000-0005-0000-0000-0000017F0000}"/>
    <cellStyle name="Normal 57 3 5 2 5 3 2 2" xfId="42693" xr:uid="{00000000-0005-0000-0000-0000027F0000}"/>
    <cellStyle name="Normal 57 3 5 2 5 3 3" xfId="30260" xr:uid="{00000000-0005-0000-0000-0000037F0000}"/>
    <cellStyle name="Normal 57 3 5 2 5 4" xfId="14022" xr:uid="{00000000-0005-0000-0000-0000047F0000}"/>
    <cellStyle name="Normal 57 3 5 2 5 4 2" xfId="38896" xr:uid="{00000000-0005-0000-0000-0000057F0000}"/>
    <cellStyle name="Normal 57 3 5 2 5 5" xfId="26455" xr:uid="{00000000-0005-0000-0000-0000067F0000}"/>
    <cellStyle name="Normal 57 3 5 2 6" xfId="7944" xr:uid="{00000000-0005-0000-0000-0000077F0000}"/>
    <cellStyle name="Normal 57 3 5 2 6 2" xfId="20390" xr:uid="{00000000-0005-0000-0000-0000087F0000}"/>
    <cellStyle name="Normal 57 3 5 2 6 2 2" xfId="45264" xr:uid="{00000000-0005-0000-0000-0000097F0000}"/>
    <cellStyle name="Normal 57 3 5 2 6 3" xfId="32831" xr:uid="{00000000-0005-0000-0000-00000A7F0000}"/>
    <cellStyle name="Normal 57 3 5 2 7" xfId="11837" xr:uid="{00000000-0005-0000-0000-00000B7F0000}"/>
    <cellStyle name="Normal 57 3 5 2 7 2" xfId="24271" xr:uid="{00000000-0005-0000-0000-00000C7F0000}"/>
    <cellStyle name="Normal 57 3 5 2 7 2 2" xfId="49145" xr:uid="{00000000-0005-0000-0000-00000D7F0000}"/>
    <cellStyle name="Normal 57 3 5 2 7 3" xfId="36712" xr:uid="{00000000-0005-0000-0000-00000E7F0000}"/>
    <cellStyle name="Normal 57 3 5 2 8" xfId="6914" xr:uid="{00000000-0005-0000-0000-00000F7F0000}"/>
    <cellStyle name="Normal 57 3 5 2 8 2" xfId="19363" xr:uid="{00000000-0005-0000-0000-0000107F0000}"/>
    <cellStyle name="Normal 57 3 5 2 8 2 2" xfId="44237" xr:uid="{00000000-0005-0000-0000-0000117F0000}"/>
    <cellStyle name="Normal 57 3 5 2 8 3" xfId="31804" xr:uid="{00000000-0005-0000-0000-0000127F0000}"/>
    <cellStyle name="Normal 57 3 5 2 9" xfId="2865" xr:uid="{00000000-0005-0000-0000-0000137F0000}"/>
    <cellStyle name="Normal 57 3 5 2 9 2" xfId="15383" xr:uid="{00000000-0005-0000-0000-0000147F0000}"/>
    <cellStyle name="Normal 57 3 5 2 9 2 2" xfId="40257" xr:uid="{00000000-0005-0000-0000-0000157F0000}"/>
    <cellStyle name="Normal 57 3 5 2 9 3" xfId="27816" xr:uid="{00000000-0005-0000-0000-0000167F0000}"/>
    <cellStyle name="Normal 57 3 5 2_Degree data" xfId="2469" xr:uid="{00000000-0005-0000-0000-0000177F0000}"/>
    <cellStyle name="Normal 57 3 5 3" xfId="619" xr:uid="{00000000-0005-0000-0000-0000187F0000}"/>
    <cellStyle name="Normal 57 3 5 3 2" xfId="1503" xr:uid="{00000000-0005-0000-0000-0000197F0000}"/>
    <cellStyle name="Normal 57 3 5 3 2 2" xfId="9116" xr:uid="{00000000-0005-0000-0000-00001A7F0000}"/>
    <cellStyle name="Normal 57 3 5 3 2 2 2" xfId="21559" xr:uid="{00000000-0005-0000-0000-00001B7F0000}"/>
    <cellStyle name="Normal 57 3 5 3 2 2 2 2" xfId="46433" xr:uid="{00000000-0005-0000-0000-00001C7F0000}"/>
    <cellStyle name="Normal 57 3 5 3 2 2 3" xfId="34000" xr:uid="{00000000-0005-0000-0000-00001D7F0000}"/>
    <cellStyle name="Normal 57 3 5 3 2 3" xfId="4098" xr:uid="{00000000-0005-0000-0000-00001E7F0000}"/>
    <cellStyle name="Normal 57 3 5 3 2 3 2" xfId="16552" xr:uid="{00000000-0005-0000-0000-00001F7F0000}"/>
    <cellStyle name="Normal 57 3 5 3 2 3 2 2" xfId="41426" xr:uid="{00000000-0005-0000-0000-0000207F0000}"/>
    <cellStyle name="Normal 57 3 5 3 2 3 3" xfId="28993" xr:uid="{00000000-0005-0000-0000-0000217F0000}"/>
    <cellStyle name="Normal 57 3 5 3 2 4" xfId="14303" xr:uid="{00000000-0005-0000-0000-0000227F0000}"/>
    <cellStyle name="Normal 57 3 5 3 2 4 2" xfId="39177" xr:uid="{00000000-0005-0000-0000-0000237F0000}"/>
    <cellStyle name="Normal 57 3 5 3 2 5" xfId="26736" xr:uid="{00000000-0005-0000-0000-0000247F0000}"/>
    <cellStyle name="Normal 57 3 5 3 3" xfId="5648" xr:uid="{00000000-0005-0000-0000-0000257F0000}"/>
    <cellStyle name="Normal 57 3 5 3 3 2" xfId="10664" xr:uid="{00000000-0005-0000-0000-0000267F0000}"/>
    <cellStyle name="Normal 57 3 5 3 3 2 2" xfId="23107" xr:uid="{00000000-0005-0000-0000-0000277F0000}"/>
    <cellStyle name="Normal 57 3 5 3 3 2 2 2" xfId="47981" xr:uid="{00000000-0005-0000-0000-0000287F0000}"/>
    <cellStyle name="Normal 57 3 5 3 3 2 3" xfId="35548" xr:uid="{00000000-0005-0000-0000-0000297F0000}"/>
    <cellStyle name="Normal 57 3 5 3 3 3" xfId="18100" xr:uid="{00000000-0005-0000-0000-00002A7F0000}"/>
    <cellStyle name="Normal 57 3 5 3 3 3 2" xfId="42974" xr:uid="{00000000-0005-0000-0000-00002B7F0000}"/>
    <cellStyle name="Normal 57 3 5 3 3 4" xfId="30541" xr:uid="{00000000-0005-0000-0000-00002C7F0000}"/>
    <cellStyle name="Normal 57 3 5 3 4" xfId="8232" xr:uid="{00000000-0005-0000-0000-00002D7F0000}"/>
    <cellStyle name="Normal 57 3 5 3 4 2" xfId="20676" xr:uid="{00000000-0005-0000-0000-00002E7F0000}"/>
    <cellStyle name="Normal 57 3 5 3 4 2 2" xfId="45550" xr:uid="{00000000-0005-0000-0000-00002F7F0000}"/>
    <cellStyle name="Normal 57 3 5 3 4 3" xfId="33117" xr:uid="{00000000-0005-0000-0000-0000307F0000}"/>
    <cellStyle name="Normal 57 3 5 3 5" xfId="12118" xr:uid="{00000000-0005-0000-0000-0000317F0000}"/>
    <cellStyle name="Normal 57 3 5 3 5 2" xfId="24552" xr:uid="{00000000-0005-0000-0000-0000327F0000}"/>
    <cellStyle name="Normal 57 3 5 3 5 2 2" xfId="49426" xr:uid="{00000000-0005-0000-0000-0000337F0000}"/>
    <cellStyle name="Normal 57 3 5 3 5 3" xfId="36993" xr:uid="{00000000-0005-0000-0000-0000347F0000}"/>
    <cellStyle name="Normal 57 3 5 3 6" xfId="6709" xr:uid="{00000000-0005-0000-0000-0000357F0000}"/>
    <cellStyle name="Normal 57 3 5 3 6 2" xfId="19158" xr:uid="{00000000-0005-0000-0000-0000367F0000}"/>
    <cellStyle name="Normal 57 3 5 3 6 2 2" xfId="44032" xr:uid="{00000000-0005-0000-0000-0000377F0000}"/>
    <cellStyle name="Normal 57 3 5 3 6 3" xfId="31599" xr:uid="{00000000-0005-0000-0000-0000387F0000}"/>
    <cellStyle name="Normal 57 3 5 3 7" xfId="3163" xr:uid="{00000000-0005-0000-0000-0000397F0000}"/>
    <cellStyle name="Normal 57 3 5 3 7 2" xfId="15669" xr:uid="{00000000-0005-0000-0000-00003A7F0000}"/>
    <cellStyle name="Normal 57 3 5 3 7 2 2" xfId="40543" xr:uid="{00000000-0005-0000-0000-00003B7F0000}"/>
    <cellStyle name="Normal 57 3 5 3 7 3" xfId="28102" xr:uid="{00000000-0005-0000-0000-00003C7F0000}"/>
    <cellStyle name="Normal 57 3 5 3 8" xfId="13426" xr:uid="{00000000-0005-0000-0000-00003D7F0000}"/>
    <cellStyle name="Normal 57 3 5 3 8 2" xfId="38300" xr:uid="{00000000-0005-0000-0000-00003E7F0000}"/>
    <cellStyle name="Normal 57 3 5 3 9" xfId="25859" xr:uid="{00000000-0005-0000-0000-00003F7F0000}"/>
    <cellStyle name="Normal 57 3 5 4" xfId="1851" xr:uid="{00000000-0005-0000-0000-0000407F0000}"/>
    <cellStyle name="Normal 57 3 5 4 2" xfId="4589" xr:uid="{00000000-0005-0000-0000-0000417F0000}"/>
    <cellStyle name="Normal 57 3 5 4 2 2" xfId="9607" xr:uid="{00000000-0005-0000-0000-0000427F0000}"/>
    <cellStyle name="Normal 57 3 5 4 2 2 2" xfId="22050" xr:uid="{00000000-0005-0000-0000-0000437F0000}"/>
    <cellStyle name="Normal 57 3 5 4 2 2 2 2" xfId="46924" xr:uid="{00000000-0005-0000-0000-0000447F0000}"/>
    <cellStyle name="Normal 57 3 5 4 2 2 3" xfId="34491" xr:uid="{00000000-0005-0000-0000-0000457F0000}"/>
    <cellStyle name="Normal 57 3 5 4 2 3" xfId="17043" xr:uid="{00000000-0005-0000-0000-0000467F0000}"/>
    <cellStyle name="Normal 57 3 5 4 2 3 2" xfId="41917" xr:uid="{00000000-0005-0000-0000-0000477F0000}"/>
    <cellStyle name="Normal 57 3 5 4 2 4" xfId="29484" xr:uid="{00000000-0005-0000-0000-0000487F0000}"/>
    <cellStyle name="Normal 57 3 5 4 3" xfId="5997" xr:uid="{00000000-0005-0000-0000-0000497F0000}"/>
    <cellStyle name="Normal 57 3 5 4 3 2" xfId="11012" xr:uid="{00000000-0005-0000-0000-00004A7F0000}"/>
    <cellStyle name="Normal 57 3 5 4 3 2 2" xfId="23455" xr:uid="{00000000-0005-0000-0000-00004B7F0000}"/>
    <cellStyle name="Normal 57 3 5 4 3 2 2 2" xfId="48329" xr:uid="{00000000-0005-0000-0000-00004C7F0000}"/>
    <cellStyle name="Normal 57 3 5 4 3 2 3" xfId="35896" xr:uid="{00000000-0005-0000-0000-00004D7F0000}"/>
    <cellStyle name="Normal 57 3 5 4 3 3" xfId="18448" xr:uid="{00000000-0005-0000-0000-00004E7F0000}"/>
    <cellStyle name="Normal 57 3 5 4 3 3 2" xfId="43322" xr:uid="{00000000-0005-0000-0000-00004F7F0000}"/>
    <cellStyle name="Normal 57 3 5 4 3 4" xfId="30889" xr:uid="{00000000-0005-0000-0000-0000507F0000}"/>
    <cellStyle name="Normal 57 3 5 4 4" xfId="8723" xr:uid="{00000000-0005-0000-0000-0000517F0000}"/>
    <cellStyle name="Normal 57 3 5 4 4 2" xfId="21167" xr:uid="{00000000-0005-0000-0000-0000527F0000}"/>
    <cellStyle name="Normal 57 3 5 4 4 2 2" xfId="46041" xr:uid="{00000000-0005-0000-0000-0000537F0000}"/>
    <cellStyle name="Normal 57 3 5 4 4 3" xfId="33608" xr:uid="{00000000-0005-0000-0000-0000547F0000}"/>
    <cellStyle name="Normal 57 3 5 4 5" xfId="12466" xr:uid="{00000000-0005-0000-0000-0000557F0000}"/>
    <cellStyle name="Normal 57 3 5 4 5 2" xfId="24900" xr:uid="{00000000-0005-0000-0000-0000567F0000}"/>
    <cellStyle name="Normal 57 3 5 4 5 2 2" xfId="49774" xr:uid="{00000000-0005-0000-0000-0000577F0000}"/>
    <cellStyle name="Normal 57 3 5 4 5 3" xfId="37341" xr:uid="{00000000-0005-0000-0000-0000587F0000}"/>
    <cellStyle name="Normal 57 3 5 4 6" xfId="7200" xr:uid="{00000000-0005-0000-0000-0000597F0000}"/>
    <cellStyle name="Normal 57 3 5 4 6 2" xfId="19649" xr:uid="{00000000-0005-0000-0000-00005A7F0000}"/>
    <cellStyle name="Normal 57 3 5 4 6 2 2" xfId="44523" xr:uid="{00000000-0005-0000-0000-00005B7F0000}"/>
    <cellStyle name="Normal 57 3 5 4 6 3" xfId="32090" xr:uid="{00000000-0005-0000-0000-00005C7F0000}"/>
    <cellStyle name="Normal 57 3 5 4 7" xfId="3654" xr:uid="{00000000-0005-0000-0000-00005D7F0000}"/>
    <cellStyle name="Normal 57 3 5 4 7 2" xfId="16160" xr:uid="{00000000-0005-0000-0000-00005E7F0000}"/>
    <cellStyle name="Normal 57 3 5 4 7 2 2" xfId="41034" xr:uid="{00000000-0005-0000-0000-00005F7F0000}"/>
    <cellStyle name="Normal 57 3 5 4 7 3" xfId="28593" xr:uid="{00000000-0005-0000-0000-0000607F0000}"/>
    <cellStyle name="Normal 57 3 5 4 8" xfId="14651" xr:uid="{00000000-0005-0000-0000-0000617F0000}"/>
    <cellStyle name="Normal 57 3 5 4 8 2" xfId="39525" xr:uid="{00000000-0005-0000-0000-0000627F0000}"/>
    <cellStyle name="Normal 57 3 5 4 9" xfId="27084" xr:uid="{00000000-0005-0000-0000-0000637F0000}"/>
    <cellStyle name="Normal 57 3 5 5" xfId="2175" xr:uid="{00000000-0005-0000-0000-0000647F0000}"/>
    <cellStyle name="Normal 57 3 5 5 2" xfId="4808" xr:uid="{00000000-0005-0000-0000-0000657F0000}"/>
    <cellStyle name="Normal 57 3 5 5 2 2" xfId="9825" xr:uid="{00000000-0005-0000-0000-0000667F0000}"/>
    <cellStyle name="Normal 57 3 5 5 2 2 2" xfId="22268" xr:uid="{00000000-0005-0000-0000-0000677F0000}"/>
    <cellStyle name="Normal 57 3 5 5 2 2 2 2" xfId="47142" xr:uid="{00000000-0005-0000-0000-0000687F0000}"/>
    <cellStyle name="Normal 57 3 5 5 2 2 3" xfId="34709" xr:uid="{00000000-0005-0000-0000-0000697F0000}"/>
    <cellStyle name="Normal 57 3 5 5 2 3" xfId="17261" xr:uid="{00000000-0005-0000-0000-00006A7F0000}"/>
    <cellStyle name="Normal 57 3 5 5 2 3 2" xfId="42135" xr:uid="{00000000-0005-0000-0000-00006B7F0000}"/>
    <cellStyle name="Normal 57 3 5 5 2 4" xfId="29702" xr:uid="{00000000-0005-0000-0000-00006C7F0000}"/>
    <cellStyle name="Normal 57 3 5 5 3" xfId="6206" xr:uid="{00000000-0005-0000-0000-00006D7F0000}"/>
    <cellStyle name="Normal 57 3 5 5 3 2" xfId="11221" xr:uid="{00000000-0005-0000-0000-00006E7F0000}"/>
    <cellStyle name="Normal 57 3 5 5 3 2 2" xfId="23664" xr:uid="{00000000-0005-0000-0000-00006F7F0000}"/>
    <cellStyle name="Normal 57 3 5 5 3 2 2 2" xfId="48538" xr:uid="{00000000-0005-0000-0000-0000707F0000}"/>
    <cellStyle name="Normal 57 3 5 5 3 2 3" xfId="36105" xr:uid="{00000000-0005-0000-0000-0000717F0000}"/>
    <cellStyle name="Normal 57 3 5 5 3 3" xfId="18657" xr:uid="{00000000-0005-0000-0000-0000727F0000}"/>
    <cellStyle name="Normal 57 3 5 5 3 3 2" xfId="43531" xr:uid="{00000000-0005-0000-0000-0000737F0000}"/>
    <cellStyle name="Normal 57 3 5 5 3 4" xfId="31098" xr:uid="{00000000-0005-0000-0000-0000747F0000}"/>
    <cellStyle name="Normal 57 3 5 5 4" xfId="8118" xr:uid="{00000000-0005-0000-0000-0000757F0000}"/>
    <cellStyle name="Normal 57 3 5 5 4 2" xfId="20564" xr:uid="{00000000-0005-0000-0000-0000767F0000}"/>
    <cellStyle name="Normal 57 3 5 5 4 2 2" xfId="45438" xr:uid="{00000000-0005-0000-0000-0000777F0000}"/>
    <cellStyle name="Normal 57 3 5 5 4 3" xfId="33005" xr:uid="{00000000-0005-0000-0000-0000787F0000}"/>
    <cellStyle name="Normal 57 3 5 5 5" xfId="12675" xr:uid="{00000000-0005-0000-0000-0000797F0000}"/>
    <cellStyle name="Normal 57 3 5 5 5 2" xfId="25109" xr:uid="{00000000-0005-0000-0000-00007A7F0000}"/>
    <cellStyle name="Normal 57 3 5 5 5 2 2" xfId="49983" xr:uid="{00000000-0005-0000-0000-00007B7F0000}"/>
    <cellStyle name="Normal 57 3 5 5 5 3" xfId="37550" xr:uid="{00000000-0005-0000-0000-00007C7F0000}"/>
    <cellStyle name="Normal 57 3 5 5 6" xfId="7419" xr:uid="{00000000-0005-0000-0000-00007D7F0000}"/>
    <cellStyle name="Normal 57 3 5 5 6 2" xfId="19867" xr:uid="{00000000-0005-0000-0000-00007E7F0000}"/>
    <cellStyle name="Normal 57 3 5 5 6 2 2" xfId="44741" xr:uid="{00000000-0005-0000-0000-00007F7F0000}"/>
    <cellStyle name="Normal 57 3 5 5 6 3" xfId="32308" xr:uid="{00000000-0005-0000-0000-0000807F0000}"/>
    <cellStyle name="Normal 57 3 5 5 7" xfId="3048" xr:uid="{00000000-0005-0000-0000-0000817F0000}"/>
    <cellStyle name="Normal 57 3 5 5 7 2" xfId="15557" xr:uid="{00000000-0005-0000-0000-0000827F0000}"/>
    <cellStyle name="Normal 57 3 5 5 7 2 2" xfId="40431" xr:uid="{00000000-0005-0000-0000-0000837F0000}"/>
    <cellStyle name="Normal 57 3 5 5 7 3" xfId="27990" xr:uid="{00000000-0005-0000-0000-0000847F0000}"/>
    <cellStyle name="Normal 57 3 5 5 8" xfId="14860" xr:uid="{00000000-0005-0000-0000-0000857F0000}"/>
    <cellStyle name="Normal 57 3 5 5 8 2" xfId="39734" xr:uid="{00000000-0005-0000-0000-0000867F0000}"/>
    <cellStyle name="Normal 57 3 5 5 9" xfId="27293" xr:uid="{00000000-0005-0000-0000-0000877F0000}"/>
    <cellStyle name="Normal 57 3 5 6" xfId="1017" xr:uid="{00000000-0005-0000-0000-0000887F0000}"/>
    <cellStyle name="Normal 57 3 5 6 2" xfId="9004" xr:uid="{00000000-0005-0000-0000-0000897F0000}"/>
    <cellStyle name="Normal 57 3 5 6 2 2" xfId="21447" xr:uid="{00000000-0005-0000-0000-00008A7F0000}"/>
    <cellStyle name="Normal 57 3 5 6 2 2 2" xfId="46321" xr:uid="{00000000-0005-0000-0000-00008B7F0000}"/>
    <cellStyle name="Normal 57 3 5 6 2 3" xfId="33888" xr:uid="{00000000-0005-0000-0000-00008C7F0000}"/>
    <cellStyle name="Normal 57 3 5 6 3" xfId="3986" xr:uid="{00000000-0005-0000-0000-00008D7F0000}"/>
    <cellStyle name="Normal 57 3 5 6 3 2" xfId="16440" xr:uid="{00000000-0005-0000-0000-00008E7F0000}"/>
    <cellStyle name="Normal 57 3 5 6 3 2 2" xfId="41314" xr:uid="{00000000-0005-0000-0000-00008F7F0000}"/>
    <cellStyle name="Normal 57 3 5 6 3 3" xfId="28881" xr:uid="{00000000-0005-0000-0000-0000907F0000}"/>
    <cellStyle name="Normal 57 3 5 6 4" xfId="13817" xr:uid="{00000000-0005-0000-0000-0000917F0000}"/>
    <cellStyle name="Normal 57 3 5 6 4 2" xfId="38691" xr:uid="{00000000-0005-0000-0000-0000927F0000}"/>
    <cellStyle name="Normal 57 3 5 6 5" xfId="26250" xr:uid="{00000000-0005-0000-0000-0000937F0000}"/>
    <cellStyle name="Normal 57 3 5 7" xfId="5162" xr:uid="{00000000-0005-0000-0000-0000947F0000}"/>
    <cellStyle name="Normal 57 3 5 7 2" xfId="10178" xr:uid="{00000000-0005-0000-0000-0000957F0000}"/>
    <cellStyle name="Normal 57 3 5 7 2 2" xfId="22621" xr:uid="{00000000-0005-0000-0000-0000967F0000}"/>
    <cellStyle name="Normal 57 3 5 7 2 2 2" xfId="47495" xr:uid="{00000000-0005-0000-0000-0000977F0000}"/>
    <cellStyle name="Normal 57 3 5 7 2 3" xfId="35062" xr:uid="{00000000-0005-0000-0000-0000987F0000}"/>
    <cellStyle name="Normal 57 3 5 7 3" xfId="17614" xr:uid="{00000000-0005-0000-0000-0000997F0000}"/>
    <cellStyle name="Normal 57 3 5 7 3 2" xfId="42488" xr:uid="{00000000-0005-0000-0000-00009A7F0000}"/>
    <cellStyle name="Normal 57 3 5 7 4" xfId="30055" xr:uid="{00000000-0005-0000-0000-00009B7F0000}"/>
    <cellStyle name="Normal 57 3 5 8" xfId="7739" xr:uid="{00000000-0005-0000-0000-00009C7F0000}"/>
    <cellStyle name="Normal 57 3 5 8 2" xfId="20185" xr:uid="{00000000-0005-0000-0000-00009D7F0000}"/>
    <cellStyle name="Normal 57 3 5 8 2 2" xfId="45059" xr:uid="{00000000-0005-0000-0000-00009E7F0000}"/>
    <cellStyle name="Normal 57 3 5 8 3" xfId="32626" xr:uid="{00000000-0005-0000-0000-00009F7F0000}"/>
    <cellStyle name="Normal 57 3 5 9" xfId="11632" xr:uid="{00000000-0005-0000-0000-0000A07F0000}"/>
    <cellStyle name="Normal 57 3 5 9 2" xfId="24066" xr:uid="{00000000-0005-0000-0000-0000A17F0000}"/>
    <cellStyle name="Normal 57 3 5 9 2 2" xfId="48940" xr:uid="{00000000-0005-0000-0000-0000A27F0000}"/>
    <cellStyle name="Normal 57 3 5 9 3" xfId="36507" xr:uid="{00000000-0005-0000-0000-0000A37F0000}"/>
    <cellStyle name="Normal 57 3 5_Degree data" xfId="2468" xr:uid="{00000000-0005-0000-0000-0000A47F0000}"/>
    <cellStyle name="Normal 57 3 6" xfId="363" xr:uid="{00000000-0005-0000-0000-0000A57F0000}"/>
    <cellStyle name="Normal 57 3 6 10" xfId="13179" xr:uid="{00000000-0005-0000-0000-0000A67F0000}"/>
    <cellStyle name="Normal 57 3 6 10 2" xfId="38053" xr:uid="{00000000-0005-0000-0000-0000A77F0000}"/>
    <cellStyle name="Normal 57 3 6 11" xfId="25612" xr:uid="{00000000-0005-0000-0000-0000A87F0000}"/>
    <cellStyle name="Normal 57 3 6 2" xfId="723" xr:uid="{00000000-0005-0000-0000-0000A97F0000}"/>
    <cellStyle name="Normal 57 3 6 2 2" xfId="1505" xr:uid="{00000000-0005-0000-0000-0000AA7F0000}"/>
    <cellStyle name="Normal 57 3 6 2 2 2" xfId="9609" xr:uid="{00000000-0005-0000-0000-0000AB7F0000}"/>
    <cellStyle name="Normal 57 3 6 2 2 2 2" xfId="22052" xr:uid="{00000000-0005-0000-0000-0000AC7F0000}"/>
    <cellStyle name="Normal 57 3 6 2 2 2 2 2" xfId="46926" xr:uid="{00000000-0005-0000-0000-0000AD7F0000}"/>
    <cellStyle name="Normal 57 3 6 2 2 2 3" xfId="34493" xr:uid="{00000000-0005-0000-0000-0000AE7F0000}"/>
    <cellStyle name="Normal 57 3 6 2 2 3" xfId="4591" xr:uid="{00000000-0005-0000-0000-0000AF7F0000}"/>
    <cellStyle name="Normal 57 3 6 2 2 3 2" xfId="17045" xr:uid="{00000000-0005-0000-0000-0000B07F0000}"/>
    <cellStyle name="Normal 57 3 6 2 2 3 2 2" xfId="41919" xr:uid="{00000000-0005-0000-0000-0000B17F0000}"/>
    <cellStyle name="Normal 57 3 6 2 2 3 3" xfId="29486" xr:uid="{00000000-0005-0000-0000-0000B27F0000}"/>
    <cellStyle name="Normal 57 3 6 2 2 4" xfId="14305" xr:uid="{00000000-0005-0000-0000-0000B37F0000}"/>
    <cellStyle name="Normal 57 3 6 2 2 4 2" xfId="39179" xr:uid="{00000000-0005-0000-0000-0000B47F0000}"/>
    <cellStyle name="Normal 57 3 6 2 2 5" xfId="26738" xr:uid="{00000000-0005-0000-0000-0000B57F0000}"/>
    <cellStyle name="Normal 57 3 6 2 3" xfId="5650" xr:uid="{00000000-0005-0000-0000-0000B67F0000}"/>
    <cellStyle name="Normal 57 3 6 2 3 2" xfId="10666" xr:uid="{00000000-0005-0000-0000-0000B77F0000}"/>
    <cellStyle name="Normal 57 3 6 2 3 2 2" xfId="23109" xr:uid="{00000000-0005-0000-0000-0000B87F0000}"/>
    <cellStyle name="Normal 57 3 6 2 3 2 2 2" xfId="47983" xr:uid="{00000000-0005-0000-0000-0000B97F0000}"/>
    <cellStyle name="Normal 57 3 6 2 3 2 3" xfId="35550" xr:uid="{00000000-0005-0000-0000-0000BA7F0000}"/>
    <cellStyle name="Normal 57 3 6 2 3 3" xfId="18102" xr:uid="{00000000-0005-0000-0000-0000BB7F0000}"/>
    <cellStyle name="Normal 57 3 6 2 3 3 2" xfId="42976" xr:uid="{00000000-0005-0000-0000-0000BC7F0000}"/>
    <cellStyle name="Normal 57 3 6 2 3 4" xfId="30543" xr:uid="{00000000-0005-0000-0000-0000BD7F0000}"/>
    <cellStyle name="Normal 57 3 6 2 4" xfId="8725" xr:uid="{00000000-0005-0000-0000-0000BE7F0000}"/>
    <cellStyle name="Normal 57 3 6 2 4 2" xfId="21169" xr:uid="{00000000-0005-0000-0000-0000BF7F0000}"/>
    <cellStyle name="Normal 57 3 6 2 4 2 2" xfId="46043" xr:uid="{00000000-0005-0000-0000-0000C07F0000}"/>
    <cellStyle name="Normal 57 3 6 2 4 3" xfId="33610" xr:uid="{00000000-0005-0000-0000-0000C17F0000}"/>
    <cellStyle name="Normal 57 3 6 2 5" xfId="12120" xr:uid="{00000000-0005-0000-0000-0000C27F0000}"/>
    <cellStyle name="Normal 57 3 6 2 5 2" xfId="24554" xr:uid="{00000000-0005-0000-0000-0000C37F0000}"/>
    <cellStyle name="Normal 57 3 6 2 5 2 2" xfId="49428" xr:uid="{00000000-0005-0000-0000-0000C47F0000}"/>
    <cellStyle name="Normal 57 3 6 2 5 3" xfId="36995" xr:uid="{00000000-0005-0000-0000-0000C57F0000}"/>
    <cellStyle name="Normal 57 3 6 2 6" xfId="7202" xr:uid="{00000000-0005-0000-0000-0000C67F0000}"/>
    <cellStyle name="Normal 57 3 6 2 6 2" xfId="19651" xr:uid="{00000000-0005-0000-0000-0000C77F0000}"/>
    <cellStyle name="Normal 57 3 6 2 6 2 2" xfId="44525" xr:uid="{00000000-0005-0000-0000-0000C87F0000}"/>
    <cellStyle name="Normal 57 3 6 2 6 3" xfId="32092" xr:uid="{00000000-0005-0000-0000-0000C97F0000}"/>
    <cellStyle name="Normal 57 3 6 2 7" xfId="3656" xr:uid="{00000000-0005-0000-0000-0000CA7F0000}"/>
    <cellStyle name="Normal 57 3 6 2 7 2" xfId="16162" xr:uid="{00000000-0005-0000-0000-0000CB7F0000}"/>
    <cellStyle name="Normal 57 3 6 2 7 2 2" xfId="41036" xr:uid="{00000000-0005-0000-0000-0000CC7F0000}"/>
    <cellStyle name="Normal 57 3 6 2 7 3" xfId="28595" xr:uid="{00000000-0005-0000-0000-0000CD7F0000}"/>
    <cellStyle name="Normal 57 3 6 2 8" xfId="13526" xr:uid="{00000000-0005-0000-0000-0000CE7F0000}"/>
    <cellStyle name="Normal 57 3 6 2 8 2" xfId="38400" xr:uid="{00000000-0005-0000-0000-0000CF7F0000}"/>
    <cellStyle name="Normal 57 3 6 2 9" xfId="25959" xr:uid="{00000000-0005-0000-0000-0000D07F0000}"/>
    <cellStyle name="Normal 57 3 6 3" xfId="1853" xr:uid="{00000000-0005-0000-0000-0000D17F0000}"/>
    <cellStyle name="Normal 57 3 6 3 2" xfId="4908" xr:uid="{00000000-0005-0000-0000-0000D27F0000}"/>
    <cellStyle name="Normal 57 3 6 3 2 2" xfId="9925" xr:uid="{00000000-0005-0000-0000-0000D37F0000}"/>
    <cellStyle name="Normal 57 3 6 3 2 2 2" xfId="22368" xr:uid="{00000000-0005-0000-0000-0000D47F0000}"/>
    <cellStyle name="Normal 57 3 6 3 2 2 2 2" xfId="47242" xr:uid="{00000000-0005-0000-0000-0000D57F0000}"/>
    <cellStyle name="Normal 57 3 6 3 2 2 3" xfId="34809" xr:uid="{00000000-0005-0000-0000-0000D67F0000}"/>
    <cellStyle name="Normal 57 3 6 3 2 3" xfId="17361" xr:uid="{00000000-0005-0000-0000-0000D77F0000}"/>
    <cellStyle name="Normal 57 3 6 3 2 3 2" xfId="42235" xr:uid="{00000000-0005-0000-0000-0000D87F0000}"/>
    <cellStyle name="Normal 57 3 6 3 2 4" xfId="29802" xr:uid="{00000000-0005-0000-0000-0000D97F0000}"/>
    <cellStyle name="Normal 57 3 6 3 3" xfId="5999" xr:uid="{00000000-0005-0000-0000-0000DA7F0000}"/>
    <cellStyle name="Normal 57 3 6 3 3 2" xfId="11014" xr:uid="{00000000-0005-0000-0000-0000DB7F0000}"/>
    <cellStyle name="Normal 57 3 6 3 3 2 2" xfId="23457" xr:uid="{00000000-0005-0000-0000-0000DC7F0000}"/>
    <cellStyle name="Normal 57 3 6 3 3 2 2 2" xfId="48331" xr:uid="{00000000-0005-0000-0000-0000DD7F0000}"/>
    <cellStyle name="Normal 57 3 6 3 3 2 3" xfId="35898" xr:uid="{00000000-0005-0000-0000-0000DE7F0000}"/>
    <cellStyle name="Normal 57 3 6 3 3 3" xfId="18450" xr:uid="{00000000-0005-0000-0000-0000DF7F0000}"/>
    <cellStyle name="Normal 57 3 6 3 3 3 2" xfId="43324" xr:uid="{00000000-0005-0000-0000-0000E07F0000}"/>
    <cellStyle name="Normal 57 3 6 3 3 4" xfId="30891" xr:uid="{00000000-0005-0000-0000-0000E17F0000}"/>
    <cellStyle name="Normal 57 3 6 3 4" xfId="8332" xr:uid="{00000000-0005-0000-0000-0000E27F0000}"/>
    <cellStyle name="Normal 57 3 6 3 4 2" xfId="20776" xr:uid="{00000000-0005-0000-0000-0000E37F0000}"/>
    <cellStyle name="Normal 57 3 6 3 4 2 2" xfId="45650" xr:uid="{00000000-0005-0000-0000-0000E47F0000}"/>
    <cellStyle name="Normal 57 3 6 3 4 3" xfId="33217" xr:uid="{00000000-0005-0000-0000-0000E57F0000}"/>
    <cellStyle name="Normal 57 3 6 3 5" xfId="12468" xr:uid="{00000000-0005-0000-0000-0000E67F0000}"/>
    <cellStyle name="Normal 57 3 6 3 5 2" xfId="24902" xr:uid="{00000000-0005-0000-0000-0000E77F0000}"/>
    <cellStyle name="Normal 57 3 6 3 5 2 2" xfId="49776" xr:uid="{00000000-0005-0000-0000-0000E87F0000}"/>
    <cellStyle name="Normal 57 3 6 3 5 3" xfId="37343" xr:uid="{00000000-0005-0000-0000-0000E97F0000}"/>
    <cellStyle name="Normal 57 3 6 3 6" xfId="7519" xr:uid="{00000000-0005-0000-0000-0000EA7F0000}"/>
    <cellStyle name="Normal 57 3 6 3 6 2" xfId="19967" xr:uid="{00000000-0005-0000-0000-0000EB7F0000}"/>
    <cellStyle name="Normal 57 3 6 3 6 2 2" xfId="44841" xr:uid="{00000000-0005-0000-0000-0000EC7F0000}"/>
    <cellStyle name="Normal 57 3 6 3 6 3" xfId="32408" xr:uid="{00000000-0005-0000-0000-0000ED7F0000}"/>
    <cellStyle name="Normal 57 3 6 3 7" xfId="3263" xr:uid="{00000000-0005-0000-0000-0000EE7F0000}"/>
    <cellStyle name="Normal 57 3 6 3 7 2" xfId="15769" xr:uid="{00000000-0005-0000-0000-0000EF7F0000}"/>
    <cellStyle name="Normal 57 3 6 3 7 2 2" xfId="40643" xr:uid="{00000000-0005-0000-0000-0000F07F0000}"/>
    <cellStyle name="Normal 57 3 6 3 7 3" xfId="28202" xr:uid="{00000000-0005-0000-0000-0000F17F0000}"/>
    <cellStyle name="Normal 57 3 6 3 8" xfId="14653" xr:uid="{00000000-0005-0000-0000-0000F27F0000}"/>
    <cellStyle name="Normal 57 3 6 3 8 2" xfId="39527" xr:uid="{00000000-0005-0000-0000-0000F37F0000}"/>
    <cellStyle name="Normal 57 3 6 3 9" xfId="27086" xr:uid="{00000000-0005-0000-0000-0000F47F0000}"/>
    <cellStyle name="Normal 57 3 6 4" xfId="2281" xr:uid="{00000000-0005-0000-0000-0000F57F0000}"/>
    <cellStyle name="Normal 57 3 6 4 2" xfId="6306" xr:uid="{00000000-0005-0000-0000-0000F67F0000}"/>
    <cellStyle name="Normal 57 3 6 4 2 2" xfId="11321" xr:uid="{00000000-0005-0000-0000-0000F77F0000}"/>
    <cellStyle name="Normal 57 3 6 4 2 2 2" xfId="23764" xr:uid="{00000000-0005-0000-0000-0000F87F0000}"/>
    <cellStyle name="Normal 57 3 6 4 2 2 2 2" xfId="48638" xr:uid="{00000000-0005-0000-0000-0000F97F0000}"/>
    <cellStyle name="Normal 57 3 6 4 2 2 3" xfId="36205" xr:uid="{00000000-0005-0000-0000-0000FA7F0000}"/>
    <cellStyle name="Normal 57 3 6 4 2 3" xfId="18757" xr:uid="{00000000-0005-0000-0000-0000FB7F0000}"/>
    <cellStyle name="Normal 57 3 6 4 2 3 2" xfId="43631" xr:uid="{00000000-0005-0000-0000-0000FC7F0000}"/>
    <cellStyle name="Normal 57 3 6 4 2 4" xfId="31198" xr:uid="{00000000-0005-0000-0000-0000FD7F0000}"/>
    <cellStyle name="Normal 57 3 6 4 3" xfId="12775" xr:uid="{00000000-0005-0000-0000-0000FE7F0000}"/>
    <cellStyle name="Normal 57 3 6 4 3 2" xfId="25209" xr:uid="{00000000-0005-0000-0000-0000FF7F0000}"/>
    <cellStyle name="Normal 57 3 6 4 3 2 2" xfId="50083" xr:uid="{00000000-0005-0000-0000-000000800000}"/>
    <cellStyle name="Normal 57 3 6 4 3 3" xfId="37650" xr:uid="{00000000-0005-0000-0000-000001800000}"/>
    <cellStyle name="Normal 57 3 6 4 4" xfId="9216" xr:uid="{00000000-0005-0000-0000-000002800000}"/>
    <cellStyle name="Normal 57 3 6 4 4 2" xfId="21659" xr:uid="{00000000-0005-0000-0000-000003800000}"/>
    <cellStyle name="Normal 57 3 6 4 4 2 2" xfId="46533" xr:uid="{00000000-0005-0000-0000-000004800000}"/>
    <cellStyle name="Normal 57 3 6 4 4 3" xfId="34100" xr:uid="{00000000-0005-0000-0000-000005800000}"/>
    <cellStyle name="Normal 57 3 6 4 5" xfId="4198" xr:uid="{00000000-0005-0000-0000-000006800000}"/>
    <cellStyle name="Normal 57 3 6 4 5 2" xfId="16652" xr:uid="{00000000-0005-0000-0000-000007800000}"/>
    <cellStyle name="Normal 57 3 6 4 5 2 2" xfId="41526" xr:uid="{00000000-0005-0000-0000-000008800000}"/>
    <cellStyle name="Normal 57 3 6 4 5 3" xfId="29093" xr:uid="{00000000-0005-0000-0000-000009800000}"/>
    <cellStyle name="Normal 57 3 6 4 6" xfId="14960" xr:uid="{00000000-0005-0000-0000-00000A800000}"/>
    <cellStyle name="Normal 57 3 6 4 6 2" xfId="39834" xr:uid="{00000000-0005-0000-0000-00000B800000}"/>
    <cellStyle name="Normal 57 3 6 4 7" xfId="27393" xr:uid="{00000000-0005-0000-0000-00000C800000}"/>
    <cellStyle name="Normal 57 3 6 5" xfId="1117" xr:uid="{00000000-0005-0000-0000-00000D800000}"/>
    <cellStyle name="Normal 57 3 6 5 2" xfId="10278" xr:uid="{00000000-0005-0000-0000-00000E800000}"/>
    <cellStyle name="Normal 57 3 6 5 2 2" xfId="22721" xr:uid="{00000000-0005-0000-0000-00000F800000}"/>
    <cellStyle name="Normal 57 3 6 5 2 2 2" xfId="47595" xr:uid="{00000000-0005-0000-0000-000010800000}"/>
    <cellStyle name="Normal 57 3 6 5 2 3" xfId="35162" xr:uid="{00000000-0005-0000-0000-000011800000}"/>
    <cellStyle name="Normal 57 3 6 5 3" xfId="5262" xr:uid="{00000000-0005-0000-0000-000012800000}"/>
    <cellStyle name="Normal 57 3 6 5 3 2" xfId="17714" xr:uid="{00000000-0005-0000-0000-000013800000}"/>
    <cellStyle name="Normal 57 3 6 5 3 2 2" xfId="42588" xr:uid="{00000000-0005-0000-0000-000014800000}"/>
    <cellStyle name="Normal 57 3 6 5 3 3" xfId="30155" xr:uid="{00000000-0005-0000-0000-000015800000}"/>
    <cellStyle name="Normal 57 3 6 5 4" xfId="13917" xr:uid="{00000000-0005-0000-0000-000016800000}"/>
    <cellStyle name="Normal 57 3 6 5 4 2" xfId="38791" xr:uid="{00000000-0005-0000-0000-000017800000}"/>
    <cellStyle name="Normal 57 3 6 5 5" xfId="26350" xr:uid="{00000000-0005-0000-0000-000018800000}"/>
    <cellStyle name="Normal 57 3 6 6" xfId="7839" xr:uid="{00000000-0005-0000-0000-000019800000}"/>
    <cellStyle name="Normal 57 3 6 6 2" xfId="20285" xr:uid="{00000000-0005-0000-0000-00001A800000}"/>
    <cellStyle name="Normal 57 3 6 6 2 2" xfId="45159" xr:uid="{00000000-0005-0000-0000-00001B800000}"/>
    <cellStyle name="Normal 57 3 6 6 3" xfId="32726" xr:uid="{00000000-0005-0000-0000-00001C800000}"/>
    <cellStyle name="Normal 57 3 6 7" xfId="11732" xr:uid="{00000000-0005-0000-0000-00001D800000}"/>
    <cellStyle name="Normal 57 3 6 7 2" xfId="24166" xr:uid="{00000000-0005-0000-0000-00001E800000}"/>
    <cellStyle name="Normal 57 3 6 7 2 2" xfId="49040" xr:uid="{00000000-0005-0000-0000-00001F800000}"/>
    <cellStyle name="Normal 57 3 6 7 3" xfId="36607" xr:uid="{00000000-0005-0000-0000-000020800000}"/>
    <cellStyle name="Normal 57 3 6 8" xfId="6809" xr:uid="{00000000-0005-0000-0000-000021800000}"/>
    <cellStyle name="Normal 57 3 6 8 2" xfId="19258" xr:uid="{00000000-0005-0000-0000-000022800000}"/>
    <cellStyle name="Normal 57 3 6 8 2 2" xfId="44132" xr:uid="{00000000-0005-0000-0000-000023800000}"/>
    <cellStyle name="Normal 57 3 6 8 3" xfId="31699" xr:uid="{00000000-0005-0000-0000-000024800000}"/>
    <cellStyle name="Normal 57 3 6 9" xfId="2760" xr:uid="{00000000-0005-0000-0000-000025800000}"/>
    <cellStyle name="Normal 57 3 6 9 2" xfId="15278" xr:uid="{00000000-0005-0000-0000-000026800000}"/>
    <cellStyle name="Normal 57 3 6 9 2 2" xfId="40152" xr:uid="{00000000-0005-0000-0000-000027800000}"/>
    <cellStyle name="Normal 57 3 6 9 3" xfId="27711" xr:uid="{00000000-0005-0000-0000-000028800000}"/>
    <cellStyle name="Normal 57 3 6_Degree data" xfId="2470" xr:uid="{00000000-0005-0000-0000-000029800000}"/>
    <cellStyle name="Normal 57 3 7" xfId="197" xr:uid="{00000000-0005-0000-0000-00002A800000}"/>
    <cellStyle name="Normal 57 3 7 10" xfId="13027" xr:uid="{00000000-0005-0000-0000-00002B800000}"/>
    <cellStyle name="Normal 57 3 7 10 2" xfId="37901" xr:uid="{00000000-0005-0000-0000-00002C800000}"/>
    <cellStyle name="Normal 57 3 7 11" xfId="25460" xr:uid="{00000000-0005-0000-0000-00002D800000}"/>
    <cellStyle name="Normal 57 3 7 2" xfId="564" xr:uid="{00000000-0005-0000-0000-00002E800000}"/>
    <cellStyle name="Normal 57 3 7 2 2" xfId="1506" xr:uid="{00000000-0005-0000-0000-00002F800000}"/>
    <cellStyle name="Normal 57 3 7 2 2 2" xfId="9610" xr:uid="{00000000-0005-0000-0000-000030800000}"/>
    <cellStyle name="Normal 57 3 7 2 2 2 2" xfId="22053" xr:uid="{00000000-0005-0000-0000-000031800000}"/>
    <cellStyle name="Normal 57 3 7 2 2 2 2 2" xfId="46927" xr:uid="{00000000-0005-0000-0000-000032800000}"/>
    <cellStyle name="Normal 57 3 7 2 2 2 3" xfId="34494" xr:uid="{00000000-0005-0000-0000-000033800000}"/>
    <cellStyle name="Normal 57 3 7 2 2 3" xfId="4592" xr:uid="{00000000-0005-0000-0000-000034800000}"/>
    <cellStyle name="Normal 57 3 7 2 2 3 2" xfId="17046" xr:uid="{00000000-0005-0000-0000-000035800000}"/>
    <cellStyle name="Normal 57 3 7 2 2 3 2 2" xfId="41920" xr:uid="{00000000-0005-0000-0000-000036800000}"/>
    <cellStyle name="Normal 57 3 7 2 2 3 3" xfId="29487" xr:uid="{00000000-0005-0000-0000-000037800000}"/>
    <cellStyle name="Normal 57 3 7 2 2 4" xfId="14306" xr:uid="{00000000-0005-0000-0000-000038800000}"/>
    <cellStyle name="Normal 57 3 7 2 2 4 2" xfId="39180" xr:uid="{00000000-0005-0000-0000-000039800000}"/>
    <cellStyle name="Normal 57 3 7 2 2 5" xfId="26739" xr:uid="{00000000-0005-0000-0000-00003A800000}"/>
    <cellStyle name="Normal 57 3 7 2 3" xfId="5651" xr:uid="{00000000-0005-0000-0000-00003B800000}"/>
    <cellStyle name="Normal 57 3 7 2 3 2" xfId="10667" xr:uid="{00000000-0005-0000-0000-00003C800000}"/>
    <cellStyle name="Normal 57 3 7 2 3 2 2" xfId="23110" xr:uid="{00000000-0005-0000-0000-00003D800000}"/>
    <cellStyle name="Normal 57 3 7 2 3 2 2 2" xfId="47984" xr:uid="{00000000-0005-0000-0000-00003E800000}"/>
    <cellStyle name="Normal 57 3 7 2 3 2 3" xfId="35551" xr:uid="{00000000-0005-0000-0000-00003F800000}"/>
    <cellStyle name="Normal 57 3 7 2 3 3" xfId="18103" xr:uid="{00000000-0005-0000-0000-000040800000}"/>
    <cellStyle name="Normal 57 3 7 2 3 3 2" xfId="42977" xr:uid="{00000000-0005-0000-0000-000041800000}"/>
    <cellStyle name="Normal 57 3 7 2 3 4" xfId="30544" xr:uid="{00000000-0005-0000-0000-000042800000}"/>
    <cellStyle name="Normal 57 3 7 2 4" xfId="8726" xr:uid="{00000000-0005-0000-0000-000043800000}"/>
    <cellStyle name="Normal 57 3 7 2 4 2" xfId="21170" xr:uid="{00000000-0005-0000-0000-000044800000}"/>
    <cellStyle name="Normal 57 3 7 2 4 2 2" xfId="46044" xr:uid="{00000000-0005-0000-0000-000045800000}"/>
    <cellStyle name="Normal 57 3 7 2 4 3" xfId="33611" xr:uid="{00000000-0005-0000-0000-000046800000}"/>
    <cellStyle name="Normal 57 3 7 2 5" xfId="12121" xr:uid="{00000000-0005-0000-0000-000047800000}"/>
    <cellStyle name="Normal 57 3 7 2 5 2" xfId="24555" xr:uid="{00000000-0005-0000-0000-000048800000}"/>
    <cellStyle name="Normal 57 3 7 2 5 2 2" xfId="49429" xr:uid="{00000000-0005-0000-0000-000049800000}"/>
    <cellStyle name="Normal 57 3 7 2 5 3" xfId="36996" xr:uid="{00000000-0005-0000-0000-00004A800000}"/>
    <cellStyle name="Normal 57 3 7 2 6" xfId="7203" xr:uid="{00000000-0005-0000-0000-00004B800000}"/>
    <cellStyle name="Normal 57 3 7 2 6 2" xfId="19652" xr:uid="{00000000-0005-0000-0000-00004C800000}"/>
    <cellStyle name="Normal 57 3 7 2 6 2 2" xfId="44526" xr:uid="{00000000-0005-0000-0000-00004D800000}"/>
    <cellStyle name="Normal 57 3 7 2 6 3" xfId="32093" xr:uid="{00000000-0005-0000-0000-00004E800000}"/>
    <cellStyle name="Normal 57 3 7 2 7" xfId="3657" xr:uid="{00000000-0005-0000-0000-00004F800000}"/>
    <cellStyle name="Normal 57 3 7 2 7 2" xfId="16163" xr:uid="{00000000-0005-0000-0000-000050800000}"/>
    <cellStyle name="Normal 57 3 7 2 7 2 2" xfId="41037" xr:uid="{00000000-0005-0000-0000-000051800000}"/>
    <cellStyle name="Normal 57 3 7 2 7 3" xfId="28596" xr:uid="{00000000-0005-0000-0000-000052800000}"/>
    <cellStyle name="Normal 57 3 7 2 8" xfId="13374" xr:uid="{00000000-0005-0000-0000-000053800000}"/>
    <cellStyle name="Normal 57 3 7 2 8 2" xfId="38248" xr:uid="{00000000-0005-0000-0000-000054800000}"/>
    <cellStyle name="Normal 57 3 7 2 9" xfId="25807" xr:uid="{00000000-0005-0000-0000-000055800000}"/>
    <cellStyle name="Normal 57 3 7 3" xfId="1854" xr:uid="{00000000-0005-0000-0000-000056800000}"/>
    <cellStyle name="Normal 57 3 7 3 2" xfId="4756" xr:uid="{00000000-0005-0000-0000-000057800000}"/>
    <cellStyle name="Normal 57 3 7 3 2 2" xfId="9773" xr:uid="{00000000-0005-0000-0000-000058800000}"/>
    <cellStyle name="Normal 57 3 7 3 2 2 2" xfId="22216" xr:uid="{00000000-0005-0000-0000-000059800000}"/>
    <cellStyle name="Normal 57 3 7 3 2 2 2 2" xfId="47090" xr:uid="{00000000-0005-0000-0000-00005A800000}"/>
    <cellStyle name="Normal 57 3 7 3 2 2 3" xfId="34657" xr:uid="{00000000-0005-0000-0000-00005B800000}"/>
    <cellStyle name="Normal 57 3 7 3 2 3" xfId="17209" xr:uid="{00000000-0005-0000-0000-00005C800000}"/>
    <cellStyle name="Normal 57 3 7 3 2 3 2" xfId="42083" xr:uid="{00000000-0005-0000-0000-00005D800000}"/>
    <cellStyle name="Normal 57 3 7 3 2 4" xfId="29650" xr:uid="{00000000-0005-0000-0000-00005E800000}"/>
    <cellStyle name="Normal 57 3 7 3 3" xfId="6000" xr:uid="{00000000-0005-0000-0000-00005F800000}"/>
    <cellStyle name="Normal 57 3 7 3 3 2" xfId="11015" xr:uid="{00000000-0005-0000-0000-000060800000}"/>
    <cellStyle name="Normal 57 3 7 3 3 2 2" xfId="23458" xr:uid="{00000000-0005-0000-0000-000061800000}"/>
    <cellStyle name="Normal 57 3 7 3 3 2 2 2" xfId="48332" xr:uid="{00000000-0005-0000-0000-000062800000}"/>
    <cellStyle name="Normal 57 3 7 3 3 2 3" xfId="35899" xr:uid="{00000000-0005-0000-0000-000063800000}"/>
    <cellStyle name="Normal 57 3 7 3 3 3" xfId="18451" xr:uid="{00000000-0005-0000-0000-000064800000}"/>
    <cellStyle name="Normal 57 3 7 3 3 3 2" xfId="43325" xr:uid="{00000000-0005-0000-0000-000065800000}"/>
    <cellStyle name="Normal 57 3 7 3 3 4" xfId="30892" xr:uid="{00000000-0005-0000-0000-000066800000}"/>
    <cellStyle name="Normal 57 3 7 3 4" xfId="8875" xr:uid="{00000000-0005-0000-0000-000067800000}"/>
    <cellStyle name="Normal 57 3 7 3 4 2" xfId="21318" xr:uid="{00000000-0005-0000-0000-000068800000}"/>
    <cellStyle name="Normal 57 3 7 3 4 2 2" xfId="46192" xr:uid="{00000000-0005-0000-0000-000069800000}"/>
    <cellStyle name="Normal 57 3 7 3 4 3" xfId="33759" xr:uid="{00000000-0005-0000-0000-00006A800000}"/>
    <cellStyle name="Normal 57 3 7 3 5" xfId="12469" xr:uid="{00000000-0005-0000-0000-00006B800000}"/>
    <cellStyle name="Normal 57 3 7 3 5 2" xfId="24903" xr:uid="{00000000-0005-0000-0000-00006C800000}"/>
    <cellStyle name="Normal 57 3 7 3 5 2 2" xfId="49777" xr:uid="{00000000-0005-0000-0000-00006D800000}"/>
    <cellStyle name="Normal 57 3 7 3 5 3" xfId="37344" xr:uid="{00000000-0005-0000-0000-00006E800000}"/>
    <cellStyle name="Normal 57 3 7 3 6" xfId="7367" xr:uid="{00000000-0005-0000-0000-00006F800000}"/>
    <cellStyle name="Normal 57 3 7 3 6 2" xfId="19815" xr:uid="{00000000-0005-0000-0000-000070800000}"/>
    <cellStyle name="Normal 57 3 7 3 6 2 2" xfId="44689" xr:uid="{00000000-0005-0000-0000-000071800000}"/>
    <cellStyle name="Normal 57 3 7 3 6 3" xfId="32256" xr:uid="{00000000-0005-0000-0000-000072800000}"/>
    <cellStyle name="Normal 57 3 7 3 7" xfId="3857" xr:uid="{00000000-0005-0000-0000-000073800000}"/>
    <cellStyle name="Normal 57 3 7 3 7 2" xfId="16311" xr:uid="{00000000-0005-0000-0000-000074800000}"/>
    <cellStyle name="Normal 57 3 7 3 7 2 2" xfId="41185" xr:uid="{00000000-0005-0000-0000-000075800000}"/>
    <cellStyle name="Normal 57 3 7 3 7 3" xfId="28752" xr:uid="{00000000-0005-0000-0000-000076800000}"/>
    <cellStyle name="Normal 57 3 7 3 8" xfId="14654" xr:uid="{00000000-0005-0000-0000-000077800000}"/>
    <cellStyle name="Normal 57 3 7 3 8 2" xfId="39528" xr:uid="{00000000-0005-0000-0000-000078800000}"/>
    <cellStyle name="Normal 57 3 7 3 9" xfId="27087" xr:uid="{00000000-0005-0000-0000-000079800000}"/>
    <cellStyle name="Normal 57 3 7 4" xfId="2115" xr:uid="{00000000-0005-0000-0000-00007A800000}"/>
    <cellStyle name="Normal 57 3 7 4 2" xfId="6154" xr:uid="{00000000-0005-0000-0000-00007B800000}"/>
    <cellStyle name="Normal 57 3 7 4 2 2" xfId="11169" xr:uid="{00000000-0005-0000-0000-00007C800000}"/>
    <cellStyle name="Normal 57 3 7 4 2 2 2" xfId="23612" xr:uid="{00000000-0005-0000-0000-00007D800000}"/>
    <cellStyle name="Normal 57 3 7 4 2 2 2 2" xfId="48486" xr:uid="{00000000-0005-0000-0000-00007E800000}"/>
    <cellStyle name="Normal 57 3 7 4 2 2 3" xfId="36053" xr:uid="{00000000-0005-0000-0000-00007F800000}"/>
    <cellStyle name="Normal 57 3 7 4 2 3" xfId="18605" xr:uid="{00000000-0005-0000-0000-000080800000}"/>
    <cellStyle name="Normal 57 3 7 4 2 3 2" xfId="43479" xr:uid="{00000000-0005-0000-0000-000081800000}"/>
    <cellStyle name="Normal 57 3 7 4 2 4" xfId="31046" xr:uid="{00000000-0005-0000-0000-000082800000}"/>
    <cellStyle name="Normal 57 3 7 4 3" xfId="12623" xr:uid="{00000000-0005-0000-0000-000083800000}"/>
    <cellStyle name="Normal 57 3 7 4 3 2" xfId="25057" xr:uid="{00000000-0005-0000-0000-000084800000}"/>
    <cellStyle name="Normal 57 3 7 4 3 2 2" xfId="49931" xr:uid="{00000000-0005-0000-0000-000085800000}"/>
    <cellStyle name="Normal 57 3 7 4 3 3" xfId="37498" xr:uid="{00000000-0005-0000-0000-000086800000}"/>
    <cellStyle name="Normal 57 3 7 4 4" xfId="9064" xr:uid="{00000000-0005-0000-0000-000087800000}"/>
    <cellStyle name="Normal 57 3 7 4 4 2" xfId="21507" xr:uid="{00000000-0005-0000-0000-000088800000}"/>
    <cellStyle name="Normal 57 3 7 4 4 2 2" xfId="46381" xr:uid="{00000000-0005-0000-0000-000089800000}"/>
    <cellStyle name="Normal 57 3 7 4 4 3" xfId="33948" xr:uid="{00000000-0005-0000-0000-00008A800000}"/>
    <cellStyle name="Normal 57 3 7 4 5" xfId="4046" xr:uid="{00000000-0005-0000-0000-00008B800000}"/>
    <cellStyle name="Normal 57 3 7 4 5 2" xfId="16500" xr:uid="{00000000-0005-0000-0000-00008C800000}"/>
    <cellStyle name="Normal 57 3 7 4 5 2 2" xfId="41374" xr:uid="{00000000-0005-0000-0000-00008D800000}"/>
    <cellStyle name="Normal 57 3 7 4 5 3" xfId="28941" xr:uid="{00000000-0005-0000-0000-00008E800000}"/>
    <cellStyle name="Normal 57 3 7 4 6" xfId="14808" xr:uid="{00000000-0005-0000-0000-00008F800000}"/>
    <cellStyle name="Normal 57 3 7 4 6 2" xfId="39682" xr:uid="{00000000-0005-0000-0000-000090800000}"/>
    <cellStyle name="Normal 57 3 7 4 7" xfId="27241" xr:uid="{00000000-0005-0000-0000-000091800000}"/>
    <cellStyle name="Normal 57 3 7 5" xfId="965" xr:uid="{00000000-0005-0000-0000-000092800000}"/>
    <cellStyle name="Normal 57 3 7 5 2" xfId="10124" xr:uid="{00000000-0005-0000-0000-000093800000}"/>
    <cellStyle name="Normal 57 3 7 5 2 2" xfId="22567" xr:uid="{00000000-0005-0000-0000-000094800000}"/>
    <cellStyle name="Normal 57 3 7 5 2 2 2" xfId="47441" xr:uid="{00000000-0005-0000-0000-000095800000}"/>
    <cellStyle name="Normal 57 3 7 5 2 3" xfId="35008" xr:uid="{00000000-0005-0000-0000-000096800000}"/>
    <cellStyle name="Normal 57 3 7 5 3" xfId="5108" xr:uid="{00000000-0005-0000-0000-000097800000}"/>
    <cellStyle name="Normal 57 3 7 5 3 2" xfId="17560" xr:uid="{00000000-0005-0000-0000-000098800000}"/>
    <cellStyle name="Normal 57 3 7 5 3 2 2" xfId="42434" xr:uid="{00000000-0005-0000-0000-000099800000}"/>
    <cellStyle name="Normal 57 3 7 5 3 3" xfId="30001" xr:uid="{00000000-0005-0000-0000-00009A800000}"/>
    <cellStyle name="Normal 57 3 7 5 4" xfId="13765" xr:uid="{00000000-0005-0000-0000-00009B800000}"/>
    <cellStyle name="Normal 57 3 7 5 4 2" xfId="38639" xr:uid="{00000000-0005-0000-0000-00009C800000}"/>
    <cellStyle name="Normal 57 3 7 5 5" xfId="26198" xr:uid="{00000000-0005-0000-0000-00009D800000}"/>
    <cellStyle name="Normal 57 3 7 6" xfId="8180" xr:uid="{00000000-0005-0000-0000-00009E800000}"/>
    <cellStyle name="Normal 57 3 7 6 2" xfId="20624" xr:uid="{00000000-0005-0000-0000-00009F800000}"/>
    <cellStyle name="Normal 57 3 7 6 2 2" xfId="45498" xr:uid="{00000000-0005-0000-0000-0000A0800000}"/>
    <cellStyle name="Normal 57 3 7 6 3" xfId="33065" xr:uid="{00000000-0005-0000-0000-0000A1800000}"/>
    <cellStyle name="Normal 57 3 7 7" xfId="11580" xr:uid="{00000000-0005-0000-0000-0000A2800000}"/>
    <cellStyle name="Normal 57 3 7 7 2" xfId="24014" xr:uid="{00000000-0005-0000-0000-0000A3800000}"/>
    <cellStyle name="Normal 57 3 7 7 2 2" xfId="48888" xr:uid="{00000000-0005-0000-0000-0000A4800000}"/>
    <cellStyle name="Normal 57 3 7 7 3" xfId="36455" xr:uid="{00000000-0005-0000-0000-0000A5800000}"/>
    <cellStyle name="Normal 57 3 7 8" xfId="6657" xr:uid="{00000000-0005-0000-0000-0000A6800000}"/>
    <cellStyle name="Normal 57 3 7 8 2" xfId="19106" xr:uid="{00000000-0005-0000-0000-0000A7800000}"/>
    <cellStyle name="Normal 57 3 7 8 2 2" xfId="43980" xr:uid="{00000000-0005-0000-0000-0000A8800000}"/>
    <cellStyle name="Normal 57 3 7 8 3" xfId="31547" xr:uid="{00000000-0005-0000-0000-0000A9800000}"/>
    <cellStyle name="Normal 57 3 7 9" xfId="3111" xr:uid="{00000000-0005-0000-0000-0000AA800000}"/>
    <cellStyle name="Normal 57 3 7 9 2" xfId="15617" xr:uid="{00000000-0005-0000-0000-0000AB800000}"/>
    <cellStyle name="Normal 57 3 7 9 2 2" xfId="40491" xr:uid="{00000000-0005-0000-0000-0000AC800000}"/>
    <cellStyle name="Normal 57 3 7 9 3" xfId="28050" xr:uid="{00000000-0005-0000-0000-0000AD800000}"/>
    <cellStyle name="Normal 57 3 7_Degree data" xfId="2471" xr:uid="{00000000-0005-0000-0000-0000AE800000}"/>
    <cellStyle name="Normal 57 3 8" xfId="532" xr:uid="{00000000-0005-0000-0000-0000AF800000}"/>
    <cellStyle name="Normal 57 3 8 2" xfId="1487" xr:uid="{00000000-0005-0000-0000-0000B0800000}"/>
    <cellStyle name="Normal 57 3 8 2 2" xfId="9591" xr:uid="{00000000-0005-0000-0000-0000B1800000}"/>
    <cellStyle name="Normal 57 3 8 2 2 2" xfId="22034" xr:uid="{00000000-0005-0000-0000-0000B2800000}"/>
    <cellStyle name="Normal 57 3 8 2 2 2 2" xfId="46908" xr:uid="{00000000-0005-0000-0000-0000B3800000}"/>
    <cellStyle name="Normal 57 3 8 2 2 3" xfId="34475" xr:uid="{00000000-0005-0000-0000-0000B4800000}"/>
    <cellStyle name="Normal 57 3 8 2 3" xfId="4573" xr:uid="{00000000-0005-0000-0000-0000B5800000}"/>
    <cellStyle name="Normal 57 3 8 2 3 2" xfId="17027" xr:uid="{00000000-0005-0000-0000-0000B6800000}"/>
    <cellStyle name="Normal 57 3 8 2 3 2 2" xfId="41901" xr:uid="{00000000-0005-0000-0000-0000B7800000}"/>
    <cellStyle name="Normal 57 3 8 2 3 3" xfId="29468" xr:uid="{00000000-0005-0000-0000-0000B8800000}"/>
    <cellStyle name="Normal 57 3 8 2 4" xfId="14287" xr:uid="{00000000-0005-0000-0000-0000B9800000}"/>
    <cellStyle name="Normal 57 3 8 2 4 2" xfId="39161" xr:uid="{00000000-0005-0000-0000-0000BA800000}"/>
    <cellStyle name="Normal 57 3 8 2 5" xfId="26720" xr:uid="{00000000-0005-0000-0000-0000BB800000}"/>
    <cellStyle name="Normal 57 3 8 3" xfId="5632" xr:uid="{00000000-0005-0000-0000-0000BC800000}"/>
    <cellStyle name="Normal 57 3 8 3 2" xfId="10648" xr:uid="{00000000-0005-0000-0000-0000BD800000}"/>
    <cellStyle name="Normal 57 3 8 3 2 2" xfId="23091" xr:uid="{00000000-0005-0000-0000-0000BE800000}"/>
    <cellStyle name="Normal 57 3 8 3 2 2 2" xfId="47965" xr:uid="{00000000-0005-0000-0000-0000BF800000}"/>
    <cellStyle name="Normal 57 3 8 3 2 3" xfId="35532" xr:uid="{00000000-0005-0000-0000-0000C0800000}"/>
    <cellStyle name="Normal 57 3 8 3 3" xfId="18084" xr:uid="{00000000-0005-0000-0000-0000C1800000}"/>
    <cellStyle name="Normal 57 3 8 3 3 2" xfId="42958" xr:uid="{00000000-0005-0000-0000-0000C2800000}"/>
    <cellStyle name="Normal 57 3 8 3 4" xfId="30525" xr:uid="{00000000-0005-0000-0000-0000C3800000}"/>
    <cellStyle name="Normal 57 3 8 4" xfId="8707" xr:uid="{00000000-0005-0000-0000-0000C4800000}"/>
    <cellStyle name="Normal 57 3 8 4 2" xfId="21151" xr:uid="{00000000-0005-0000-0000-0000C5800000}"/>
    <cellStyle name="Normal 57 3 8 4 2 2" xfId="46025" xr:uid="{00000000-0005-0000-0000-0000C6800000}"/>
    <cellStyle name="Normal 57 3 8 4 3" xfId="33592" xr:uid="{00000000-0005-0000-0000-0000C7800000}"/>
    <cellStyle name="Normal 57 3 8 5" xfId="12102" xr:uid="{00000000-0005-0000-0000-0000C8800000}"/>
    <cellStyle name="Normal 57 3 8 5 2" xfId="24536" xr:uid="{00000000-0005-0000-0000-0000C9800000}"/>
    <cellStyle name="Normal 57 3 8 5 2 2" xfId="49410" xr:uid="{00000000-0005-0000-0000-0000CA800000}"/>
    <cellStyle name="Normal 57 3 8 5 3" xfId="36977" xr:uid="{00000000-0005-0000-0000-0000CB800000}"/>
    <cellStyle name="Normal 57 3 8 6" xfId="7184" xr:uid="{00000000-0005-0000-0000-0000CC800000}"/>
    <cellStyle name="Normal 57 3 8 6 2" xfId="19633" xr:uid="{00000000-0005-0000-0000-0000CD800000}"/>
    <cellStyle name="Normal 57 3 8 6 2 2" xfId="44507" xr:uid="{00000000-0005-0000-0000-0000CE800000}"/>
    <cellStyle name="Normal 57 3 8 6 3" xfId="32074" xr:uid="{00000000-0005-0000-0000-0000CF800000}"/>
    <cellStyle name="Normal 57 3 8 7" xfId="3638" xr:uid="{00000000-0005-0000-0000-0000D0800000}"/>
    <cellStyle name="Normal 57 3 8 7 2" xfId="16144" xr:uid="{00000000-0005-0000-0000-0000D1800000}"/>
    <cellStyle name="Normal 57 3 8 7 2 2" xfId="41018" xr:uid="{00000000-0005-0000-0000-0000D2800000}"/>
    <cellStyle name="Normal 57 3 8 7 3" xfId="28577" xr:uid="{00000000-0005-0000-0000-0000D3800000}"/>
    <cellStyle name="Normal 57 3 8 8" xfId="13342" xr:uid="{00000000-0005-0000-0000-0000D4800000}"/>
    <cellStyle name="Normal 57 3 8 8 2" xfId="38216" xr:uid="{00000000-0005-0000-0000-0000D5800000}"/>
    <cellStyle name="Normal 57 3 8 9" xfId="25775" xr:uid="{00000000-0005-0000-0000-0000D6800000}"/>
    <cellStyle name="Normal 57 3 9" xfId="1835" xr:uid="{00000000-0005-0000-0000-0000D7800000}"/>
    <cellStyle name="Normal 57 3 9 2" xfId="4724" xr:uid="{00000000-0005-0000-0000-0000D8800000}"/>
    <cellStyle name="Normal 57 3 9 2 2" xfId="9741" xr:uid="{00000000-0005-0000-0000-0000D9800000}"/>
    <cellStyle name="Normal 57 3 9 2 2 2" xfId="22184" xr:uid="{00000000-0005-0000-0000-0000DA800000}"/>
    <cellStyle name="Normal 57 3 9 2 2 2 2" xfId="47058" xr:uid="{00000000-0005-0000-0000-0000DB800000}"/>
    <cellStyle name="Normal 57 3 9 2 2 3" xfId="34625" xr:uid="{00000000-0005-0000-0000-0000DC800000}"/>
    <cellStyle name="Normal 57 3 9 2 3" xfId="17177" xr:uid="{00000000-0005-0000-0000-0000DD800000}"/>
    <cellStyle name="Normal 57 3 9 2 3 2" xfId="42051" xr:uid="{00000000-0005-0000-0000-0000DE800000}"/>
    <cellStyle name="Normal 57 3 9 2 4" xfId="29618" xr:uid="{00000000-0005-0000-0000-0000DF800000}"/>
    <cellStyle name="Normal 57 3 9 3" xfId="5981" xr:uid="{00000000-0005-0000-0000-0000E0800000}"/>
    <cellStyle name="Normal 57 3 9 3 2" xfId="10996" xr:uid="{00000000-0005-0000-0000-0000E1800000}"/>
    <cellStyle name="Normal 57 3 9 3 2 2" xfId="23439" xr:uid="{00000000-0005-0000-0000-0000E2800000}"/>
    <cellStyle name="Normal 57 3 9 3 2 2 2" xfId="48313" xr:uid="{00000000-0005-0000-0000-0000E3800000}"/>
    <cellStyle name="Normal 57 3 9 3 2 3" xfId="35880" xr:uid="{00000000-0005-0000-0000-0000E4800000}"/>
    <cellStyle name="Normal 57 3 9 3 3" xfId="18432" xr:uid="{00000000-0005-0000-0000-0000E5800000}"/>
    <cellStyle name="Normal 57 3 9 3 3 2" xfId="43306" xr:uid="{00000000-0005-0000-0000-0000E6800000}"/>
    <cellStyle name="Normal 57 3 9 3 4" xfId="30873" xr:uid="{00000000-0005-0000-0000-0000E7800000}"/>
    <cellStyle name="Normal 57 3 9 4" xfId="8012" xr:uid="{00000000-0005-0000-0000-0000E8800000}"/>
    <cellStyle name="Normal 57 3 9 4 2" xfId="20458" xr:uid="{00000000-0005-0000-0000-0000E9800000}"/>
    <cellStyle name="Normal 57 3 9 4 2 2" xfId="45332" xr:uid="{00000000-0005-0000-0000-0000EA800000}"/>
    <cellStyle name="Normal 57 3 9 4 3" xfId="32899" xr:uid="{00000000-0005-0000-0000-0000EB800000}"/>
    <cellStyle name="Normal 57 3 9 5" xfId="12450" xr:uid="{00000000-0005-0000-0000-0000EC800000}"/>
    <cellStyle name="Normal 57 3 9 5 2" xfId="24884" xr:uid="{00000000-0005-0000-0000-0000ED800000}"/>
    <cellStyle name="Normal 57 3 9 5 2 2" xfId="49758" xr:uid="{00000000-0005-0000-0000-0000EE800000}"/>
    <cellStyle name="Normal 57 3 9 5 3" xfId="37325" xr:uid="{00000000-0005-0000-0000-0000EF800000}"/>
    <cellStyle name="Normal 57 3 9 6" xfId="7335" xr:uid="{00000000-0005-0000-0000-0000F0800000}"/>
    <cellStyle name="Normal 57 3 9 6 2" xfId="19783" xr:uid="{00000000-0005-0000-0000-0000F1800000}"/>
    <cellStyle name="Normal 57 3 9 6 2 2" xfId="44657" xr:uid="{00000000-0005-0000-0000-0000F2800000}"/>
    <cellStyle name="Normal 57 3 9 6 3" xfId="32224" xr:uid="{00000000-0005-0000-0000-0000F3800000}"/>
    <cellStyle name="Normal 57 3 9 7" xfId="2936" xr:uid="{00000000-0005-0000-0000-0000F4800000}"/>
    <cellStyle name="Normal 57 3 9 7 2" xfId="15451" xr:uid="{00000000-0005-0000-0000-0000F5800000}"/>
    <cellStyle name="Normal 57 3 9 7 2 2" xfId="40325" xr:uid="{00000000-0005-0000-0000-0000F6800000}"/>
    <cellStyle name="Normal 57 3 9 7 3" xfId="27884" xr:uid="{00000000-0005-0000-0000-0000F7800000}"/>
    <cellStyle name="Normal 57 3 9 8" xfId="14635" xr:uid="{00000000-0005-0000-0000-0000F8800000}"/>
    <cellStyle name="Normal 57 3 9 8 2" xfId="39509" xr:uid="{00000000-0005-0000-0000-0000F9800000}"/>
    <cellStyle name="Normal 57 3 9 9" xfId="27068" xr:uid="{00000000-0005-0000-0000-0000FA800000}"/>
    <cellStyle name="Normal 57 3_Degree data" xfId="2452" xr:uid="{00000000-0005-0000-0000-0000FB800000}"/>
    <cellStyle name="Normal 57 4" xfId="91" xr:uid="{00000000-0005-0000-0000-0000FC800000}"/>
    <cellStyle name="Normal 57 4 10" xfId="939" xr:uid="{00000000-0005-0000-0000-0000FD800000}"/>
    <cellStyle name="Normal 57 4 10 2" xfId="11554" xr:uid="{00000000-0005-0000-0000-0000FE800000}"/>
    <cellStyle name="Normal 57 4 10 2 2" xfId="23988" xr:uid="{00000000-0005-0000-0000-0000FF800000}"/>
    <cellStyle name="Normal 57 4 10 2 2 2" xfId="48862" xr:uid="{00000000-0005-0000-0000-000000810000}"/>
    <cellStyle name="Normal 57 4 10 2 3" xfId="36429" xr:uid="{00000000-0005-0000-0000-000001810000}"/>
    <cellStyle name="Normal 57 4 10 3" xfId="10098" xr:uid="{00000000-0005-0000-0000-000002810000}"/>
    <cellStyle name="Normal 57 4 10 3 2" xfId="22541" xr:uid="{00000000-0005-0000-0000-000003810000}"/>
    <cellStyle name="Normal 57 4 10 3 2 2" xfId="47415" xr:uid="{00000000-0005-0000-0000-000004810000}"/>
    <cellStyle name="Normal 57 4 10 3 3" xfId="34982" xr:uid="{00000000-0005-0000-0000-000005810000}"/>
    <cellStyle name="Normal 57 4 10 4" xfId="5082" xr:uid="{00000000-0005-0000-0000-000006810000}"/>
    <cellStyle name="Normal 57 4 10 4 2" xfId="17534" xr:uid="{00000000-0005-0000-0000-000007810000}"/>
    <cellStyle name="Normal 57 4 10 4 2 2" xfId="42408" xr:uid="{00000000-0005-0000-0000-000008810000}"/>
    <cellStyle name="Normal 57 4 10 4 3" xfId="29975" xr:uid="{00000000-0005-0000-0000-000009810000}"/>
    <cellStyle name="Normal 57 4 10 5" xfId="13739" xr:uid="{00000000-0005-0000-0000-00000A810000}"/>
    <cellStyle name="Normal 57 4 10 5 2" xfId="38613" xr:uid="{00000000-0005-0000-0000-00000B810000}"/>
    <cellStyle name="Normal 57 4 10 6" xfId="26172" xr:uid="{00000000-0005-0000-0000-00000C810000}"/>
    <cellStyle name="Normal 57 4 11" xfId="889" xr:uid="{00000000-0005-0000-0000-00000D810000}"/>
    <cellStyle name="Normal 57 4 11 2" xfId="7704" xr:uid="{00000000-0005-0000-0000-00000E810000}"/>
    <cellStyle name="Normal 57 4 11 2 2" xfId="20150" xr:uid="{00000000-0005-0000-0000-00000F810000}"/>
    <cellStyle name="Normal 57 4 11 2 2 2" xfId="45024" xr:uid="{00000000-0005-0000-0000-000010810000}"/>
    <cellStyle name="Normal 57 4 11 2 3" xfId="32591" xr:uid="{00000000-0005-0000-0000-000011810000}"/>
    <cellStyle name="Normal 57 4 11 3" xfId="13689" xr:uid="{00000000-0005-0000-0000-000012810000}"/>
    <cellStyle name="Normal 57 4 11 3 2" xfId="38563" xr:uid="{00000000-0005-0000-0000-000013810000}"/>
    <cellStyle name="Normal 57 4 11 4" xfId="26122" xr:uid="{00000000-0005-0000-0000-000014810000}"/>
    <cellStyle name="Normal 57 4 12" xfId="11504" xr:uid="{00000000-0005-0000-0000-000015810000}"/>
    <cellStyle name="Normal 57 4 12 2" xfId="23938" xr:uid="{00000000-0005-0000-0000-000016810000}"/>
    <cellStyle name="Normal 57 4 12 2 2" xfId="48812" xr:uid="{00000000-0005-0000-0000-000017810000}"/>
    <cellStyle name="Normal 57 4 12 3" xfId="36379" xr:uid="{00000000-0005-0000-0000-000018810000}"/>
    <cellStyle name="Normal 57 4 13" xfId="6488" xr:uid="{00000000-0005-0000-0000-000019810000}"/>
    <cellStyle name="Normal 57 4 13 2" xfId="18937" xr:uid="{00000000-0005-0000-0000-00001A810000}"/>
    <cellStyle name="Normal 57 4 13 2 2" xfId="43811" xr:uid="{00000000-0005-0000-0000-00001B810000}"/>
    <cellStyle name="Normal 57 4 13 3" xfId="31378" xr:uid="{00000000-0005-0000-0000-00001C810000}"/>
    <cellStyle name="Normal 57 4 14" xfId="2624" xr:uid="{00000000-0005-0000-0000-00001D810000}"/>
    <cellStyle name="Normal 57 4 14 2" xfId="15143" xr:uid="{00000000-0005-0000-0000-00001E810000}"/>
    <cellStyle name="Normal 57 4 14 2 2" xfId="40017" xr:uid="{00000000-0005-0000-0000-00001F810000}"/>
    <cellStyle name="Normal 57 4 14 3" xfId="27576" xr:uid="{00000000-0005-0000-0000-000020810000}"/>
    <cellStyle name="Normal 57 4 15" xfId="12947" xr:uid="{00000000-0005-0000-0000-000021810000}"/>
    <cellStyle name="Normal 57 4 15 2" xfId="37821" xr:uid="{00000000-0005-0000-0000-000022810000}"/>
    <cellStyle name="Normal 57 4 16" xfId="25380" xr:uid="{00000000-0005-0000-0000-000023810000}"/>
    <cellStyle name="Normal 57 4 2" xfId="141" xr:uid="{00000000-0005-0000-0000-000024810000}"/>
    <cellStyle name="Normal 57 4 2 10" xfId="11524" xr:uid="{00000000-0005-0000-0000-000025810000}"/>
    <cellStyle name="Normal 57 4 2 10 2" xfId="23958" xr:uid="{00000000-0005-0000-0000-000026810000}"/>
    <cellStyle name="Normal 57 4 2 10 2 2" xfId="48832" xr:uid="{00000000-0005-0000-0000-000027810000}"/>
    <cellStyle name="Normal 57 4 2 10 3" xfId="36399" xr:uid="{00000000-0005-0000-0000-000028810000}"/>
    <cellStyle name="Normal 57 4 2 11" xfId="6516" xr:uid="{00000000-0005-0000-0000-000029810000}"/>
    <cellStyle name="Normal 57 4 2 11 2" xfId="18965" xr:uid="{00000000-0005-0000-0000-00002A810000}"/>
    <cellStyle name="Normal 57 4 2 11 2 2" xfId="43839" xr:uid="{00000000-0005-0000-0000-00002B810000}"/>
    <cellStyle name="Normal 57 4 2 11 3" xfId="31406" xr:uid="{00000000-0005-0000-0000-00002C810000}"/>
    <cellStyle name="Normal 57 4 2 12" xfId="2684" xr:uid="{00000000-0005-0000-0000-00002D810000}"/>
    <cellStyle name="Normal 57 4 2 12 2" xfId="15202" xr:uid="{00000000-0005-0000-0000-00002E810000}"/>
    <cellStyle name="Normal 57 4 2 12 2 2" xfId="40076" xr:uid="{00000000-0005-0000-0000-00002F810000}"/>
    <cellStyle name="Normal 57 4 2 12 3" xfId="27635" xr:uid="{00000000-0005-0000-0000-000030810000}"/>
    <cellStyle name="Normal 57 4 2 13" xfId="12971" xr:uid="{00000000-0005-0000-0000-000031810000}"/>
    <cellStyle name="Normal 57 4 2 13 2" xfId="37845" xr:uid="{00000000-0005-0000-0000-000032810000}"/>
    <cellStyle name="Normal 57 4 2 14" xfId="25404" xr:uid="{00000000-0005-0000-0000-000033810000}"/>
    <cellStyle name="Normal 57 4 2 2" xfId="329" xr:uid="{00000000-0005-0000-0000-000034810000}"/>
    <cellStyle name="Normal 57 4 2 2 10" xfId="6559" xr:uid="{00000000-0005-0000-0000-000035810000}"/>
    <cellStyle name="Normal 57 4 2 2 10 2" xfId="19008" xr:uid="{00000000-0005-0000-0000-000036810000}"/>
    <cellStyle name="Normal 57 4 2 2 10 2 2" xfId="43882" xr:uid="{00000000-0005-0000-0000-000037810000}"/>
    <cellStyle name="Normal 57 4 2 2 10 3" xfId="31449" xr:uid="{00000000-0005-0000-0000-000038810000}"/>
    <cellStyle name="Normal 57 4 2 2 11" xfId="2727" xr:uid="{00000000-0005-0000-0000-000039810000}"/>
    <cellStyle name="Normal 57 4 2 2 11 2" xfId="15245" xr:uid="{00000000-0005-0000-0000-00003A810000}"/>
    <cellStyle name="Normal 57 4 2 2 11 2 2" xfId="40119" xr:uid="{00000000-0005-0000-0000-00003B810000}"/>
    <cellStyle name="Normal 57 4 2 2 11 3" xfId="27678" xr:uid="{00000000-0005-0000-0000-00003C810000}"/>
    <cellStyle name="Normal 57 4 2 2 12" xfId="13146" xr:uid="{00000000-0005-0000-0000-00003D810000}"/>
    <cellStyle name="Normal 57 4 2 2 12 2" xfId="38020" xr:uid="{00000000-0005-0000-0000-00003E810000}"/>
    <cellStyle name="Normal 57 4 2 2 13" xfId="25579" xr:uid="{00000000-0005-0000-0000-00003F810000}"/>
    <cellStyle name="Normal 57 4 2 2 2" xfId="431" xr:uid="{00000000-0005-0000-0000-000040810000}"/>
    <cellStyle name="Normal 57 4 2 2 2 10" xfId="13246" xr:uid="{00000000-0005-0000-0000-000041810000}"/>
    <cellStyle name="Normal 57 4 2 2 2 10 2" xfId="38120" xr:uid="{00000000-0005-0000-0000-000042810000}"/>
    <cellStyle name="Normal 57 4 2 2 2 11" xfId="25679" xr:uid="{00000000-0005-0000-0000-000043810000}"/>
    <cellStyle name="Normal 57 4 2 2 2 2" xfId="791" xr:uid="{00000000-0005-0000-0000-000044810000}"/>
    <cellStyle name="Normal 57 4 2 2 2 2 2" xfId="1510" xr:uid="{00000000-0005-0000-0000-000045810000}"/>
    <cellStyle name="Normal 57 4 2 2 2 2 2 2" xfId="9614" xr:uid="{00000000-0005-0000-0000-000046810000}"/>
    <cellStyle name="Normal 57 4 2 2 2 2 2 2 2" xfId="22057" xr:uid="{00000000-0005-0000-0000-000047810000}"/>
    <cellStyle name="Normal 57 4 2 2 2 2 2 2 2 2" xfId="46931" xr:uid="{00000000-0005-0000-0000-000048810000}"/>
    <cellStyle name="Normal 57 4 2 2 2 2 2 2 3" xfId="34498" xr:uid="{00000000-0005-0000-0000-000049810000}"/>
    <cellStyle name="Normal 57 4 2 2 2 2 2 3" xfId="4596" xr:uid="{00000000-0005-0000-0000-00004A810000}"/>
    <cellStyle name="Normal 57 4 2 2 2 2 2 3 2" xfId="17050" xr:uid="{00000000-0005-0000-0000-00004B810000}"/>
    <cellStyle name="Normal 57 4 2 2 2 2 2 3 2 2" xfId="41924" xr:uid="{00000000-0005-0000-0000-00004C810000}"/>
    <cellStyle name="Normal 57 4 2 2 2 2 2 3 3" xfId="29491" xr:uid="{00000000-0005-0000-0000-00004D810000}"/>
    <cellStyle name="Normal 57 4 2 2 2 2 2 4" xfId="14310" xr:uid="{00000000-0005-0000-0000-00004E810000}"/>
    <cellStyle name="Normal 57 4 2 2 2 2 2 4 2" xfId="39184" xr:uid="{00000000-0005-0000-0000-00004F810000}"/>
    <cellStyle name="Normal 57 4 2 2 2 2 2 5" xfId="26743" xr:uid="{00000000-0005-0000-0000-000050810000}"/>
    <cellStyle name="Normal 57 4 2 2 2 2 3" xfId="5655" xr:uid="{00000000-0005-0000-0000-000051810000}"/>
    <cellStyle name="Normal 57 4 2 2 2 2 3 2" xfId="10671" xr:uid="{00000000-0005-0000-0000-000052810000}"/>
    <cellStyle name="Normal 57 4 2 2 2 2 3 2 2" xfId="23114" xr:uid="{00000000-0005-0000-0000-000053810000}"/>
    <cellStyle name="Normal 57 4 2 2 2 2 3 2 2 2" xfId="47988" xr:uid="{00000000-0005-0000-0000-000054810000}"/>
    <cellStyle name="Normal 57 4 2 2 2 2 3 2 3" xfId="35555" xr:uid="{00000000-0005-0000-0000-000055810000}"/>
    <cellStyle name="Normal 57 4 2 2 2 2 3 3" xfId="18107" xr:uid="{00000000-0005-0000-0000-000056810000}"/>
    <cellStyle name="Normal 57 4 2 2 2 2 3 3 2" xfId="42981" xr:uid="{00000000-0005-0000-0000-000057810000}"/>
    <cellStyle name="Normal 57 4 2 2 2 2 3 4" xfId="30548" xr:uid="{00000000-0005-0000-0000-000058810000}"/>
    <cellStyle name="Normal 57 4 2 2 2 2 4" xfId="8730" xr:uid="{00000000-0005-0000-0000-000059810000}"/>
    <cellStyle name="Normal 57 4 2 2 2 2 4 2" xfId="21174" xr:uid="{00000000-0005-0000-0000-00005A810000}"/>
    <cellStyle name="Normal 57 4 2 2 2 2 4 2 2" xfId="46048" xr:uid="{00000000-0005-0000-0000-00005B810000}"/>
    <cellStyle name="Normal 57 4 2 2 2 2 4 3" xfId="33615" xr:uid="{00000000-0005-0000-0000-00005C810000}"/>
    <cellStyle name="Normal 57 4 2 2 2 2 5" xfId="12125" xr:uid="{00000000-0005-0000-0000-00005D810000}"/>
    <cellStyle name="Normal 57 4 2 2 2 2 5 2" xfId="24559" xr:uid="{00000000-0005-0000-0000-00005E810000}"/>
    <cellStyle name="Normal 57 4 2 2 2 2 5 2 2" xfId="49433" xr:uid="{00000000-0005-0000-0000-00005F810000}"/>
    <cellStyle name="Normal 57 4 2 2 2 2 5 3" xfId="37000" xr:uid="{00000000-0005-0000-0000-000060810000}"/>
    <cellStyle name="Normal 57 4 2 2 2 2 6" xfId="7207" xr:uid="{00000000-0005-0000-0000-000061810000}"/>
    <cellStyle name="Normal 57 4 2 2 2 2 6 2" xfId="19656" xr:uid="{00000000-0005-0000-0000-000062810000}"/>
    <cellStyle name="Normal 57 4 2 2 2 2 6 2 2" xfId="44530" xr:uid="{00000000-0005-0000-0000-000063810000}"/>
    <cellStyle name="Normal 57 4 2 2 2 2 6 3" xfId="32097" xr:uid="{00000000-0005-0000-0000-000064810000}"/>
    <cellStyle name="Normal 57 4 2 2 2 2 7" xfId="3661" xr:uid="{00000000-0005-0000-0000-000065810000}"/>
    <cellStyle name="Normal 57 4 2 2 2 2 7 2" xfId="16167" xr:uid="{00000000-0005-0000-0000-000066810000}"/>
    <cellStyle name="Normal 57 4 2 2 2 2 7 2 2" xfId="41041" xr:uid="{00000000-0005-0000-0000-000067810000}"/>
    <cellStyle name="Normal 57 4 2 2 2 2 7 3" xfId="28600" xr:uid="{00000000-0005-0000-0000-000068810000}"/>
    <cellStyle name="Normal 57 4 2 2 2 2 8" xfId="13593" xr:uid="{00000000-0005-0000-0000-000069810000}"/>
    <cellStyle name="Normal 57 4 2 2 2 2 8 2" xfId="38467" xr:uid="{00000000-0005-0000-0000-00006A810000}"/>
    <cellStyle name="Normal 57 4 2 2 2 2 9" xfId="26026" xr:uid="{00000000-0005-0000-0000-00006B810000}"/>
    <cellStyle name="Normal 57 4 2 2 2 3" xfId="1858" xr:uid="{00000000-0005-0000-0000-00006C810000}"/>
    <cellStyle name="Normal 57 4 2 2 2 3 2" xfId="4975" xr:uid="{00000000-0005-0000-0000-00006D810000}"/>
    <cellStyle name="Normal 57 4 2 2 2 3 2 2" xfId="9992" xr:uid="{00000000-0005-0000-0000-00006E810000}"/>
    <cellStyle name="Normal 57 4 2 2 2 3 2 2 2" xfId="22435" xr:uid="{00000000-0005-0000-0000-00006F810000}"/>
    <cellStyle name="Normal 57 4 2 2 2 3 2 2 2 2" xfId="47309" xr:uid="{00000000-0005-0000-0000-000070810000}"/>
    <cellStyle name="Normal 57 4 2 2 2 3 2 2 3" xfId="34876" xr:uid="{00000000-0005-0000-0000-000071810000}"/>
    <cellStyle name="Normal 57 4 2 2 2 3 2 3" xfId="17428" xr:uid="{00000000-0005-0000-0000-000072810000}"/>
    <cellStyle name="Normal 57 4 2 2 2 3 2 3 2" xfId="42302" xr:uid="{00000000-0005-0000-0000-000073810000}"/>
    <cellStyle name="Normal 57 4 2 2 2 3 2 4" xfId="29869" xr:uid="{00000000-0005-0000-0000-000074810000}"/>
    <cellStyle name="Normal 57 4 2 2 2 3 3" xfId="6004" xr:uid="{00000000-0005-0000-0000-000075810000}"/>
    <cellStyle name="Normal 57 4 2 2 2 3 3 2" xfId="11019" xr:uid="{00000000-0005-0000-0000-000076810000}"/>
    <cellStyle name="Normal 57 4 2 2 2 3 3 2 2" xfId="23462" xr:uid="{00000000-0005-0000-0000-000077810000}"/>
    <cellStyle name="Normal 57 4 2 2 2 3 3 2 2 2" xfId="48336" xr:uid="{00000000-0005-0000-0000-000078810000}"/>
    <cellStyle name="Normal 57 4 2 2 2 3 3 2 3" xfId="35903" xr:uid="{00000000-0005-0000-0000-000079810000}"/>
    <cellStyle name="Normal 57 4 2 2 2 3 3 3" xfId="18455" xr:uid="{00000000-0005-0000-0000-00007A810000}"/>
    <cellStyle name="Normal 57 4 2 2 2 3 3 3 2" xfId="43329" xr:uid="{00000000-0005-0000-0000-00007B810000}"/>
    <cellStyle name="Normal 57 4 2 2 2 3 3 4" xfId="30896" xr:uid="{00000000-0005-0000-0000-00007C810000}"/>
    <cellStyle name="Normal 57 4 2 2 2 3 4" xfId="8399" xr:uid="{00000000-0005-0000-0000-00007D810000}"/>
    <cellStyle name="Normal 57 4 2 2 2 3 4 2" xfId="20843" xr:uid="{00000000-0005-0000-0000-00007E810000}"/>
    <cellStyle name="Normal 57 4 2 2 2 3 4 2 2" xfId="45717" xr:uid="{00000000-0005-0000-0000-00007F810000}"/>
    <cellStyle name="Normal 57 4 2 2 2 3 4 3" xfId="33284" xr:uid="{00000000-0005-0000-0000-000080810000}"/>
    <cellStyle name="Normal 57 4 2 2 2 3 5" xfId="12473" xr:uid="{00000000-0005-0000-0000-000081810000}"/>
    <cellStyle name="Normal 57 4 2 2 2 3 5 2" xfId="24907" xr:uid="{00000000-0005-0000-0000-000082810000}"/>
    <cellStyle name="Normal 57 4 2 2 2 3 5 2 2" xfId="49781" xr:uid="{00000000-0005-0000-0000-000083810000}"/>
    <cellStyle name="Normal 57 4 2 2 2 3 5 3" xfId="37348" xr:uid="{00000000-0005-0000-0000-000084810000}"/>
    <cellStyle name="Normal 57 4 2 2 2 3 6" xfId="7586" xr:uid="{00000000-0005-0000-0000-000085810000}"/>
    <cellStyle name="Normal 57 4 2 2 2 3 6 2" xfId="20034" xr:uid="{00000000-0005-0000-0000-000086810000}"/>
    <cellStyle name="Normal 57 4 2 2 2 3 6 2 2" xfId="44908" xr:uid="{00000000-0005-0000-0000-000087810000}"/>
    <cellStyle name="Normal 57 4 2 2 2 3 6 3" xfId="32475" xr:uid="{00000000-0005-0000-0000-000088810000}"/>
    <cellStyle name="Normal 57 4 2 2 2 3 7" xfId="3330" xr:uid="{00000000-0005-0000-0000-000089810000}"/>
    <cellStyle name="Normal 57 4 2 2 2 3 7 2" xfId="15836" xr:uid="{00000000-0005-0000-0000-00008A810000}"/>
    <cellStyle name="Normal 57 4 2 2 2 3 7 2 2" xfId="40710" xr:uid="{00000000-0005-0000-0000-00008B810000}"/>
    <cellStyle name="Normal 57 4 2 2 2 3 7 3" xfId="28269" xr:uid="{00000000-0005-0000-0000-00008C810000}"/>
    <cellStyle name="Normal 57 4 2 2 2 3 8" xfId="14658" xr:uid="{00000000-0005-0000-0000-00008D810000}"/>
    <cellStyle name="Normal 57 4 2 2 2 3 8 2" xfId="39532" xr:uid="{00000000-0005-0000-0000-00008E810000}"/>
    <cellStyle name="Normal 57 4 2 2 2 3 9" xfId="27091" xr:uid="{00000000-0005-0000-0000-00008F810000}"/>
    <cellStyle name="Normal 57 4 2 2 2 4" xfId="2349" xr:uid="{00000000-0005-0000-0000-000090810000}"/>
    <cellStyle name="Normal 57 4 2 2 2 4 2" xfId="6373" xr:uid="{00000000-0005-0000-0000-000091810000}"/>
    <cellStyle name="Normal 57 4 2 2 2 4 2 2" xfId="11388" xr:uid="{00000000-0005-0000-0000-000092810000}"/>
    <cellStyle name="Normal 57 4 2 2 2 4 2 2 2" xfId="23831" xr:uid="{00000000-0005-0000-0000-000093810000}"/>
    <cellStyle name="Normal 57 4 2 2 2 4 2 2 2 2" xfId="48705" xr:uid="{00000000-0005-0000-0000-000094810000}"/>
    <cellStyle name="Normal 57 4 2 2 2 4 2 2 3" xfId="36272" xr:uid="{00000000-0005-0000-0000-000095810000}"/>
    <cellStyle name="Normal 57 4 2 2 2 4 2 3" xfId="18824" xr:uid="{00000000-0005-0000-0000-000096810000}"/>
    <cellStyle name="Normal 57 4 2 2 2 4 2 3 2" xfId="43698" xr:uid="{00000000-0005-0000-0000-000097810000}"/>
    <cellStyle name="Normal 57 4 2 2 2 4 2 4" xfId="31265" xr:uid="{00000000-0005-0000-0000-000098810000}"/>
    <cellStyle name="Normal 57 4 2 2 2 4 3" xfId="12842" xr:uid="{00000000-0005-0000-0000-000099810000}"/>
    <cellStyle name="Normal 57 4 2 2 2 4 3 2" xfId="25276" xr:uid="{00000000-0005-0000-0000-00009A810000}"/>
    <cellStyle name="Normal 57 4 2 2 2 4 3 2 2" xfId="50150" xr:uid="{00000000-0005-0000-0000-00009B810000}"/>
    <cellStyle name="Normal 57 4 2 2 2 4 3 3" xfId="37717" xr:uid="{00000000-0005-0000-0000-00009C810000}"/>
    <cellStyle name="Normal 57 4 2 2 2 4 4" xfId="9283" xr:uid="{00000000-0005-0000-0000-00009D810000}"/>
    <cellStyle name="Normal 57 4 2 2 2 4 4 2" xfId="21726" xr:uid="{00000000-0005-0000-0000-00009E810000}"/>
    <cellStyle name="Normal 57 4 2 2 2 4 4 2 2" xfId="46600" xr:uid="{00000000-0005-0000-0000-00009F810000}"/>
    <cellStyle name="Normal 57 4 2 2 2 4 4 3" xfId="34167" xr:uid="{00000000-0005-0000-0000-0000A0810000}"/>
    <cellStyle name="Normal 57 4 2 2 2 4 5" xfId="4265" xr:uid="{00000000-0005-0000-0000-0000A1810000}"/>
    <cellStyle name="Normal 57 4 2 2 2 4 5 2" xfId="16719" xr:uid="{00000000-0005-0000-0000-0000A2810000}"/>
    <cellStyle name="Normal 57 4 2 2 2 4 5 2 2" xfId="41593" xr:uid="{00000000-0005-0000-0000-0000A3810000}"/>
    <cellStyle name="Normal 57 4 2 2 2 4 5 3" xfId="29160" xr:uid="{00000000-0005-0000-0000-0000A4810000}"/>
    <cellStyle name="Normal 57 4 2 2 2 4 6" xfId="15027" xr:uid="{00000000-0005-0000-0000-0000A5810000}"/>
    <cellStyle name="Normal 57 4 2 2 2 4 6 2" xfId="39901" xr:uid="{00000000-0005-0000-0000-0000A6810000}"/>
    <cellStyle name="Normal 57 4 2 2 2 4 7" xfId="27460" xr:uid="{00000000-0005-0000-0000-0000A7810000}"/>
    <cellStyle name="Normal 57 4 2 2 2 5" xfId="1184" xr:uid="{00000000-0005-0000-0000-0000A8810000}"/>
    <cellStyle name="Normal 57 4 2 2 2 5 2" xfId="10345" xr:uid="{00000000-0005-0000-0000-0000A9810000}"/>
    <cellStyle name="Normal 57 4 2 2 2 5 2 2" xfId="22788" xr:uid="{00000000-0005-0000-0000-0000AA810000}"/>
    <cellStyle name="Normal 57 4 2 2 2 5 2 2 2" xfId="47662" xr:uid="{00000000-0005-0000-0000-0000AB810000}"/>
    <cellStyle name="Normal 57 4 2 2 2 5 2 3" xfId="35229" xr:uid="{00000000-0005-0000-0000-0000AC810000}"/>
    <cellStyle name="Normal 57 4 2 2 2 5 3" xfId="5329" xr:uid="{00000000-0005-0000-0000-0000AD810000}"/>
    <cellStyle name="Normal 57 4 2 2 2 5 3 2" xfId="17781" xr:uid="{00000000-0005-0000-0000-0000AE810000}"/>
    <cellStyle name="Normal 57 4 2 2 2 5 3 2 2" xfId="42655" xr:uid="{00000000-0005-0000-0000-0000AF810000}"/>
    <cellStyle name="Normal 57 4 2 2 2 5 3 3" xfId="30222" xr:uid="{00000000-0005-0000-0000-0000B0810000}"/>
    <cellStyle name="Normal 57 4 2 2 2 5 4" xfId="13984" xr:uid="{00000000-0005-0000-0000-0000B1810000}"/>
    <cellStyle name="Normal 57 4 2 2 2 5 4 2" xfId="38858" xr:uid="{00000000-0005-0000-0000-0000B2810000}"/>
    <cellStyle name="Normal 57 4 2 2 2 5 5" xfId="26417" xr:uid="{00000000-0005-0000-0000-0000B3810000}"/>
    <cellStyle name="Normal 57 4 2 2 2 6" xfId="7906" xr:uid="{00000000-0005-0000-0000-0000B4810000}"/>
    <cellStyle name="Normal 57 4 2 2 2 6 2" xfId="20352" xr:uid="{00000000-0005-0000-0000-0000B5810000}"/>
    <cellStyle name="Normal 57 4 2 2 2 6 2 2" xfId="45226" xr:uid="{00000000-0005-0000-0000-0000B6810000}"/>
    <cellStyle name="Normal 57 4 2 2 2 6 3" xfId="32793" xr:uid="{00000000-0005-0000-0000-0000B7810000}"/>
    <cellStyle name="Normal 57 4 2 2 2 7" xfId="11799" xr:uid="{00000000-0005-0000-0000-0000B8810000}"/>
    <cellStyle name="Normal 57 4 2 2 2 7 2" xfId="24233" xr:uid="{00000000-0005-0000-0000-0000B9810000}"/>
    <cellStyle name="Normal 57 4 2 2 2 7 2 2" xfId="49107" xr:uid="{00000000-0005-0000-0000-0000BA810000}"/>
    <cellStyle name="Normal 57 4 2 2 2 7 3" xfId="36674" xr:uid="{00000000-0005-0000-0000-0000BB810000}"/>
    <cellStyle name="Normal 57 4 2 2 2 8" xfId="6876" xr:uid="{00000000-0005-0000-0000-0000BC810000}"/>
    <cellStyle name="Normal 57 4 2 2 2 8 2" xfId="19325" xr:uid="{00000000-0005-0000-0000-0000BD810000}"/>
    <cellStyle name="Normal 57 4 2 2 2 8 2 2" xfId="44199" xr:uid="{00000000-0005-0000-0000-0000BE810000}"/>
    <cellStyle name="Normal 57 4 2 2 2 8 3" xfId="31766" xr:uid="{00000000-0005-0000-0000-0000BF810000}"/>
    <cellStyle name="Normal 57 4 2 2 2 9" xfId="2827" xr:uid="{00000000-0005-0000-0000-0000C0810000}"/>
    <cellStyle name="Normal 57 4 2 2 2 9 2" xfId="15345" xr:uid="{00000000-0005-0000-0000-0000C1810000}"/>
    <cellStyle name="Normal 57 4 2 2 2 9 2 2" xfId="40219" xr:uid="{00000000-0005-0000-0000-0000C2810000}"/>
    <cellStyle name="Normal 57 4 2 2 2 9 3" xfId="27778" xr:uid="{00000000-0005-0000-0000-0000C3810000}"/>
    <cellStyle name="Normal 57 4 2 2 2_Degree data" xfId="2475" xr:uid="{00000000-0005-0000-0000-0000C4810000}"/>
    <cellStyle name="Normal 57 4 2 2 3" xfId="690" xr:uid="{00000000-0005-0000-0000-0000C5810000}"/>
    <cellStyle name="Normal 57 4 2 2 3 2" xfId="1509" xr:uid="{00000000-0005-0000-0000-0000C6810000}"/>
    <cellStyle name="Normal 57 4 2 2 3 2 2" xfId="9183" xr:uid="{00000000-0005-0000-0000-0000C7810000}"/>
    <cellStyle name="Normal 57 4 2 2 3 2 2 2" xfId="21626" xr:uid="{00000000-0005-0000-0000-0000C8810000}"/>
    <cellStyle name="Normal 57 4 2 2 3 2 2 2 2" xfId="46500" xr:uid="{00000000-0005-0000-0000-0000C9810000}"/>
    <cellStyle name="Normal 57 4 2 2 3 2 2 3" xfId="34067" xr:uid="{00000000-0005-0000-0000-0000CA810000}"/>
    <cellStyle name="Normal 57 4 2 2 3 2 3" xfId="4165" xr:uid="{00000000-0005-0000-0000-0000CB810000}"/>
    <cellStyle name="Normal 57 4 2 2 3 2 3 2" xfId="16619" xr:uid="{00000000-0005-0000-0000-0000CC810000}"/>
    <cellStyle name="Normal 57 4 2 2 3 2 3 2 2" xfId="41493" xr:uid="{00000000-0005-0000-0000-0000CD810000}"/>
    <cellStyle name="Normal 57 4 2 2 3 2 3 3" xfId="29060" xr:uid="{00000000-0005-0000-0000-0000CE810000}"/>
    <cellStyle name="Normal 57 4 2 2 3 2 4" xfId="14309" xr:uid="{00000000-0005-0000-0000-0000CF810000}"/>
    <cellStyle name="Normal 57 4 2 2 3 2 4 2" xfId="39183" xr:uid="{00000000-0005-0000-0000-0000D0810000}"/>
    <cellStyle name="Normal 57 4 2 2 3 2 5" xfId="26742" xr:uid="{00000000-0005-0000-0000-0000D1810000}"/>
    <cellStyle name="Normal 57 4 2 2 3 3" xfId="5654" xr:uid="{00000000-0005-0000-0000-0000D2810000}"/>
    <cellStyle name="Normal 57 4 2 2 3 3 2" xfId="10670" xr:uid="{00000000-0005-0000-0000-0000D3810000}"/>
    <cellStyle name="Normal 57 4 2 2 3 3 2 2" xfId="23113" xr:uid="{00000000-0005-0000-0000-0000D4810000}"/>
    <cellStyle name="Normal 57 4 2 2 3 3 2 2 2" xfId="47987" xr:uid="{00000000-0005-0000-0000-0000D5810000}"/>
    <cellStyle name="Normal 57 4 2 2 3 3 2 3" xfId="35554" xr:uid="{00000000-0005-0000-0000-0000D6810000}"/>
    <cellStyle name="Normal 57 4 2 2 3 3 3" xfId="18106" xr:uid="{00000000-0005-0000-0000-0000D7810000}"/>
    <cellStyle name="Normal 57 4 2 2 3 3 3 2" xfId="42980" xr:uid="{00000000-0005-0000-0000-0000D8810000}"/>
    <cellStyle name="Normal 57 4 2 2 3 3 4" xfId="30547" xr:uid="{00000000-0005-0000-0000-0000D9810000}"/>
    <cellStyle name="Normal 57 4 2 2 3 4" xfId="8299" xr:uid="{00000000-0005-0000-0000-0000DA810000}"/>
    <cellStyle name="Normal 57 4 2 2 3 4 2" xfId="20743" xr:uid="{00000000-0005-0000-0000-0000DB810000}"/>
    <cellStyle name="Normal 57 4 2 2 3 4 2 2" xfId="45617" xr:uid="{00000000-0005-0000-0000-0000DC810000}"/>
    <cellStyle name="Normal 57 4 2 2 3 4 3" xfId="33184" xr:uid="{00000000-0005-0000-0000-0000DD810000}"/>
    <cellStyle name="Normal 57 4 2 2 3 5" xfId="12124" xr:uid="{00000000-0005-0000-0000-0000DE810000}"/>
    <cellStyle name="Normal 57 4 2 2 3 5 2" xfId="24558" xr:uid="{00000000-0005-0000-0000-0000DF810000}"/>
    <cellStyle name="Normal 57 4 2 2 3 5 2 2" xfId="49432" xr:uid="{00000000-0005-0000-0000-0000E0810000}"/>
    <cellStyle name="Normal 57 4 2 2 3 5 3" xfId="36999" xr:uid="{00000000-0005-0000-0000-0000E1810000}"/>
    <cellStyle name="Normal 57 4 2 2 3 6" xfId="6776" xr:uid="{00000000-0005-0000-0000-0000E2810000}"/>
    <cellStyle name="Normal 57 4 2 2 3 6 2" xfId="19225" xr:uid="{00000000-0005-0000-0000-0000E3810000}"/>
    <cellStyle name="Normal 57 4 2 2 3 6 2 2" xfId="44099" xr:uid="{00000000-0005-0000-0000-0000E4810000}"/>
    <cellStyle name="Normal 57 4 2 2 3 6 3" xfId="31666" xr:uid="{00000000-0005-0000-0000-0000E5810000}"/>
    <cellStyle name="Normal 57 4 2 2 3 7" xfId="3230" xr:uid="{00000000-0005-0000-0000-0000E6810000}"/>
    <cellStyle name="Normal 57 4 2 2 3 7 2" xfId="15736" xr:uid="{00000000-0005-0000-0000-0000E7810000}"/>
    <cellStyle name="Normal 57 4 2 2 3 7 2 2" xfId="40610" xr:uid="{00000000-0005-0000-0000-0000E8810000}"/>
    <cellStyle name="Normal 57 4 2 2 3 7 3" xfId="28169" xr:uid="{00000000-0005-0000-0000-0000E9810000}"/>
    <cellStyle name="Normal 57 4 2 2 3 8" xfId="13493" xr:uid="{00000000-0005-0000-0000-0000EA810000}"/>
    <cellStyle name="Normal 57 4 2 2 3 8 2" xfId="38367" xr:uid="{00000000-0005-0000-0000-0000EB810000}"/>
    <cellStyle name="Normal 57 4 2 2 3 9" xfId="25926" xr:uid="{00000000-0005-0000-0000-0000EC810000}"/>
    <cellStyle name="Normal 57 4 2 2 4" xfId="1857" xr:uid="{00000000-0005-0000-0000-0000ED810000}"/>
    <cellStyle name="Normal 57 4 2 2 4 2" xfId="4595" xr:uid="{00000000-0005-0000-0000-0000EE810000}"/>
    <cellStyle name="Normal 57 4 2 2 4 2 2" xfId="9613" xr:uid="{00000000-0005-0000-0000-0000EF810000}"/>
    <cellStyle name="Normal 57 4 2 2 4 2 2 2" xfId="22056" xr:uid="{00000000-0005-0000-0000-0000F0810000}"/>
    <cellStyle name="Normal 57 4 2 2 4 2 2 2 2" xfId="46930" xr:uid="{00000000-0005-0000-0000-0000F1810000}"/>
    <cellStyle name="Normal 57 4 2 2 4 2 2 3" xfId="34497" xr:uid="{00000000-0005-0000-0000-0000F2810000}"/>
    <cellStyle name="Normal 57 4 2 2 4 2 3" xfId="17049" xr:uid="{00000000-0005-0000-0000-0000F3810000}"/>
    <cellStyle name="Normal 57 4 2 2 4 2 3 2" xfId="41923" xr:uid="{00000000-0005-0000-0000-0000F4810000}"/>
    <cellStyle name="Normal 57 4 2 2 4 2 4" xfId="29490" xr:uid="{00000000-0005-0000-0000-0000F5810000}"/>
    <cellStyle name="Normal 57 4 2 2 4 3" xfId="6003" xr:uid="{00000000-0005-0000-0000-0000F6810000}"/>
    <cellStyle name="Normal 57 4 2 2 4 3 2" xfId="11018" xr:uid="{00000000-0005-0000-0000-0000F7810000}"/>
    <cellStyle name="Normal 57 4 2 2 4 3 2 2" xfId="23461" xr:uid="{00000000-0005-0000-0000-0000F8810000}"/>
    <cellStyle name="Normal 57 4 2 2 4 3 2 2 2" xfId="48335" xr:uid="{00000000-0005-0000-0000-0000F9810000}"/>
    <cellStyle name="Normal 57 4 2 2 4 3 2 3" xfId="35902" xr:uid="{00000000-0005-0000-0000-0000FA810000}"/>
    <cellStyle name="Normal 57 4 2 2 4 3 3" xfId="18454" xr:uid="{00000000-0005-0000-0000-0000FB810000}"/>
    <cellStyle name="Normal 57 4 2 2 4 3 3 2" xfId="43328" xr:uid="{00000000-0005-0000-0000-0000FC810000}"/>
    <cellStyle name="Normal 57 4 2 2 4 3 4" xfId="30895" xr:uid="{00000000-0005-0000-0000-0000FD810000}"/>
    <cellStyle name="Normal 57 4 2 2 4 4" xfId="8729" xr:uid="{00000000-0005-0000-0000-0000FE810000}"/>
    <cellStyle name="Normal 57 4 2 2 4 4 2" xfId="21173" xr:uid="{00000000-0005-0000-0000-0000FF810000}"/>
    <cellStyle name="Normal 57 4 2 2 4 4 2 2" xfId="46047" xr:uid="{00000000-0005-0000-0000-000000820000}"/>
    <cellStyle name="Normal 57 4 2 2 4 4 3" xfId="33614" xr:uid="{00000000-0005-0000-0000-000001820000}"/>
    <cellStyle name="Normal 57 4 2 2 4 5" xfId="12472" xr:uid="{00000000-0005-0000-0000-000002820000}"/>
    <cellStyle name="Normal 57 4 2 2 4 5 2" xfId="24906" xr:uid="{00000000-0005-0000-0000-000003820000}"/>
    <cellStyle name="Normal 57 4 2 2 4 5 2 2" xfId="49780" xr:uid="{00000000-0005-0000-0000-000004820000}"/>
    <cellStyle name="Normal 57 4 2 2 4 5 3" xfId="37347" xr:uid="{00000000-0005-0000-0000-000005820000}"/>
    <cellStyle name="Normal 57 4 2 2 4 6" xfId="7206" xr:uid="{00000000-0005-0000-0000-000006820000}"/>
    <cellStyle name="Normal 57 4 2 2 4 6 2" xfId="19655" xr:uid="{00000000-0005-0000-0000-000007820000}"/>
    <cellStyle name="Normal 57 4 2 2 4 6 2 2" xfId="44529" xr:uid="{00000000-0005-0000-0000-000008820000}"/>
    <cellStyle name="Normal 57 4 2 2 4 6 3" xfId="32096" xr:uid="{00000000-0005-0000-0000-000009820000}"/>
    <cellStyle name="Normal 57 4 2 2 4 7" xfId="3660" xr:uid="{00000000-0005-0000-0000-00000A820000}"/>
    <cellStyle name="Normal 57 4 2 2 4 7 2" xfId="16166" xr:uid="{00000000-0005-0000-0000-00000B820000}"/>
    <cellStyle name="Normal 57 4 2 2 4 7 2 2" xfId="41040" xr:uid="{00000000-0005-0000-0000-00000C820000}"/>
    <cellStyle name="Normal 57 4 2 2 4 7 3" xfId="28599" xr:uid="{00000000-0005-0000-0000-00000D820000}"/>
    <cellStyle name="Normal 57 4 2 2 4 8" xfId="14657" xr:uid="{00000000-0005-0000-0000-00000E820000}"/>
    <cellStyle name="Normal 57 4 2 2 4 8 2" xfId="39531" xr:uid="{00000000-0005-0000-0000-00000F820000}"/>
    <cellStyle name="Normal 57 4 2 2 4 9" xfId="27090" xr:uid="{00000000-0005-0000-0000-000010820000}"/>
    <cellStyle name="Normal 57 4 2 2 5" xfId="2247" xr:uid="{00000000-0005-0000-0000-000011820000}"/>
    <cellStyle name="Normal 57 4 2 2 5 2" xfId="4875" xr:uid="{00000000-0005-0000-0000-000012820000}"/>
    <cellStyle name="Normal 57 4 2 2 5 2 2" xfId="9892" xr:uid="{00000000-0005-0000-0000-000013820000}"/>
    <cellStyle name="Normal 57 4 2 2 5 2 2 2" xfId="22335" xr:uid="{00000000-0005-0000-0000-000014820000}"/>
    <cellStyle name="Normal 57 4 2 2 5 2 2 2 2" xfId="47209" xr:uid="{00000000-0005-0000-0000-000015820000}"/>
    <cellStyle name="Normal 57 4 2 2 5 2 2 3" xfId="34776" xr:uid="{00000000-0005-0000-0000-000016820000}"/>
    <cellStyle name="Normal 57 4 2 2 5 2 3" xfId="17328" xr:uid="{00000000-0005-0000-0000-000017820000}"/>
    <cellStyle name="Normal 57 4 2 2 5 2 3 2" xfId="42202" xr:uid="{00000000-0005-0000-0000-000018820000}"/>
    <cellStyle name="Normal 57 4 2 2 5 2 4" xfId="29769" xr:uid="{00000000-0005-0000-0000-000019820000}"/>
    <cellStyle name="Normal 57 4 2 2 5 3" xfId="6273" xr:uid="{00000000-0005-0000-0000-00001A820000}"/>
    <cellStyle name="Normal 57 4 2 2 5 3 2" xfId="11288" xr:uid="{00000000-0005-0000-0000-00001B820000}"/>
    <cellStyle name="Normal 57 4 2 2 5 3 2 2" xfId="23731" xr:uid="{00000000-0005-0000-0000-00001C820000}"/>
    <cellStyle name="Normal 57 4 2 2 5 3 2 2 2" xfId="48605" xr:uid="{00000000-0005-0000-0000-00001D820000}"/>
    <cellStyle name="Normal 57 4 2 2 5 3 2 3" xfId="36172" xr:uid="{00000000-0005-0000-0000-00001E820000}"/>
    <cellStyle name="Normal 57 4 2 2 5 3 3" xfId="18724" xr:uid="{00000000-0005-0000-0000-00001F820000}"/>
    <cellStyle name="Normal 57 4 2 2 5 3 3 2" xfId="43598" xr:uid="{00000000-0005-0000-0000-000020820000}"/>
    <cellStyle name="Normal 57 4 2 2 5 3 4" xfId="31165" xr:uid="{00000000-0005-0000-0000-000021820000}"/>
    <cellStyle name="Normal 57 4 2 2 5 4" xfId="8080" xr:uid="{00000000-0005-0000-0000-000022820000}"/>
    <cellStyle name="Normal 57 4 2 2 5 4 2" xfId="20526" xr:uid="{00000000-0005-0000-0000-000023820000}"/>
    <cellStyle name="Normal 57 4 2 2 5 4 2 2" xfId="45400" xr:uid="{00000000-0005-0000-0000-000024820000}"/>
    <cellStyle name="Normal 57 4 2 2 5 4 3" xfId="32967" xr:uid="{00000000-0005-0000-0000-000025820000}"/>
    <cellStyle name="Normal 57 4 2 2 5 5" xfId="12742" xr:uid="{00000000-0005-0000-0000-000026820000}"/>
    <cellStyle name="Normal 57 4 2 2 5 5 2" xfId="25176" xr:uid="{00000000-0005-0000-0000-000027820000}"/>
    <cellStyle name="Normal 57 4 2 2 5 5 2 2" xfId="50050" xr:uid="{00000000-0005-0000-0000-000028820000}"/>
    <cellStyle name="Normal 57 4 2 2 5 5 3" xfId="37617" xr:uid="{00000000-0005-0000-0000-000029820000}"/>
    <cellStyle name="Normal 57 4 2 2 5 6" xfId="7486" xr:uid="{00000000-0005-0000-0000-00002A820000}"/>
    <cellStyle name="Normal 57 4 2 2 5 6 2" xfId="19934" xr:uid="{00000000-0005-0000-0000-00002B820000}"/>
    <cellStyle name="Normal 57 4 2 2 5 6 2 2" xfId="44808" xr:uid="{00000000-0005-0000-0000-00002C820000}"/>
    <cellStyle name="Normal 57 4 2 2 5 6 3" xfId="32375" xr:uid="{00000000-0005-0000-0000-00002D820000}"/>
    <cellStyle name="Normal 57 4 2 2 5 7" xfId="3009" xr:uid="{00000000-0005-0000-0000-00002E820000}"/>
    <cellStyle name="Normal 57 4 2 2 5 7 2" xfId="15519" xr:uid="{00000000-0005-0000-0000-00002F820000}"/>
    <cellStyle name="Normal 57 4 2 2 5 7 2 2" xfId="40393" xr:uid="{00000000-0005-0000-0000-000030820000}"/>
    <cellStyle name="Normal 57 4 2 2 5 7 3" xfId="27952" xr:uid="{00000000-0005-0000-0000-000031820000}"/>
    <cellStyle name="Normal 57 4 2 2 5 8" xfId="14927" xr:uid="{00000000-0005-0000-0000-000032820000}"/>
    <cellStyle name="Normal 57 4 2 2 5 8 2" xfId="39801" xr:uid="{00000000-0005-0000-0000-000033820000}"/>
    <cellStyle name="Normal 57 4 2 2 5 9" xfId="27360" xr:uid="{00000000-0005-0000-0000-000034820000}"/>
    <cellStyle name="Normal 57 4 2 2 6" xfId="1084" xr:uid="{00000000-0005-0000-0000-000035820000}"/>
    <cellStyle name="Normal 57 4 2 2 6 2" xfId="8966" xr:uid="{00000000-0005-0000-0000-000036820000}"/>
    <cellStyle name="Normal 57 4 2 2 6 2 2" xfId="21409" xr:uid="{00000000-0005-0000-0000-000037820000}"/>
    <cellStyle name="Normal 57 4 2 2 6 2 2 2" xfId="46283" xr:uid="{00000000-0005-0000-0000-000038820000}"/>
    <cellStyle name="Normal 57 4 2 2 6 2 3" xfId="33850" xr:uid="{00000000-0005-0000-0000-000039820000}"/>
    <cellStyle name="Normal 57 4 2 2 6 3" xfId="3948" xr:uid="{00000000-0005-0000-0000-00003A820000}"/>
    <cellStyle name="Normal 57 4 2 2 6 3 2" xfId="16402" xr:uid="{00000000-0005-0000-0000-00003B820000}"/>
    <cellStyle name="Normal 57 4 2 2 6 3 2 2" xfId="41276" xr:uid="{00000000-0005-0000-0000-00003C820000}"/>
    <cellStyle name="Normal 57 4 2 2 6 3 3" xfId="28843" xr:uid="{00000000-0005-0000-0000-00003D820000}"/>
    <cellStyle name="Normal 57 4 2 2 6 4" xfId="13884" xr:uid="{00000000-0005-0000-0000-00003E820000}"/>
    <cellStyle name="Normal 57 4 2 2 6 4 2" xfId="38758" xr:uid="{00000000-0005-0000-0000-00003F820000}"/>
    <cellStyle name="Normal 57 4 2 2 6 5" xfId="26317" xr:uid="{00000000-0005-0000-0000-000040820000}"/>
    <cellStyle name="Normal 57 4 2 2 7" xfId="5229" xr:uid="{00000000-0005-0000-0000-000041820000}"/>
    <cellStyle name="Normal 57 4 2 2 7 2" xfId="10245" xr:uid="{00000000-0005-0000-0000-000042820000}"/>
    <cellStyle name="Normal 57 4 2 2 7 2 2" xfId="22688" xr:uid="{00000000-0005-0000-0000-000043820000}"/>
    <cellStyle name="Normal 57 4 2 2 7 2 2 2" xfId="47562" xr:uid="{00000000-0005-0000-0000-000044820000}"/>
    <cellStyle name="Normal 57 4 2 2 7 2 3" xfId="35129" xr:uid="{00000000-0005-0000-0000-000045820000}"/>
    <cellStyle name="Normal 57 4 2 2 7 3" xfId="17681" xr:uid="{00000000-0005-0000-0000-000046820000}"/>
    <cellStyle name="Normal 57 4 2 2 7 3 2" xfId="42555" xr:uid="{00000000-0005-0000-0000-000047820000}"/>
    <cellStyle name="Normal 57 4 2 2 7 4" xfId="30122" xr:uid="{00000000-0005-0000-0000-000048820000}"/>
    <cellStyle name="Normal 57 4 2 2 8" xfId="7806" xr:uid="{00000000-0005-0000-0000-000049820000}"/>
    <cellStyle name="Normal 57 4 2 2 8 2" xfId="20252" xr:uid="{00000000-0005-0000-0000-00004A820000}"/>
    <cellStyle name="Normal 57 4 2 2 8 2 2" xfId="45126" xr:uid="{00000000-0005-0000-0000-00004B820000}"/>
    <cellStyle name="Normal 57 4 2 2 8 3" xfId="32693" xr:uid="{00000000-0005-0000-0000-00004C820000}"/>
    <cellStyle name="Normal 57 4 2 2 9" xfId="11699" xr:uid="{00000000-0005-0000-0000-00004D820000}"/>
    <cellStyle name="Normal 57 4 2 2 9 2" xfId="24133" xr:uid="{00000000-0005-0000-0000-00004E820000}"/>
    <cellStyle name="Normal 57 4 2 2 9 2 2" xfId="49007" xr:uid="{00000000-0005-0000-0000-00004F820000}"/>
    <cellStyle name="Normal 57 4 2 2 9 3" xfId="36574" xr:uid="{00000000-0005-0000-0000-000050820000}"/>
    <cellStyle name="Normal 57 4 2 2_Degree data" xfId="2474" xr:uid="{00000000-0005-0000-0000-000051820000}"/>
    <cellStyle name="Normal 57 4 2 3" xfId="387" xr:uid="{00000000-0005-0000-0000-000052820000}"/>
    <cellStyle name="Normal 57 4 2 3 10" xfId="13203" xr:uid="{00000000-0005-0000-0000-000053820000}"/>
    <cellStyle name="Normal 57 4 2 3 10 2" xfId="38077" xr:uid="{00000000-0005-0000-0000-000054820000}"/>
    <cellStyle name="Normal 57 4 2 3 11" xfId="25636" xr:uid="{00000000-0005-0000-0000-000055820000}"/>
    <cellStyle name="Normal 57 4 2 3 2" xfId="747" xr:uid="{00000000-0005-0000-0000-000056820000}"/>
    <cellStyle name="Normal 57 4 2 3 2 2" xfId="1511" xr:uid="{00000000-0005-0000-0000-000057820000}"/>
    <cellStyle name="Normal 57 4 2 3 2 2 2" xfId="9615" xr:uid="{00000000-0005-0000-0000-000058820000}"/>
    <cellStyle name="Normal 57 4 2 3 2 2 2 2" xfId="22058" xr:uid="{00000000-0005-0000-0000-000059820000}"/>
    <cellStyle name="Normal 57 4 2 3 2 2 2 2 2" xfId="46932" xr:uid="{00000000-0005-0000-0000-00005A820000}"/>
    <cellStyle name="Normal 57 4 2 3 2 2 2 3" xfId="34499" xr:uid="{00000000-0005-0000-0000-00005B820000}"/>
    <cellStyle name="Normal 57 4 2 3 2 2 3" xfId="4597" xr:uid="{00000000-0005-0000-0000-00005C820000}"/>
    <cellStyle name="Normal 57 4 2 3 2 2 3 2" xfId="17051" xr:uid="{00000000-0005-0000-0000-00005D820000}"/>
    <cellStyle name="Normal 57 4 2 3 2 2 3 2 2" xfId="41925" xr:uid="{00000000-0005-0000-0000-00005E820000}"/>
    <cellStyle name="Normal 57 4 2 3 2 2 3 3" xfId="29492" xr:uid="{00000000-0005-0000-0000-00005F820000}"/>
    <cellStyle name="Normal 57 4 2 3 2 2 4" xfId="14311" xr:uid="{00000000-0005-0000-0000-000060820000}"/>
    <cellStyle name="Normal 57 4 2 3 2 2 4 2" xfId="39185" xr:uid="{00000000-0005-0000-0000-000061820000}"/>
    <cellStyle name="Normal 57 4 2 3 2 2 5" xfId="26744" xr:uid="{00000000-0005-0000-0000-000062820000}"/>
    <cellStyle name="Normal 57 4 2 3 2 3" xfId="5656" xr:uid="{00000000-0005-0000-0000-000063820000}"/>
    <cellStyle name="Normal 57 4 2 3 2 3 2" xfId="10672" xr:uid="{00000000-0005-0000-0000-000064820000}"/>
    <cellStyle name="Normal 57 4 2 3 2 3 2 2" xfId="23115" xr:uid="{00000000-0005-0000-0000-000065820000}"/>
    <cellStyle name="Normal 57 4 2 3 2 3 2 2 2" xfId="47989" xr:uid="{00000000-0005-0000-0000-000066820000}"/>
    <cellStyle name="Normal 57 4 2 3 2 3 2 3" xfId="35556" xr:uid="{00000000-0005-0000-0000-000067820000}"/>
    <cellStyle name="Normal 57 4 2 3 2 3 3" xfId="18108" xr:uid="{00000000-0005-0000-0000-000068820000}"/>
    <cellStyle name="Normal 57 4 2 3 2 3 3 2" xfId="42982" xr:uid="{00000000-0005-0000-0000-000069820000}"/>
    <cellStyle name="Normal 57 4 2 3 2 3 4" xfId="30549" xr:uid="{00000000-0005-0000-0000-00006A820000}"/>
    <cellStyle name="Normal 57 4 2 3 2 4" xfId="8731" xr:uid="{00000000-0005-0000-0000-00006B820000}"/>
    <cellStyle name="Normal 57 4 2 3 2 4 2" xfId="21175" xr:uid="{00000000-0005-0000-0000-00006C820000}"/>
    <cellStyle name="Normal 57 4 2 3 2 4 2 2" xfId="46049" xr:uid="{00000000-0005-0000-0000-00006D820000}"/>
    <cellStyle name="Normal 57 4 2 3 2 4 3" xfId="33616" xr:uid="{00000000-0005-0000-0000-00006E820000}"/>
    <cellStyle name="Normal 57 4 2 3 2 5" xfId="12126" xr:uid="{00000000-0005-0000-0000-00006F820000}"/>
    <cellStyle name="Normal 57 4 2 3 2 5 2" xfId="24560" xr:uid="{00000000-0005-0000-0000-000070820000}"/>
    <cellStyle name="Normal 57 4 2 3 2 5 2 2" xfId="49434" xr:uid="{00000000-0005-0000-0000-000071820000}"/>
    <cellStyle name="Normal 57 4 2 3 2 5 3" xfId="37001" xr:uid="{00000000-0005-0000-0000-000072820000}"/>
    <cellStyle name="Normal 57 4 2 3 2 6" xfId="7208" xr:uid="{00000000-0005-0000-0000-000073820000}"/>
    <cellStyle name="Normal 57 4 2 3 2 6 2" xfId="19657" xr:uid="{00000000-0005-0000-0000-000074820000}"/>
    <cellStyle name="Normal 57 4 2 3 2 6 2 2" xfId="44531" xr:uid="{00000000-0005-0000-0000-000075820000}"/>
    <cellStyle name="Normal 57 4 2 3 2 6 3" xfId="32098" xr:uid="{00000000-0005-0000-0000-000076820000}"/>
    <cellStyle name="Normal 57 4 2 3 2 7" xfId="3662" xr:uid="{00000000-0005-0000-0000-000077820000}"/>
    <cellStyle name="Normal 57 4 2 3 2 7 2" xfId="16168" xr:uid="{00000000-0005-0000-0000-000078820000}"/>
    <cellStyle name="Normal 57 4 2 3 2 7 2 2" xfId="41042" xr:uid="{00000000-0005-0000-0000-000079820000}"/>
    <cellStyle name="Normal 57 4 2 3 2 7 3" xfId="28601" xr:uid="{00000000-0005-0000-0000-00007A820000}"/>
    <cellStyle name="Normal 57 4 2 3 2 8" xfId="13550" xr:uid="{00000000-0005-0000-0000-00007B820000}"/>
    <cellStyle name="Normal 57 4 2 3 2 8 2" xfId="38424" xr:uid="{00000000-0005-0000-0000-00007C820000}"/>
    <cellStyle name="Normal 57 4 2 3 2 9" xfId="25983" xr:uid="{00000000-0005-0000-0000-00007D820000}"/>
    <cellStyle name="Normal 57 4 2 3 3" xfId="1859" xr:uid="{00000000-0005-0000-0000-00007E820000}"/>
    <cellStyle name="Normal 57 4 2 3 3 2" xfId="4932" xr:uid="{00000000-0005-0000-0000-00007F820000}"/>
    <cellStyle name="Normal 57 4 2 3 3 2 2" xfId="9949" xr:uid="{00000000-0005-0000-0000-000080820000}"/>
    <cellStyle name="Normal 57 4 2 3 3 2 2 2" xfId="22392" xr:uid="{00000000-0005-0000-0000-000081820000}"/>
    <cellStyle name="Normal 57 4 2 3 3 2 2 2 2" xfId="47266" xr:uid="{00000000-0005-0000-0000-000082820000}"/>
    <cellStyle name="Normal 57 4 2 3 3 2 2 3" xfId="34833" xr:uid="{00000000-0005-0000-0000-000083820000}"/>
    <cellStyle name="Normal 57 4 2 3 3 2 3" xfId="17385" xr:uid="{00000000-0005-0000-0000-000084820000}"/>
    <cellStyle name="Normal 57 4 2 3 3 2 3 2" xfId="42259" xr:uid="{00000000-0005-0000-0000-000085820000}"/>
    <cellStyle name="Normal 57 4 2 3 3 2 4" xfId="29826" xr:uid="{00000000-0005-0000-0000-000086820000}"/>
    <cellStyle name="Normal 57 4 2 3 3 3" xfId="6005" xr:uid="{00000000-0005-0000-0000-000087820000}"/>
    <cellStyle name="Normal 57 4 2 3 3 3 2" xfId="11020" xr:uid="{00000000-0005-0000-0000-000088820000}"/>
    <cellStyle name="Normal 57 4 2 3 3 3 2 2" xfId="23463" xr:uid="{00000000-0005-0000-0000-000089820000}"/>
    <cellStyle name="Normal 57 4 2 3 3 3 2 2 2" xfId="48337" xr:uid="{00000000-0005-0000-0000-00008A820000}"/>
    <cellStyle name="Normal 57 4 2 3 3 3 2 3" xfId="35904" xr:uid="{00000000-0005-0000-0000-00008B820000}"/>
    <cellStyle name="Normal 57 4 2 3 3 3 3" xfId="18456" xr:uid="{00000000-0005-0000-0000-00008C820000}"/>
    <cellStyle name="Normal 57 4 2 3 3 3 3 2" xfId="43330" xr:uid="{00000000-0005-0000-0000-00008D820000}"/>
    <cellStyle name="Normal 57 4 2 3 3 3 4" xfId="30897" xr:uid="{00000000-0005-0000-0000-00008E820000}"/>
    <cellStyle name="Normal 57 4 2 3 3 4" xfId="8356" xr:uid="{00000000-0005-0000-0000-00008F820000}"/>
    <cellStyle name="Normal 57 4 2 3 3 4 2" xfId="20800" xr:uid="{00000000-0005-0000-0000-000090820000}"/>
    <cellStyle name="Normal 57 4 2 3 3 4 2 2" xfId="45674" xr:uid="{00000000-0005-0000-0000-000091820000}"/>
    <cellStyle name="Normal 57 4 2 3 3 4 3" xfId="33241" xr:uid="{00000000-0005-0000-0000-000092820000}"/>
    <cellStyle name="Normal 57 4 2 3 3 5" xfId="12474" xr:uid="{00000000-0005-0000-0000-000093820000}"/>
    <cellStyle name="Normal 57 4 2 3 3 5 2" xfId="24908" xr:uid="{00000000-0005-0000-0000-000094820000}"/>
    <cellStyle name="Normal 57 4 2 3 3 5 2 2" xfId="49782" xr:uid="{00000000-0005-0000-0000-000095820000}"/>
    <cellStyle name="Normal 57 4 2 3 3 5 3" xfId="37349" xr:uid="{00000000-0005-0000-0000-000096820000}"/>
    <cellStyle name="Normal 57 4 2 3 3 6" xfId="7543" xr:uid="{00000000-0005-0000-0000-000097820000}"/>
    <cellStyle name="Normal 57 4 2 3 3 6 2" xfId="19991" xr:uid="{00000000-0005-0000-0000-000098820000}"/>
    <cellStyle name="Normal 57 4 2 3 3 6 2 2" xfId="44865" xr:uid="{00000000-0005-0000-0000-000099820000}"/>
    <cellStyle name="Normal 57 4 2 3 3 6 3" xfId="32432" xr:uid="{00000000-0005-0000-0000-00009A820000}"/>
    <cellStyle name="Normal 57 4 2 3 3 7" xfId="3287" xr:uid="{00000000-0005-0000-0000-00009B820000}"/>
    <cellStyle name="Normal 57 4 2 3 3 7 2" xfId="15793" xr:uid="{00000000-0005-0000-0000-00009C820000}"/>
    <cellStyle name="Normal 57 4 2 3 3 7 2 2" xfId="40667" xr:uid="{00000000-0005-0000-0000-00009D820000}"/>
    <cellStyle name="Normal 57 4 2 3 3 7 3" xfId="28226" xr:uid="{00000000-0005-0000-0000-00009E820000}"/>
    <cellStyle name="Normal 57 4 2 3 3 8" xfId="14659" xr:uid="{00000000-0005-0000-0000-00009F820000}"/>
    <cellStyle name="Normal 57 4 2 3 3 8 2" xfId="39533" xr:uid="{00000000-0005-0000-0000-0000A0820000}"/>
    <cellStyle name="Normal 57 4 2 3 3 9" xfId="27092" xr:uid="{00000000-0005-0000-0000-0000A1820000}"/>
    <cellStyle name="Normal 57 4 2 3 4" xfId="2305" xr:uid="{00000000-0005-0000-0000-0000A2820000}"/>
    <cellStyle name="Normal 57 4 2 3 4 2" xfId="6330" xr:uid="{00000000-0005-0000-0000-0000A3820000}"/>
    <cellStyle name="Normal 57 4 2 3 4 2 2" xfId="11345" xr:uid="{00000000-0005-0000-0000-0000A4820000}"/>
    <cellStyle name="Normal 57 4 2 3 4 2 2 2" xfId="23788" xr:uid="{00000000-0005-0000-0000-0000A5820000}"/>
    <cellStyle name="Normal 57 4 2 3 4 2 2 2 2" xfId="48662" xr:uid="{00000000-0005-0000-0000-0000A6820000}"/>
    <cellStyle name="Normal 57 4 2 3 4 2 2 3" xfId="36229" xr:uid="{00000000-0005-0000-0000-0000A7820000}"/>
    <cellStyle name="Normal 57 4 2 3 4 2 3" xfId="18781" xr:uid="{00000000-0005-0000-0000-0000A8820000}"/>
    <cellStyle name="Normal 57 4 2 3 4 2 3 2" xfId="43655" xr:uid="{00000000-0005-0000-0000-0000A9820000}"/>
    <cellStyle name="Normal 57 4 2 3 4 2 4" xfId="31222" xr:uid="{00000000-0005-0000-0000-0000AA820000}"/>
    <cellStyle name="Normal 57 4 2 3 4 3" xfId="12799" xr:uid="{00000000-0005-0000-0000-0000AB820000}"/>
    <cellStyle name="Normal 57 4 2 3 4 3 2" xfId="25233" xr:uid="{00000000-0005-0000-0000-0000AC820000}"/>
    <cellStyle name="Normal 57 4 2 3 4 3 2 2" xfId="50107" xr:uid="{00000000-0005-0000-0000-0000AD820000}"/>
    <cellStyle name="Normal 57 4 2 3 4 3 3" xfId="37674" xr:uid="{00000000-0005-0000-0000-0000AE820000}"/>
    <cellStyle name="Normal 57 4 2 3 4 4" xfId="9240" xr:uid="{00000000-0005-0000-0000-0000AF820000}"/>
    <cellStyle name="Normal 57 4 2 3 4 4 2" xfId="21683" xr:uid="{00000000-0005-0000-0000-0000B0820000}"/>
    <cellStyle name="Normal 57 4 2 3 4 4 2 2" xfId="46557" xr:uid="{00000000-0005-0000-0000-0000B1820000}"/>
    <cellStyle name="Normal 57 4 2 3 4 4 3" xfId="34124" xr:uid="{00000000-0005-0000-0000-0000B2820000}"/>
    <cellStyle name="Normal 57 4 2 3 4 5" xfId="4222" xr:uid="{00000000-0005-0000-0000-0000B3820000}"/>
    <cellStyle name="Normal 57 4 2 3 4 5 2" xfId="16676" xr:uid="{00000000-0005-0000-0000-0000B4820000}"/>
    <cellStyle name="Normal 57 4 2 3 4 5 2 2" xfId="41550" xr:uid="{00000000-0005-0000-0000-0000B5820000}"/>
    <cellStyle name="Normal 57 4 2 3 4 5 3" xfId="29117" xr:uid="{00000000-0005-0000-0000-0000B6820000}"/>
    <cellStyle name="Normal 57 4 2 3 4 6" xfId="14984" xr:uid="{00000000-0005-0000-0000-0000B7820000}"/>
    <cellStyle name="Normal 57 4 2 3 4 6 2" xfId="39858" xr:uid="{00000000-0005-0000-0000-0000B8820000}"/>
    <cellStyle name="Normal 57 4 2 3 4 7" xfId="27417" xr:uid="{00000000-0005-0000-0000-0000B9820000}"/>
    <cellStyle name="Normal 57 4 2 3 5" xfId="1141" xr:uid="{00000000-0005-0000-0000-0000BA820000}"/>
    <cellStyle name="Normal 57 4 2 3 5 2" xfId="10302" xr:uid="{00000000-0005-0000-0000-0000BB820000}"/>
    <cellStyle name="Normal 57 4 2 3 5 2 2" xfId="22745" xr:uid="{00000000-0005-0000-0000-0000BC820000}"/>
    <cellStyle name="Normal 57 4 2 3 5 2 2 2" xfId="47619" xr:uid="{00000000-0005-0000-0000-0000BD820000}"/>
    <cellStyle name="Normal 57 4 2 3 5 2 3" xfId="35186" xr:uid="{00000000-0005-0000-0000-0000BE820000}"/>
    <cellStyle name="Normal 57 4 2 3 5 3" xfId="5286" xr:uid="{00000000-0005-0000-0000-0000BF820000}"/>
    <cellStyle name="Normal 57 4 2 3 5 3 2" xfId="17738" xr:uid="{00000000-0005-0000-0000-0000C0820000}"/>
    <cellStyle name="Normal 57 4 2 3 5 3 2 2" xfId="42612" xr:uid="{00000000-0005-0000-0000-0000C1820000}"/>
    <cellStyle name="Normal 57 4 2 3 5 3 3" xfId="30179" xr:uid="{00000000-0005-0000-0000-0000C2820000}"/>
    <cellStyle name="Normal 57 4 2 3 5 4" xfId="13941" xr:uid="{00000000-0005-0000-0000-0000C3820000}"/>
    <cellStyle name="Normal 57 4 2 3 5 4 2" xfId="38815" xr:uid="{00000000-0005-0000-0000-0000C4820000}"/>
    <cellStyle name="Normal 57 4 2 3 5 5" xfId="26374" xr:uid="{00000000-0005-0000-0000-0000C5820000}"/>
    <cellStyle name="Normal 57 4 2 3 6" xfId="7863" xr:uid="{00000000-0005-0000-0000-0000C6820000}"/>
    <cellStyle name="Normal 57 4 2 3 6 2" xfId="20309" xr:uid="{00000000-0005-0000-0000-0000C7820000}"/>
    <cellStyle name="Normal 57 4 2 3 6 2 2" xfId="45183" xr:uid="{00000000-0005-0000-0000-0000C8820000}"/>
    <cellStyle name="Normal 57 4 2 3 6 3" xfId="32750" xr:uid="{00000000-0005-0000-0000-0000C9820000}"/>
    <cellStyle name="Normal 57 4 2 3 7" xfId="11756" xr:uid="{00000000-0005-0000-0000-0000CA820000}"/>
    <cellStyle name="Normal 57 4 2 3 7 2" xfId="24190" xr:uid="{00000000-0005-0000-0000-0000CB820000}"/>
    <cellStyle name="Normal 57 4 2 3 7 2 2" xfId="49064" xr:uid="{00000000-0005-0000-0000-0000CC820000}"/>
    <cellStyle name="Normal 57 4 2 3 7 3" xfId="36631" xr:uid="{00000000-0005-0000-0000-0000CD820000}"/>
    <cellStyle name="Normal 57 4 2 3 8" xfId="6833" xr:uid="{00000000-0005-0000-0000-0000CE820000}"/>
    <cellStyle name="Normal 57 4 2 3 8 2" xfId="19282" xr:uid="{00000000-0005-0000-0000-0000CF820000}"/>
    <cellStyle name="Normal 57 4 2 3 8 2 2" xfId="44156" xr:uid="{00000000-0005-0000-0000-0000D0820000}"/>
    <cellStyle name="Normal 57 4 2 3 8 3" xfId="31723" xr:uid="{00000000-0005-0000-0000-0000D1820000}"/>
    <cellStyle name="Normal 57 4 2 3 9" xfId="2784" xr:uid="{00000000-0005-0000-0000-0000D2820000}"/>
    <cellStyle name="Normal 57 4 2 3 9 2" xfId="15302" xr:uid="{00000000-0005-0000-0000-0000D3820000}"/>
    <cellStyle name="Normal 57 4 2 3 9 2 2" xfId="40176" xr:uid="{00000000-0005-0000-0000-0000D4820000}"/>
    <cellStyle name="Normal 57 4 2 3 9 3" xfId="27735" xr:uid="{00000000-0005-0000-0000-0000D5820000}"/>
    <cellStyle name="Normal 57 4 2 3_Degree data" xfId="2476" xr:uid="{00000000-0005-0000-0000-0000D6820000}"/>
    <cellStyle name="Normal 57 4 2 4" xfId="284" xr:uid="{00000000-0005-0000-0000-0000D7820000}"/>
    <cellStyle name="Normal 57 4 2 4 2" xfId="1508" xr:uid="{00000000-0005-0000-0000-0000D8820000}"/>
    <cellStyle name="Normal 57 4 2 4 2 2" xfId="9140" xr:uid="{00000000-0005-0000-0000-0000D9820000}"/>
    <cellStyle name="Normal 57 4 2 4 2 2 2" xfId="21583" xr:uid="{00000000-0005-0000-0000-0000DA820000}"/>
    <cellStyle name="Normal 57 4 2 4 2 2 2 2" xfId="46457" xr:uid="{00000000-0005-0000-0000-0000DB820000}"/>
    <cellStyle name="Normal 57 4 2 4 2 2 3" xfId="34024" xr:uid="{00000000-0005-0000-0000-0000DC820000}"/>
    <cellStyle name="Normal 57 4 2 4 2 3" xfId="4122" xr:uid="{00000000-0005-0000-0000-0000DD820000}"/>
    <cellStyle name="Normal 57 4 2 4 2 3 2" xfId="16576" xr:uid="{00000000-0005-0000-0000-0000DE820000}"/>
    <cellStyle name="Normal 57 4 2 4 2 3 2 2" xfId="41450" xr:uid="{00000000-0005-0000-0000-0000DF820000}"/>
    <cellStyle name="Normal 57 4 2 4 2 3 3" xfId="29017" xr:uid="{00000000-0005-0000-0000-0000E0820000}"/>
    <cellStyle name="Normal 57 4 2 4 2 4" xfId="14308" xr:uid="{00000000-0005-0000-0000-0000E1820000}"/>
    <cellStyle name="Normal 57 4 2 4 2 4 2" xfId="39182" xr:uid="{00000000-0005-0000-0000-0000E2820000}"/>
    <cellStyle name="Normal 57 4 2 4 2 5" xfId="26741" xr:uid="{00000000-0005-0000-0000-0000E3820000}"/>
    <cellStyle name="Normal 57 4 2 4 3" xfId="5653" xr:uid="{00000000-0005-0000-0000-0000E4820000}"/>
    <cellStyle name="Normal 57 4 2 4 3 2" xfId="10669" xr:uid="{00000000-0005-0000-0000-0000E5820000}"/>
    <cellStyle name="Normal 57 4 2 4 3 2 2" xfId="23112" xr:uid="{00000000-0005-0000-0000-0000E6820000}"/>
    <cellStyle name="Normal 57 4 2 4 3 2 2 2" xfId="47986" xr:uid="{00000000-0005-0000-0000-0000E7820000}"/>
    <cellStyle name="Normal 57 4 2 4 3 2 3" xfId="35553" xr:uid="{00000000-0005-0000-0000-0000E8820000}"/>
    <cellStyle name="Normal 57 4 2 4 3 3" xfId="18105" xr:uid="{00000000-0005-0000-0000-0000E9820000}"/>
    <cellStyle name="Normal 57 4 2 4 3 3 2" xfId="42979" xr:uid="{00000000-0005-0000-0000-0000EA820000}"/>
    <cellStyle name="Normal 57 4 2 4 3 4" xfId="30546" xr:uid="{00000000-0005-0000-0000-0000EB820000}"/>
    <cellStyle name="Normal 57 4 2 4 4" xfId="8256" xr:uid="{00000000-0005-0000-0000-0000EC820000}"/>
    <cellStyle name="Normal 57 4 2 4 4 2" xfId="20700" xr:uid="{00000000-0005-0000-0000-0000ED820000}"/>
    <cellStyle name="Normal 57 4 2 4 4 2 2" xfId="45574" xr:uid="{00000000-0005-0000-0000-0000EE820000}"/>
    <cellStyle name="Normal 57 4 2 4 4 3" xfId="33141" xr:uid="{00000000-0005-0000-0000-0000EF820000}"/>
    <cellStyle name="Normal 57 4 2 4 5" xfId="12123" xr:uid="{00000000-0005-0000-0000-0000F0820000}"/>
    <cellStyle name="Normal 57 4 2 4 5 2" xfId="24557" xr:uid="{00000000-0005-0000-0000-0000F1820000}"/>
    <cellStyle name="Normal 57 4 2 4 5 2 2" xfId="49431" xr:uid="{00000000-0005-0000-0000-0000F2820000}"/>
    <cellStyle name="Normal 57 4 2 4 5 3" xfId="36998" xr:uid="{00000000-0005-0000-0000-0000F3820000}"/>
    <cellStyle name="Normal 57 4 2 4 6" xfId="6733" xr:uid="{00000000-0005-0000-0000-0000F4820000}"/>
    <cellStyle name="Normal 57 4 2 4 6 2" xfId="19182" xr:uid="{00000000-0005-0000-0000-0000F5820000}"/>
    <cellStyle name="Normal 57 4 2 4 6 2 2" xfId="44056" xr:uid="{00000000-0005-0000-0000-0000F6820000}"/>
    <cellStyle name="Normal 57 4 2 4 6 3" xfId="31623" xr:uid="{00000000-0005-0000-0000-0000F7820000}"/>
    <cellStyle name="Normal 57 4 2 4 7" xfId="3187" xr:uid="{00000000-0005-0000-0000-0000F8820000}"/>
    <cellStyle name="Normal 57 4 2 4 7 2" xfId="15693" xr:uid="{00000000-0005-0000-0000-0000F9820000}"/>
    <cellStyle name="Normal 57 4 2 4 7 2 2" xfId="40567" xr:uid="{00000000-0005-0000-0000-0000FA820000}"/>
    <cellStyle name="Normal 57 4 2 4 7 3" xfId="28126" xr:uid="{00000000-0005-0000-0000-0000FB820000}"/>
    <cellStyle name="Normal 57 4 2 4 8" xfId="13103" xr:uid="{00000000-0005-0000-0000-0000FC820000}"/>
    <cellStyle name="Normal 57 4 2 4 8 2" xfId="37977" xr:uid="{00000000-0005-0000-0000-0000FD820000}"/>
    <cellStyle name="Normal 57 4 2 4 9" xfId="25536" xr:uid="{00000000-0005-0000-0000-0000FE820000}"/>
    <cellStyle name="Normal 57 4 2 5" xfId="646" xr:uid="{00000000-0005-0000-0000-0000FF820000}"/>
    <cellStyle name="Normal 57 4 2 5 2" xfId="1856" xr:uid="{00000000-0005-0000-0000-000000830000}"/>
    <cellStyle name="Normal 57 4 2 5 2 2" xfId="9612" xr:uid="{00000000-0005-0000-0000-000001830000}"/>
    <cellStyle name="Normal 57 4 2 5 2 2 2" xfId="22055" xr:uid="{00000000-0005-0000-0000-000002830000}"/>
    <cellStyle name="Normal 57 4 2 5 2 2 2 2" xfId="46929" xr:uid="{00000000-0005-0000-0000-000003830000}"/>
    <cellStyle name="Normal 57 4 2 5 2 2 3" xfId="34496" xr:uid="{00000000-0005-0000-0000-000004830000}"/>
    <cellStyle name="Normal 57 4 2 5 2 3" xfId="4594" xr:uid="{00000000-0005-0000-0000-000005830000}"/>
    <cellStyle name="Normal 57 4 2 5 2 3 2" xfId="17048" xr:uid="{00000000-0005-0000-0000-000006830000}"/>
    <cellStyle name="Normal 57 4 2 5 2 3 2 2" xfId="41922" xr:uid="{00000000-0005-0000-0000-000007830000}"/>
    <cellStyle name="Normal 57 4 2 5 2 3 3" xfId="29489" xr:uid="{00000000-0005-0000-0000-000008830000}"/>
    <cellStyle name="Normal 57 4 2 5 2 4" xfId="14656" xr:uid="{00000000-0005-0000-0000-000009830000}"/>
    <cellStyle name="Normal 57 4 2 5 2 4 2" xfId="39530" xr:uid="{00000000-0005-0000-0000-00000A830000}"/>
    <cellStyle name="Normal 57 4 2 5 2 5" xfId="27089" xr:uid="{00000000-0005-0000-0000-00000B830000}"/>
    <cellStyle name="Normal 57 4 2 5 3" xfId="6002" xr:uid="{00000000-0005-0000-0000-00000C830000}"/>
    <cellStyle name="Normal 57 4 2 5 3 2" xfId="11017" xr:uid="{00000000-0005-0000-0000-00000D830000}"/>
    <cellStyle name="Normal 57 4 2 5 3 2 2" xfId="23460" xr:uid="{00000000-0005-0000-0000-00000E830000}"/>
    <cellStyle name="Normal 57 4 2 5 3 2 2 2" xfId="48334" xr:uid="{00000000-0005-0000-0000-00000F830000}"/>
    <cellStyle name="Normal 57 4 2 5 3 2 3" xfId="35901" xr:uid="{00000000-0005-0000-0000-000010830000}"/>
    <cellStyle name="Normal 57 4 2 5 3 3" xfId="18453" xr:uid="{00000000-0005-0000-0000-000011830000}"/>
    <cellStyle name="Normal 57 4 2 5 3 3 2" xfId="43327" xr:uid="{00000000-0005-0000-0000-000012830000}"/>
    <cellStyle name="Normal 57 4 2 5 3 4" xfId="30894" xr:uid="{00000000-0005-0000-0000-000013830000}"/>
    <cellStyle name="Normal 57 4 2 5 4" xfId="8728" xr:uid="{00000000-0005-0000-0000-000014830000}"/>
    <cellStyle name="Normal 57 4 2 5 4 2" xfId="21172" xr:uid="{00000000-0005-0000-0000-000015830000}"/>
    <cellStyle name="Normal 57 4 2 5 4 2 2" xfId="46046" xr:uid="{00000000-0005-0000-0000-000016830000}"/>
    <cellStyle name="Normal 57 4 2 5 4 3" xfId="33613" xr:uid="{00000000-0005-0000-0000-000017830000}"/>
    <cellStyle name="Normal 57 4 2 5 5" xfId="12471" xr:uid="{00000000-0005-0000-0000-000018830000}"/>
    <cellStyle name="Normal 57 4 2 5 5 2" xfId="24905" xr:uid="{00000000-0005-0000-0000-000019830000}"/>
    <cellStyle name="Normal 57 4 2 5 5 2 2" xfId="49779" xr:uid="{00000000-0005-0000-0000-00001A830000}"/>
    <cellStyle name="Normal 57 4 2 5 5 3" xfId="37346" xr:uid="{00000000-0005-0000-0000-00001B830000}"/>
    <cellStyle name="Normal 57 4 2 5 6" xfId="7205" xr:uid="{00000000-0005-0000-0000-00001C830000}"/>
    <cellStyle name="Normal 57 4 2 5 6 2" xfId="19654" xr:uid="{00000000-0005-0000-0000-00001D830000}"/>
    <cellStyle name="Normal 57 4 2 5 6 2 2" xfId="44528" xr:uid="{00000000-0005-0000-0000-00001E830000}"/>
    <cellStyle name="Normal 57 4 2 5 6 3" xfId="32095" xr:uid="{00000000-0005-0000-0000-00001F830000}"/>
    <cellStyle name="Normal 57 4 2 5 7" xfId="3659" xr:uid="{00000000-0005-0000-0000-000020830000}"/>
    <cellStyle name="Normal 57 4 2 5 7 2" xfId="16165" xr:uid="{00000000-0005-0000-0000-000021830000}"/>
    <cellStyle name="Normal 57 4 2 5 7 2 2" xfId="41039" xr:uid="{00000000-0005-0000-0000-000022830000}"/>
    <cellStyle name="Normal 57 4 2 5 7 3" xfId="28598" xr:uid="{00000000-0005-0000-0000-000023830000}"/>
    <cellStyle name="Normal 57 4 2 5 8" xfId="13450" xr:uid="{00000000-0005-0000-0000-000024830000}"/>
    <cellStyle name="Normal 57 4 2 5 8 2" xfId="38324" xr:uid="{00000000-0005-0000-0000-000025830000}"/>
    <cellStyle name="Normal 57 4 2 5 9" xfId="25883" xr:uid="{00000000-0005-0000-0000-000026830000}"/>
    <cellStyle name="Normal 57 4 2 6" xfId="2202" xr:uid="{00000000-0005-0000-0000-000027830000}"/>
    <cellStyle name="Normal 57 4 2 6 2" xfId="4832" xr:uid="{00000000-0005-0000-0000-000028830000}"/>
    <cellStyle name="Normal 57 4 2 6 2 2" xfId="9849" xr:uid="{00000000-0005-0000-0000-000029830000}"/>
    <cellStyle name="Normal 57 4 2 6 2 2 2" xfId="22292" xr:uid="{00000000-0005-0000-0000-00002A830000}"/>
    <cellStyle name="Normal 57 4 2 6 2 2 2 2" xfId="47166" xr:uid="{00000000-0005-0000-0000-00002B830000}"/>
    <cellStyle name="Normal 57 4 2 6 2 2 3" xfId="34733" xr:uid="{00000000-0005-0000-0000-00002C830000}"/>
    <cellStyle name="Normal 57 4 2 6 2 3" xfId="17285" xr:uid="{00000000-0005-0000-0000-00002D830000}"/>
    <cellStyle name="Normal 57 4 2 6 2 3 2" xfId="42159" xr:uid="{00000000-0005-0000-0000-00002E830000}"/>
    <cellStyle name="Normal 57 4 2 6 2 4" xfId="29726" xr:uid="{00000000-0005-0000-0000-00002F830000}"/>
    <cellStyle name="Normal 57 4 2 6 3" xfId="6230" xr:uid="{00000000-0005-0000-0000-000030830000}"/>
    <cellStyle name="Normal 57 4 2 6 3 2" xfId="11245" xr:uid="{00000000-0005-0000-0000-000031830000}"/>
    <cellStyle name="Normal 57 4 2 6 3 2 2" xfId="23688" xr:uid="{00000000-0005-0000-0000-000032830000}"/>
    <cellStyle name="Normal 57 4 2 6 3 2 2 2" xfId="48562" xr:uid="{00000000-0005-0000-0000-000033830000}"/>
    <cellStyle name="Normal 57 4 2 6 3 2 3" xfId="36129" xr:uid="{00000000-0005-0000-0000-000034830000}"/>
    <cellStyle name="Normal 57 4 2 6 3 3" xfId="18681" xr:uid="{00000000-0005-0000-0000-000035830000}"/>
    <cellStyle name="Normal 57 4 2 6 3 3 2" xfId="43555" xr:uid="{00000000-0005-0000-0000-000036830000}"/>
    <cellStyle name="Normal 57 4 2 6 3 4" xfId="31122" xr:uid="{00000000-0005-0000-0000-000037830000}"/>
    <cellStyle name="Normal 57 4 2 6 4" xfId="8036" xr:uid="{00000000-0005-0000-0000-000038830000}"/>
    <cellStyle name="Normal 57 4 2 6 4 2" xfId="20482" xr:uid="{00000000-0005-0000-0000-000039830000}"/>
    <cellStyle name="Normal 57 4 2 6 4 2 2" xfId="45356" xr:uid="{00000000-0005-0000-0000-00003A830000}"/>
    <cellStyle name="Normal 57 4 2 6 4 3" xfId="32923" xr:uid="{00000000-0005-0000-0000-00003B830000}"/>
    <cellStyle name="Normal 57 4 2 6 5" xfId="12699" xr:uid="{00000000-0005-0000-0000-00003C830000}"/>
    <cellStyle name="Normal 57 4 2 6 5 2" xfId="25133" xr:uid="{00000000-0005-0000-0000-00003D830000}"/>
    <cellStyle name="Normal 57 4 2 6 5 2 2" xfId="50007" xr:uid="{00000000-0005-0000-0000-00003E830000}"/>
    <cellStyle name="Normal 57 4 2 6 5 3" xfId="37574" xr:uid="{00000000-0005-0000-0000-00003F830000}"/>
    <cellStyle name="Normal 57 4 2 6 6" xfId="7443" xr:uid="{00000000-0005-0000-0000-000040830000}"/>
    <cellStyle name="Normal 57 4 2 6 6 2" xfId="19891" xr:uid="{00000000-0005-0000-0000-000041830000}"/>
    <cellStyle name="Normal 57 4 2 6 6 2 2" xfId="44765" xr:uid="{00000000-0005-0000-0000-000042830000}"/>
    <cellStyle name="Normal 57 4 2 6 6 3" xfId="32332" xr:uid="{00000000-0005-0000-0000-000043830000}"/>
    <cellStyle name="Normal 57 4 2 6 7" xfId="2963" xr:uid="{00000000-0005-0000-0000-000044830000}"/>
    <cellStyle name="Normal 57 4 2 6 7 2" xfId="15475" xr:uid="{00000000-0005-0000-0000-000045830000}"/>
    <cellStyle name="Normal 57 4 2 6 7 2 2" xfId="40349" xr:uid="{00000000-0005-0000-0000-000046830000}"/>
    <cellStyle name="Normal 57 4 2 6 7 3" xfId="27908" xr:uid="{00000000-0005-0000-0000-000047830000}"/>
    <cellStyle name="Normal 57 4 2 6 8" xfId="14884" xr:uid="{00000000-0005-0000-0000-000048830000}"/>
    <cellStyle name="Normal 57 4 2 6 8 2" xfId="39758" xr:uid="{00000000-0005-0000-0000-000049830000}"/>
    <cellStyle name="Normal 57 4 2 6 9" xfId="27317" xr:uid="{00000000-0005-0000-0000-00004A830000}"/>
    <cellStyle name="Normal 57 4 2 7" xfId="1041" xr:uid="{00000000-0005-0000-0000-00004B830000}"/>
    <cellStyle name="Normal 57 4 2 7 2" xfId="11656" xr:uid="{00000000-0005-0000-0000-00004C830000}"/>
    <cellStyle name="Normal 57 4 2 7 2 2" xfId="24090" xr:uid="{00000000-0005-0000-0000-00004D830000}"/>
    <cellStyle name="Normal 57 4 2 7 2 2 2" xfId="48964" xr:uid="{00000000-0005-0000-0000-00004E830000}"/>
    <cellStyle name="Normal 57 4 2 7 2 3" xfId="36531" xr:uid="{00000000-0005-0000-0000-00004F830000}"/>
    <cellStyle name="Normal 57 4 2 7 3" xfId="8923" xr:uid="{00000000-0005-0000-0000-000050830000}"/>
    <cellStyle name="Normal 57 4 2 7 3 2" xfId="21366" xr:uid="{00000000-0005-0000-0000-000051830000}"/>
    <cellStyle name="Normal 57 4 2 7 3 2 2" xfId="46240" xr:uid="{00000000-0005-0000-0000-000052830000}"/>
    <cellStyle name="Normal 57 4 2 7 3 3" xfId="33807" xr:uid="{00000000-0005-0000-0000-000053830000}"/>
    <cellStyle name="Normal 57 4 2 7 4" xfId="3905" xr:uid="{00000000-0005-0000-0000-000054830000}"/>
    <cellStyle name="Normal 57 4 2 7 4 2" xfId="16359" xr:uid="{00000000-0005-0000-0000-000055830000}"/>
    <cellStyle name="Normal 57 4 2 7 4 2 2" xfId="41233" xr:uid="{00000000-0005-0000-0000-000056830000}"/>
    <cellStyle name="Normal 57 4 2 7 4 3" xfId="28800" xr:uid="{00000000-0005-0000-0000-000057830000}"/>
    <cellStyle name="Normal 57 4 2 7 5" xfId="13841" xr:uid="{00000000-0005-0000-0000-000058830000}"/>
    <cellStyle name="Normal 57 4 2 7 5 2" xfId="38715" xr:uid="{00000000-0005-0000-0000-000059830000}"/>
    <cellStyle name="Normal 57 4 2 7 6" xfId="26274" xr:uid="{00000000-0005-0000-0000-00005A830000}"/>
    <cellStyle name="Normal 57 4 2 8" xfId="909" xr:uid="{00000000-0005-0000-0000-00005B830000}"/>
    <cellStyle name="Normal 57 4 2 8 2" xfId="10202" xr:uid="{00000000-0005-0000-0000-00005C830000}"/>
    <cellStyle name="Normal 57 4 2 8 2 2" xfId="22645" xr:uid="{00000000-0005-0000-0000-00005D830000}"/>
    <cellStyle name="Normal 57 4 2 8 2 2 2" xfId="47519" xr:uid="{00000000-0005-0000-0000-00005E830000}"/>
    <cellStyle name="Normal 57 4 2 8 2 3" xfId="35086" xr:uid="{00000000-0005-0000-0000-00005F830000}"/>
    <cellStyle name="Normal 57 4 2 8 3" xfId="5186" xr:uid="{00000000-0005-0000-0000-000060830000}"/>
    <cellStyle name="Normal 57 4 2 8 3 2" xfId="17638" xr:uid="{00000000-0005-0000-0000-000061830000}"/>
    <cellStyle name="Normal 57 4 2 8 3 2 2" xfId="42512" xr:uid="{00000000-0005-0000-0000-000062830000}"/>
    <cellStyle name="Normal 57 4 2 8 3 3" xfId="30079" xr:uid="{00000000-0005-0000-0000-000063830000}"/>
    <cellStyle name="Normal 57 4 2 8 4" xfId="13709" xr:uid="{00000000-0005-0000-0000-000064830000}"/>
    <cellStyle name="Normal 57 4 2 8 4 2" xfId="38583" xr:uid="{00000000-0005-0000-0000-000065830000}"/>
    <cellStyle name="Normal 57 4 2 8 5" xfId="26142" xr:uid="{00000000-0005-0000-0000-000066830000}"/>
    <cellStyle name="Normal 57 4 2 9" xfId="7763" xr:uid="{00000000-0005-0000-0000-000067830000}"/>
    <cellStyle name="Normal 57 4 2 9 2" xfId="20209" xr:uid="{00000000-0005-0000-0000-000068830000}"/>
    <cellStyle name="Normal 57 4 2 9 2 2" xfId="45083" xr:uid="{00000000-0005-0000-0000-000069830000}"/>
    <cellStyle name="Normal 57 4 2 9 3" xfId="32650" xr:uid="{00000000-0005-0000-0000-00006A830000}"/>
    <cellStyle name="Normal 57 4 2_Degree data" xfId="2473" xr:uid="{00000000-0005-0000-0000-00006B830000}"/>
    <cellStyle name="Normal 57 4 3" xfId="171" xr:uid="{00000000-0005-0000-0000-00006C830000}"/>
    <cellStyle name="Normal 57 4 3 10" xfId="6544" xr:uid="{00000000-0005-0000-0000-00006D830000}"/>
    <cellStyle name="Normal 57 4 3 10 2" xfId="18993" xr:uid="{00000000-0005-0000-0000-00006E830000}"/>
    <cellStyle name="Normal 57 4 3 10 2 2" xfId="43867" xr:uid="{00000000-0005-0000-0000-00006F830000}"/>
    <cellStyle name="Normal 57 4 3 10 3" xfId="31434" xr:uid="{00000000-0005-0000-0000-000070830000}"/>
    <cellStyle name="Normal 57 4 3 11" xfId="2712" xr:uid="{00000000-0005-0000-0000-000071830000}"/>
    <cellStyle name="Normal 57 4 3 11 2" xfId="15230" xr:uid="{00000000-0005-0000-0000-000072830000}"/>
    <cellStyle name="Normal 57 4 3 11 2 2" xfId="40104" xr:uid="{00000000-0005-0000-0000-000073830000}"/>
    <cellStyle name="Normal 57 4 3 11 3" xfId="27663" xr:uid="{00000000-0005-0000-0000-000074830000}"/>
    <cellStyle name="Normal 57 4 3 12" xfId="13001" xr:uid="{00000000-0005-0000-0000-000075830000}"/>
    <cellStyle name="Normal 57 4 3 12 2" xfId="37875" xr:uid="{00000000-0005-0000-0000-000076830000}"/>
    <cellStyle name="Normal 57 4 3 13" xfId="25434" xr:uid="{00000000-0005-0000-0000-000077830000}"/>
    <cellStyle name="Normal 57 4 3 2" xfId="416" xr:uid="{00000000-0005-0000-0000-000078830000}"/>
    <cellStyle name="Normal 57 4 3 2 10" xfId="13231" xr:uid="{00000000-0005-0000-0000-000079830000}"/>
    <cellStyle name="Normal 57 4 3 2 10 2" xfId="38105" xr:uid="{00000000-0005-0000-0000-00007A830000}"/>
    <cellStyle name="Normal 57 4 3 2 11" xfId="25664" xr:uid="{00000000-0005-0000-0000-00007B830000}"/>
    <cellStyle name="Normal 57 4 3 2 2" xfId="776" xr:uid="{00000000-0005-0000-0000-00007C830000}"/>
    <cellStyle name="Normal 57 4 3 2 2 2" xfId="1513" xr:uid="{00000000-0005-0000-0000-00007D830000}"/>
    <cellStyle name="Normal 57 4 3 2 2 2 2" xfId="9617" xr:uid="{00000000-0005-0000-0000-00007E830000}"/>
    <cellStyle name="Normal 57 4 3 2 2 2 2 2" xfId="22060" xr:uid="{00000000-0005-0000-0000-00007F830000}"/>
    <cellStyle name="Normal 57 4 3 2 2 2 2 2 2" xfId="46934" xr:uid="{00000000-0005-0000-0000-000080830000}"/>
    <cellStyle name="Normal 57 4 3 2 2 2 2 3" xfId="34501" xr:uid="{00000000-0005-0000-0000-000081830000}"/>
    <cellStyle name="Normal 57 4 3 2 2 2 3" xfId="4599" xr:uid="{00000000-0005-0000-0000-000082830000}"/>
    <cellStyle name="Normal 57 4 3 2 2 2 3 2" xfId="17053" xr:uid="{00000000-0005-0000-0000-000083830000}"/>
    <cellStyle name="Normal 57 4 3 2 2 2 3 2 2" xfId="41927" xr:uid="{00000000-0005-0000-0000-000084830000}"/>
    <cellStyle name="Normal 57 4 3 2 2 2 3 3" xfId="29494" xr:uid="{00000000-0005-0000-0000-000085830000}"/>
    <cellStyle name="Normal 57 4 3 2 2 2 4" xfId="14313" xr:uid="{00000000-0005-0000-0000-000086830000}"/>
    <cellStyle name="Normal 57 4 3 2 2 2 4 2" xfId="39187" xr:uid="{00000000-0005-0000-0000-000087830000}"/>
    <cellStyle name="Normal 57 4 3 2 2 2 5" xfId="26746" xr:uid="{00000000-0005-0000-0000-000088830000}"/>
    <cellStyle name="Normal 57 4 3 2 2 3" xfId="5658" xr:uid="{00000000-0005-0000-0000-000089830000}"/>
    <cellStyle name="Normal 57 4 3 2 2 3 2" xfId="10674" xr:uid="{00000000-0005-0000-0000-00008A830000}"/>
    <cellStyle name="Normal 57 4 3 2 2 3 2 2" xfId="23117" xr:uid="{00000000-0005-0000-0000-00008B830000}"/>
    <cellStyle name="Normal 57 4 3 2 2 3 2 2 2" xfId="47991" xr:uid="{00000000-0005-0000-0000-00008C830000}"/>
    <cellStyle name="Normal 57 4 3 2 2 3 2 3" xfId="35558" xr:uid="{00000000-0005-0000-0000-00008D830000}"/>
    <cellStyle name="Normal 57 4 3 2 2 3 3" xfId="18110" xr:uid="{00000000-0005-0000-0000-00008E830000}"/>
    <cellStyle name="Normal 57 4 3 2 2 3 3 2" xfId="42984" xr:uid="{00000000-0005-0000-0000-00008F830000}"/>
    <cellStyle name="Normal 57 4 3 2 2 3 4" xfId="30551" xr:uid="{00000000-0005-0000-0000-000090830000}"/>
    <cellStyle name="Normal 57 4 3 2 2 4" xfId="8733" xr:uid="{00000000-0005-0000-0000-000091830000}"/>
    <cellStyle name="Normal 57 4 3 2 2 4 2" xfId="21177" xr:uid="{00000000-0005-0000-0000-000092830000}"/>
    <cellStyle name="Normal 57 4 3 2 2 4 2 2" xfId="46051" xr:uid="{00000000-0005-0000-0000-000093830000}"/>
    <cellStyle name="Normal 57 4 3 2 2 4 3" xfId="33618" xr:uid="{00000000-0005-0000-0000-000094830000}"/>
    <cellStyle name="Normal 57 4 3 2 2 5" xfId="12128" xr:uid="{00000000-0005-0000-0000-000095830000}"/>
    <cellStyle name="Normal 57 4 3 2 2 5 2" xfId="24562" xr:uid="{00000000-0005-0000-0000-000096830000}"/>
    <cellStyle name="Normal 57 4 3 2 2 5 2 2" xfId="49436" xr:uid="{00000000-0005-0000-0000-000097830000}"/>
    <cellStyle name="Normal 57 4 3 2 2 5 3" xfId="37003" xr:uid="{00000000-0005-0000-0000-000098830000}"/>
    <cellStyle name="Normal 57 4 3 2 2 6" xfId="7210" xr:uid="{00000000-0005-0000-0000-000099830000}"/>
    <cellStyle name="Normal 57 4 3 2 2 6 2" xfId="19659" xr:uid="{00000000-0005-0000-0000-00009A830000}"/>
    <cellStyle name="Normal 57 4 3 2 2 6 2 2" xfId="44533" xr:uid="{00000000-0005-0000-0000-00009B830000}"/>
    <cellStyle name="Normal 57 4 3 2 2 6 3" xfId="32100" xr:uid="{00000000-0005-0000-0000-00009C830000}"/>
    <cellStyle name="Normal 57 4 3 2 2 7" xfId="3664" xr:uid="{00000000-0005-0000-0000-00009D830000}"/>
    <cellStyle name="Normal 57 4 3 2 2 7 2" xfId="16170" xr:uid="{00000000-0005-0000-0000-00009E830000}"/>
    <cellStyle name="Normal 57 4 3 2 2 7 2 2" xfId="41044" xr:uid="{00000000-0005-0000-0000-00009F830000}"/>
    <cellStyle name="Normal 57 4 3 2 2 7 3" xfId="28603" xr:uid="{00000000-0005-0000-0000-0000A0830000}"/>
    <cellStyle name="Normal 57 4 3 2 2 8" xfId="13578" xr:uid="{00000000-0005-0000-0000-0000A1830000}"/>
    <cellStyle name="Normal 57 4 3 2 2 8 2" xfId="38452" xr:uid="{00000000-0005-0000-0000-0000A2830000}"/>
    <cellStyle name="Normal 57 4 3 2 2 9" xfId="26011" xr:uid="{00000000-0005-0000-0000-0000A3830000}"/>
    <cellStyle name="Normal 57 4 3 2 3" xfId="1861" xr:uid="{00000000-0005-0000-0000-0000A4830000}"/>
    <cellStyle name="Normal 57 4 3 2 3 2" xfId="4960" xr:uid="{00000000-0005-0000-0000-0000A5830000}"/>
    <cellStyle name="Normal 57 4 3 2 3 2 2" xfId="9977" xr:uid="{00000000-0005-0000-0000-0000A6830000}"/>
    <cellStyle name="Normal 57 4 3 2 3 2 2 2" xfId="22420" xr:uid="{00000000-0005-0000-0000-0000A7830000}"/>
    <cellStyle name="Normal 57 4 3 2 3 2 2 2 2" xfId="47294" xr:uid="{00000000-0005-0000-0000-0000A8830000}"/>
    <cellStyle name="Normal 57 4 3 2 3 2 2 3" xfId="34861" xr:uid="{00000000-0005-0000-0000-0000A9830000}"/>
    <cellStyle name="Normal 57 4 3 2 3 2 3" xfId="17413" xr:uid="{00000000-0005-0000-0000-0000AA830000}"/>
    <cellStyle name="Normal 57 4 3 2 3 2 3 2" xfId="42287" xr:uid="{00000000-0005-0000-0000-0000AB830000}"/>
    <cellStyle name="Normal 57 4 3 2 3 2 4" xfId="29854" xr:uid="{00000000-0005-0000-0000-0000AC830000}"/>
    <cellStyle name="Normal 57 4 3 2 3 3" xfId="6007" xr:uid="{00000000-0005-0000-0000-0000AD830000}"/>
    <cellStyle name="Normal 57 4 3 2 3 3 2" xfId="11022" xr:uid="{00000000-0005-0000-0000-0000AE830000}"/>
    <cellStyle name="Normal 57 4 3 2 3 3 2 2" xfId="23465" xr:uid="{00000000-0005-0000-0000-0000AF830000}"/>
    <cellStyle name="Normal 57 4 3 2 3 3 2 2 2" xfId="48339" xr:uid="{00000000-0005-0000-0000-0000B0830000}"/>
    <cellStyle name="Normal 57 4 3 2 3 3 2 3" xfId="35906" xr:uid="{00000000-0005-0000-0000-0000B1830000}"/>
    <cellStyle name="Normal 57 4 3 2 3 3 3" xfId="18458" xr:uid="{00000000-0005-0000-0000-0000B2830000}"/>
    <cellStyle name="Normal 57 4 3 2 3 3 3 2" xfId="43332" xr:uid="{00000000-0005-0000-0000-0000B3830000}"/>
    <cellStyle name="Normal 57 4 3 2 3 3 4" xfId="30899" xr:uid="{00000000-0005-0000-0000-0000B4830000}"/>
    <cellStyle name="Normal 57 4 3 2 3 4" xfId="8384" xr:uid="{00000000-0005-0000-0000-0000B5830000}"/>
    <cellStyle name="Normal 57 4 3 2 3 4 2" xfId="20828" xr:uid="{00000000-0005-0000-0000-0000B6830000}"/>
    <cellStyle name="Normal 57 4 3 2 3 4 2 2" xfId="45702" xr:uid="{00000000-0005-0000-0000-0000B7830000}"/>
    <cellStyle name="Normal 57 4 3 2 3 4 3" xfId="33269" xr:uid="{00000000-0005-0000-0000-0000B8830000}"/>
    <cellStyle name="Normal 57 4 3 2 3 5" xfId="12476" xr:uid="{00000000-0005-0000-0000-0000B9830000}"/>
    <cellStyle name="Normal 57 4 3 2 3 5 2" xfId="24910" xr:uid="{00000000-0005-0000-0000-0000BA830000}"/>
    <cellStyle name="Normal 57 4 3 2 3 5 2 2" xfId="49784" xr:uid="{00000000-0005-0000-0000-0000BB830000}"/>
    <cellStyle name="Normal 57 4 3 2 3 5 3" xfId="37351" xr:uid="{00000000-0005-0000-0000-0000BC830000}"/>
    <cellStyle name="Normal 57 4 3 2 3 6" xfId="7571" xr:uid="{00000000-0005-0000-0000-0000BD830000}"/>
    <cellStyle name="Normal 57 4 3 2 3 6 2" xfId="20019" xr:uid="{00000000-0005-0000-0000-0000BE830000}"/>
    <cellStyle name="Normal 57 4 3 2 3 6 2 2" xfId="44893" xr:uid="{00000000-0005-0000-0000-0000BF830000}"/>
    <cellStyle name="Normal 57 4 3 2 3 6 3" xfId="32460" xr:uid="{00000000-0005-0000-0000-0000C0830000}"/>
    <cellStyle name="Normal 57 4 3 2 3 7" xfId="3315" xr:uid="{00000000-0005-0000-0000-0000C1830000}"/>
    <cellStyle name="Normal 57 4 3 2 3 7 2" xfId="15821" xr:uid="{00000000-0005-0000-0000-0000C2830000}"/>
    <cellStyle name="Normal 57 4 3 2 3 7 2 2" xfId="40695" xr:uid="{00000000-0005-0000-0000-0000C3830000}"/>
    <cellStyle name="Normal 57 4 3 2 3 7 3" xfId="28254" xr:uid="{00000000-0005-0000-0000-0000C4830000}"/>
    <cellStyle name="Normal 57 4 3 2 3 8" xfId="14661" xr:uid="{00000000-0005-0000-0000-0000C5830000}"/>
    <cellStyle name="Normal 57 4 3 2 3 8 2" xfId="39535" xr:uid="{00000000-0005-0000-0000-0000C6830000}"/>
    <cellStyle name="Normal 57 4 3 2 3 9" xfId="27094" xr:uid="{00000000-0005-0000-0000-0000C7830000}"/>
    <cellStyle name="Normal 57 4 3 2 4" xfId="2334" xr:uid="{00000000-0005-0000-0000-0000C8830000}"/>
    <cellStyle name="Normal 57 4 3 2 4 2" xfId="6358" xr:uid="{00000000-0005-0000-0000-0000C9830000}"/>
    <cellStyle name="Normal 57 4 3 2 4 2 2" xfId="11373" xr:uid="{00000000-0005-0000-0000-0000CA830000}"/>
    <cellStyle name="Normal 57 4 3 2 4 2 2 2" xfId="23816" xr:uid="{00000000-0005-0000-0000-0000CB830000}"/>
    <cellStyle name="Normal 57 4 3 2 4 2 2 2 2" xfId="48690" xr:uid="{00000000-0005-0000-0000-0000CC830000}"/>
    <cellStyle name="Normal 57 4 3 2 4 2 2 3" xfId="36257" xr:uid="{00000000-0005-0000-0000-0000CD830000}"/>
    <cellStyle name="Normal 57 4 3 2 4 2 3" xfId="18809" xr:uid="{00000000-0005-0000-0000-0000CE830000}"/>
    <cellStyle name="Normal 57 4 3 2 4 2 3 2" xfId="43683" xr:uid="{00000000-0005-0000-0000-0000CF830000}"/>
    <cellStyle name="Normal 57 4 3 2 4 2 4" xfId="31250" xr:uid="{00000000-0005-0000-0000-0000D0830000}"/>
    <cellStyle name="Normal 57 4 3 2 4 3" xfId="12827" xr:uid="{00000000-0005-0000-0000-0000D1830000}"/>
    <cellStyle name="Normal 57 4 3 2 4 3 2" xfId="25261" xr:uid="{00000000-0005-0000-0000-0000D2830000}"/>
    <cellStyle name="Normal 57 4 3 2 4 3 2 2" xfId="50135" xr:uid="{00000000-0005-0000-0000-0000D3830000}"/>
    <cellStyle name="Normal 57 4 3 2 4 3 3" xfId="37702" xr:uid="{00000000-0005-0000-0000-0000D4830000}"/>
    <cellStyle name="Normal 57 4 3 2 4 4" xfId="9268" xr:uid="{00000000-0005-0000-0000-0000D5830000}"/>
    <cellStyle name="Normal 57 4 3 2 4 4 2" xfId="21711" xr:uid="{00000000-0005-0000-0000-0000D6830000}"/>
    <cellStyle name="Normal 57 4 3 2 4 4 2 2" xfId="46585" xr:uid="{00000000-0005-0000-0000-0000D7830000}"/>
    <cellStyle name="Normal 57 4 3 2 4 4 3" xfId="34152" xr:uid="{00000000-0005-0000-0000-0000D8830000}"/>
    <cellStyle name="Normal 57 4 3 2 4 5" xfId="4250" xr:uid="{00000000-0005-0000-0000-0000D9830000}"/>
    <cellStyle name="Normal 57 4 3 2 4 5 2" xfId="16704" xr:uid="{00000000-0005-0000-0000-0000DA830000}"/>
    <cellStyle name="Normal 57 4 3 2 4 5 2 2" xfId="41578" xr:uid="{00000000-0005-0000-0000-0000DB830000}"/>
    <cellStyle name="Normal 57 4 3 2 4 5 3" xfId="29145" xr:uid="{00000000-0005-0000-0000-0000DC830000}"/>
    <cellStyle name="Normal 57 4 3 2 4 6" xfId="15012" xr:uid="{00000000-0005-0000-0000-0000DD830000}"/>
    <cellStyle name="Normal 57 4 3 2 4 6 2" xfId="39886" xr:uid="{00000000-0005-0000-0000-0000DE830000}"/>
    <cellStyle name="Normal 57 4 3 2 4 7" xfId="27445" xr:uid="{00000000-0005-0000-0000-0000DF830000}"/>
    <cellStyle name="Normal 57 4 3 2 5" xfId="1169" xr:uid="{00000000-0005-0000-0000-0000E0830000}"/>
    <cellStyle name="Normal 57 4 3 2 5 2" xfId="10330" xr:uid="{00000000-0005-0000-0000-0000E1830000}"/>
    <cellStyle name="Normal 57 4 3 2 5 2 2" xfId="22773" xr:uid="{00000000-0005-0000-0000-0000E2830000}"/>
    <cellStyle name="Normal 57 4 3 2 5 2 2 2" xfId="47647" xr:uid="{00000000-0005-0000-0000-0000E3830000}"/>
    <cellStyle name="Normal 57 4 3 2 5 2 3" xfId="35214" xr:uid="{00000000-0005-0000-0000-0000E4830000}"/>
    <cellStyle name="Normal 57 4 3 2 5 3" xfId="5314" xr:uid="{00000000-0005-0000-0000-0000E5830000}"/>
    <cellStyle name="Normal 57 4 3 2 5 3 2" xfId="17766" xr:uid="{00000000-0005-0000-0000-0000E6830000}"/>
    <cellStyle name="Normal 57 4 3 2 5 3 2 2" xfId="42640" xr:uid="{00000000-0005-0000-0000-0000E7830000}"/>
    <cellStyle name="Normal 57 4 3 2 5 3 3" xfId="30207" xr:uid="{00000000-0005-0000-0000-0000E8830000}"/>
    <cellStyle name="Normal 57 4 3 2 5 4" xfId="13969" xr:uid="{00000000-0005-0000-0000-0000E9830000}"/>
    <cellStyle name="Normal 57 4 3 2 5 4 2" xfId="38843" xr:uid="{00000000-0005-0000-0000-0000EA830000}"/>
    <cellStyle name="Normal 57 4 3 2 5 5" xfId="26402" xr:uid="{00000000-0005-0000-0000-0000EB830000}"/>
    <cellStyle name="Normal 57 4 3 2 6" xfId="7891" xr:uid="{00000000-0005-0000-0000-0000EC830000}"/>
    <cellStyle name="Normal 57 4 3 2 6 2" xfId="20337" xr:uid="{00000000-0005-0000-0000-0000ED830000}"/>
    <cellStyle name="Normal 57 4 3 2 6 2 2" xfId="45211" xr:uid="{00000000-0005-0000-0000-0000EE830000}"/>
    <cellStyle name="Normal 57 4 3 2 6 3" xfId="32778" xr:uid="{00000000-0005-0000-0000-0000EF830000}"/>
    <cellStyle name="Normal 57 4 3 2 7" xfId="11784" xr:uid="{00000000-0005-0000-0000-0000F0830000}"/>
    <cellStyle name="Normal 57 4 3 2 7 2" xfId="24218" xr:uid="{00000000-0005-0000-0000-0000F1830000}"/>
    <cellStyle name="Normal 57 4 3 2 7 2 2" xfId="49092" xr:uid="{00000000-0005-0000-0000-0000F2830000}"/>
    <cellStyle name="Normal 57 4 3 2 7 3" xfId="36659" xr:uid="{00000000-0005-0000-0000-0000F3830000}"/>
    <cellStyle name="Normal 57 4 3 2 8" xfId="6861" xr:uid="{00000000-0005-0000-0000-0000F4830000}"/>
    <cellStyle name="Normal 57 4 3 2 8 2" xfId="19310" xr:uid="{00000000-0005-0000-0000-0000F5830000}"/>
    <cellStyle name="Normal 57 4 3 2 8 2 2" xfId="44184" xr:uid="{00000000-0005-0000-0000-0000F6830000}"/>
    <cellStyle name="Normal 57 4 3 2 8 3" xfId="31751" xr:uid="{00000000-0005-0000-0000-0000F7830000}"/>
    <cellStyle name="Normal 57 4 3 2 9" xfId="2812" xr:uid="{00000000-0005-0000-0000-0000F8830000}"/>
    <cellStyle name="Normal 57 4 3 2 9 2" xfId="15330" xr:uid="{00000000-0005-0000-0000-0000F9830000}"/>
    <cellStyle name="Normal 57 4 3 2 9 2 2" xfId="40204" xr:uid="{00000000-0005-0000-0000-0000FA830000}"/>
    <cellStyle name="Normal 57 4 3 2 9 3" xfId="27763" xr:uid="{00000000-0005-0000-0000-0000FB830000}"/>
    <cellStyle name="Normal 57 4 3 2_Degree data" xfId="2478" xr:uid="{00000000-0005-0000-0000-0000FC830000}"/>
    <cellStyle name="Normal 57 4 3 3" xfId="314" xr:uid="{00000000-0005-0000-0000-0000FD830000}"/>
    <cellStyle name="Normal 57 4 3 3 2" xfId="1512" xr:uid="{00000000-0005-0000-0000-0000FE830000}"/>
    <cellStyle name="Normal 57 4 3 3 2 2" xfId="9168" xr:uid="{00000000-0005-0000-0000-0000FF830000}"/>
    <cellStyle name="Normal 57 4 3 3 2 2 2" xfId="21611" xr:uid="{00000000-0005-0000-0000-000000840000}"/>
    <cellStyle name="Normal 57 4 3 3 2 2 2 2" xfId="46485" xr:uid="{00000000-0005-0000-0000-000001840000}"/>
    <cellStyle name="Normal 57 4 3 3 2 2 3" xfId="34052" xr:uid="{00000000-0005-0000-0000-000002840000}"/>
    <cellStyle name="Normal 57 4 3 3 2 3" xfId="4150" xr:uid="{00000000-0005-0000-0000-000003840000}"/>
    <cellStyle name="Normal 57 4 3 3 2 3 2" xfId="16604" xr:uid="{00000000-0005-0000-0000-000004840000}"/>
    <cellStyle name="Normal 57 4 3 3 2 3 2 2" xfId="41478" xr:uid="{00000000-0005-0000-0000-000005840000}"/>
    <cellStyle name="Normal 57 4 3 3 2 3 3" xfId="29045" xr:uid="{00000000-0005-0000-0000-000006840000}"/>
    <cellStyle name="Normal 57 4 3 3 2 4" xfId="14312" xr:uid="{00000000-0005-0000-0000-000007840000}"/>
    <cellStyle name="Normal 57 4 3 3 2 4 2" xfId="39186" xr:uid="{00000000-0005-0000-0000-000008840000}"/>
    <cellStyle name="Normal 57 4 3 3 2 5" xfId="26745" xr:uid="{00000000-0005-0000-0000-000009840000}"/>
    <cellStyle name="Normal 57 4 3 3 3" xfId="5657" xr:uid="{00000000-0005-0000-0000-00000A840000}"/>
    <cellStyle name="Normal 57 4 3 3 3 2" xfId="10673" xr:uid="{00000000-0005-0000-0000-00000B840000}"/>
    <cellStyle name="Normal 57 4 3 3 3 2 2" xfId="23116" xr:uid="{00000000-0005-0000-0000-00000C840000}"/>
    <cellStyle name="Normal 57 4 3 3 3 2 2 2" xfId="47990" xr:uid="{00000000-0005-0000-0000-00000D840000}"/>
    <cellStyle name="Normal 57 4 3 3 3 2 3" xfId="35557" xr:uid="{00000000-0005-0000-0000-00000E840000}"/>
    <cellStyle name="Normal 57 4 3 3 3 3" xfId="18109" xr:uid="{00000000-0005-0000-0000-00000F840000}"/>
    <cellStyle name="Normal 57 4 3 3 3 3 2" xfId="42983" xr:uid="{00000000-0005-0000-0000-000010840000}"/>
    <cellStyle name="Normal 57 4 3 3 3 4" xfId="30550" xr:uid="{00000000-0005-0000-0000-000011840000}"/>
    <cellStyle name="Normal 57 4 3 3 4" xfId="8284" xr:uid="{00000000-0005-0000-0000-000012840000}"/>
    <cellStyle name="Normal 57 4 3 3 4 2" xfId="20728" xr:uid="{00000000-0005-0000-0000-000013840000}"/>
    <cellStyle name="Normal 57 4 3 3 4 2 2" xfId="45602" xr:uid="{00000000-0005-0000-0000-000014840000}"/>
    <cellStyle name="Normal 57 4 3 3 4 3" xfId="33169" xr:uid="{00000000-0005-0000-0000-000015840000}"/>
    <cellStyle name="Normal 57 4 3 3 5" xfId="12127" xr:uid="{00000000-0005-0000-0000-000016840000}"/>
    <cellStyle name="Normal 57 4 3 3 5 2" xfId="24561" xr:uid="{00000000-0005-0000-0000-000017840000}"/>
    <cellStyle name="Normal 57 4 3 3 5 2 2" xfId="49435" xr:uid="{00000000-0005-0000-0000-000018840000}"/>
    <cellStyle name="Normal 57 4 3 3 5 3" xfId="37002" xr:uid="{00000000-0005-0000-0000-000019840000}"/>
    <cellStyle name="Normal 57 4 3 3 6" xfId="6761" xr:uid="{00000000-0005-0000-0000-00001A840000}"/>
    <cellStyle name="Normal 57 4 3 3 6 2" xfId="19210" xr:uid="{00000000-0005-0000-0000-00001B840000}"/>
    <cellStyle name="Normal 57 4 3 3 6 2 2" xfId="44084" xr:uid="{00000000-0005-0000-0000-00001C840000}"/>
    <cellStyle name="Normal 57 4 3 3 6 3" xfId="31651" xr:uid="{00000000-0005-0000-0000-00001D840000}"/>
    <cellStyle name="Normal 57 4 3 3 7" xfId="3215" xr:uid="{00000000-0005-0000-0000-00001E840000}"/>
    <cellStyle name="Normal 57 4 3 3 7 2" xfId="15721" xr:uid="{00000000-0005-0000-0000-00001F840000}"/>
    <cellStyle name="Normal 57 4 3 3 7 2 2" xfId="40595" xr:uid="{00000000-0005-0000-0000-000020840000}"/>
    <cellStyle name="Normal 57 4 3 3 7 3" xfId="28154" xr:uid="{00000000-0005-0000-0000-000021840000}"/>
    <cellStyle name="Normal 57 4 3 3 8" xfId="13131" xr:uid="{00000000-0005-0000-0000-000022840000}"/>
    <cellStyle name="Normal 57 4 3 3 8 2" xfId="38005" xr:uid="{00000000-0005-0000-0000-000023840000}"/>
    <cellStyle name="Normal 57 4 3 3 9" xfId="25564" xr:uid="{00000000-0005-0000-0000-000024840000}"/>
    <cellStyle name="Normal 57 4 3 4" xfId="675" xr:uid="{00000000-0005-0000-0000-000025840000}"/>
    <cellStyle name="Normal 57 4 3 4 2" xfId="1860" xr:uid="{00000000-0005-0000-0000-000026840000}"/>
    <cellStyle name="Normal 57 4 3 4 2 2" xfId="9616" xr:uid="{00000000-0005-0000-0000-000027840000}"/>
    <cellStyle name="Normal 57 4 3 4 2 2 2" xfId="22059" xr:uid="{00000000-0005-0000-0000-000028840000}"/>
    <cellStyle name="Normal 57 4 3 4 2 2 2 2" xfId="46933" xr:uid="{00000000-0005-0000-0000-000029840000}"/>
    <cellStyle name="Normal 57 4 3 4 2 2 3" xfId="34500" xr:uid="{00000000-0005-0000-0000-00002A840000}"/>
    <cellStyle name="Normal 57 4 3 4 2 3" xfId="4598" xr:uid="{00000000-0005-0000-0000-00002B840000}"/>
    <cellStyle name="Normal 57 4 3 4 2 3 2" xfId="17052" xr:uid="{00000000-0005-0000-0000-00002C840000}"/>
    <cellStyle name="Normal 57 4 3 4 2 3 2 2" xfId="41926" xr:uid="{00000000-0005-0000-0000-00002D840000}"/>
    <cellStyle name="Normal 57 4 3 4 2 3 3" xfId="29493" xr:uid="{00000000-0005-0000-0000-00002E840000}"/>
    <cellStyle name="Normal 57 4 3 4 2 4" xfId="14660" xr:uid="{00000000-0005-0000-0000-00002F840000}"/>
    <cellStyle name="Normal 57 4 3 4 2 4 2" xfId="39534" xr:uid="{00000000-0005-0000-0000-000030840000}"/>
    <cellStyle name="Normal 57 4 3 4 2 5" xfId="27093" xr:uid="{00000000-0005-0000-0000-000031840000}"/>
    <cellStyle name="Normal 57 4 3 4 3" xfId="6006" xr:uid="{00000000-0005-0000-0000-000032840000}"/>
    <cellStyle name="Normal 57 4 3 4 3 2" xfId="11021" xr:uid="{00000000-0005-0000-0000-000033840000}"/>
    <cellStyle name="Normal 57 4 3 4 3 2 2" xfId="23464" xr:uid="{00000000-0005-0000-0000-000034840000}"/>
    <cellStyle name="Normal 57 4 3 4 3 2 2 2" xfId="48338" xr:uid="{00000000-0005-0000-0000-000035840000}"/>
    <cellStyle name="Normal 57 4 3 4 3 2 3" xfId="35905" xr:uid="{00000000-0005-0000-0000-000036840000}"/>
    <cellStyle name="Normal 57 4 3 4 3 3" xfId="18457" xr:uid="{00000000-0005-0000-0000-000037840000}"/>
    <cellStyle name="Normal 57 4 3 4 3 3 2" xfId="43331" xr:uid="{00000000-0005-0000-0000-000038840000}"/>
    <cellStyle name="Normal 57 4 3 4 3 4" xfId="30898" xr:uid="{00000000-0005-0000-0000-000039840000}"/>
    <cellStyle name="Normal 57 4 3 4 4" xfId="8732" xr:uid="{00000000-0005-0000-0000-00003A840000}"/>
    <cellStyle name="Normal 57 4 3 4 4 2" xfId="21176" xr:uid="{00000000-0005-0000-0000-00003B840000}"/>
    <cellStyle name="Normal 57 4 3 4 4 2 2" xfId="46050" xr:uid="{00000000-0005-0000-0000-00003C840000}"/>
    <cellStyle name="Normal 57 4 3 4 4 3" xfId="33617" xr:uid="{00000000-0005-0000-0000-00003D840000}"/>
    <cellStyle name="Normal 57 4 3 4 5" xfId="12475" xr:uid="{00000000-0005-0000-0000-00003E840000}"/>
    <cellStyle name="Normal 57 4 3 4 5 2" xfId="24909" xr:uid="{00000000-0005-0000-0000-00003F840000}"/>
    <cellStyle name="Normal 57 4 3 4 5 2 2" xfId="49783" xr:uid="{00000000-0005-0000-0000-000040840000}"/>
    <cellStyle name="Normal 57 4 3 4 5 3" xfId="37350" xr:uid="{00000000-0005-0000-0000-000041840000}"/>
    <cellStyle name="Normal 57 4 3 4 6" xfId="7209" xr:uid="{00000000-0005-0000-0000-000042840000}"/>
    <cellStyle name="Normal 57 4 3 4 6 2" xfId="19658" xr:uid="{00000000-0005-0000-0000-000043840000}"/>
    <cellStyle name="Normal 57 4 3 4 6 2 2" xfId="44532" xr:uid="{00000000-0005-0000-0000-000044840000}"/>
    <cellStyle name="Normal 57 4 3 4 6 3" xfId="32099" xr:uid="{00000000-0005-0000-0000-000045840000}"/>
    <cellStyle name="Normal 57 4 3 4 7" xfId="3663" xr:uid="{00000000-0005-0000-0000-000046840000}"/>
    <cellStyle name="Normal 57 4 3 4 7 2" xfId="16169" xr:uid="{00000000-0005-0000-0000-000047840000}"/>
    <cellStyle name="Normal 57 4 3 4 7 2 2" xfId="41043" xr:uid="{00000000-0005-0000-0000-000048840000}"/>
    <cellStyle name="Normal 57 4 3 4 7 3" xfId="28602" xr:uid="{00000000-0005-0000-0000-000049840000}"/>
    <cellStyle name="Normal 57 4 3 4 8" xfId="13478" xr:uid="{00000000-0005-0000-0000-00004A840000}"/>
    <cellStyle name="Normal 57 4 3 4 8 2" xfId="38352" xr:uid="{00000000-0005-0000-0000-00004B840000}"/>
    <cellStyle name="Normal 57 4 3 4 9" xfId="25911" xr:uid="{00000000-0005-0000-0000-00004C840000}"/>
    <cellStyle name="Normal 57 4 3 5" xfId="2232" xr:uid="{00000000-0005-0000-0000-00004D840000}"/>
    <cellStyle name="Normal 57 4 3 5 2" xfId="4860" xr:uid="{00000000-0005-0000-0000-00004E840000}"/>
    <cellStyle name="Normal 57 4 3 5 2 2" xfId="9877" xr:uid="{00000000-0005-0000-0000-00004F840000}"/>
    <cellStyle name="Normal 57 4 3 5 2 2 2" xfId="22320" xr:uid="{00000000-0005-0000-0000-000050840000}"/>
    <cellStyle name="Normal 57 4 3 5 2 2 2 2" xfId="47194" xr:uid="{00000000-0005-0000-0000-000051840000}"/>
    <cellStyle name="Normal 57 4 3 5 2 2 3" xfId="34761" xr:uid="{00000000-0005-0000-0000-000052840000}"/>
    <cellStyle name="Normal 57 4 3 5 2 3" xfId="17313" xr:uid="{00000000-0005-0000-0000-000053840000}"/>
    <cellStyle name="Normal 57 4 3 5 2 3 2" xfId="42187" xr:uid="{00000000-0005-0000-0000-000054840000}"/>
    <cellStyle name="Normal 57 4 3 5 2 4" xfId="29754" xr:uid="{00000000-0005-0000-0000-000055840000}"/>
    <cellStyle name="Normal 57 4 3 5 3" xfId="6258" xr:uid="{00000000-0005-0000-0000-000056840000}"/>
    <cellStyle name="Normal 57 4 3 5 3 2" xfId="11273" xr:uid="{00000000-0005-0000-0000-000057840000}"/>
    <cellStyle name="Normal 57 4 3 5 3 2 2" xfId="23716" xr:uid="{00000000-0005-0000-0000-000058840000}"/>
    <cellStyle name="Normal 57 4 3 5 3 2 2 2" xfId="48590" xr:uid="{00000000-0005-0000-0000-000059840000}"/>
    <cellStyle name="Normal 57 4 3 5 3 2 3" xfId="36157" xr:uid="{00000000-0005-0000-0000-00005A840000}"/>
    <cellStyle name="Normal 57 4 3 5 3 3" xfId="18709" xr:uid="{00000000-0005-0000-0000-00005B840000}"/>
    <cellStyle name="Normal 57 4 3 5 3 3 2" xfId="43583" xr:uid="{00000000-0005-0000-0000-00005C840000}"/>
    <cellStyle name="Normal 57 4 3 5 3 4" xfId="31150" xr:uid="{00000000-0005-0000-0000-00005D840000}"/>
    <cellStyle name="Normal 57 4 3 5 4" xfId="8065" xr:uid="{00000000-0005-0000-0000-00005E840000}"/>
    <cellStyle name="Normal 57 4 3 5 4 2" xfId="20511" xr:uid="{00000000-0005-0000-0000-00005F840000}"/>
    <cellStyle name="Normal 57 4 3 5 4 2 2" xfId="45385" xr:uid="{00000000-0005-0000-0000-000060840000}"/>
    <cellStyle name="Normal 57 4 3 5 4 3" xfId="32952" xr:uid="{00000000-0005-0000-0000-000061840000}"/>
    <cellStyle name="Normal 57 4 3 5 5" xfId="12727" xr:uid="{00000000-0005-0000-0000-000062840000}"/>
    <cellStyle name="Normal 57 4 3 5 5 2" xfId="25161" xr:uid="{00000000-0005-0000-0000-000063840000}"/>
    <cellStyle name="Normal 57 4 3 5 5 2 2" xfId="50035" xr:uid="{00000000-0005-0000-0000-000064840000}"/>
    <cellStyle name="Normal 57 4 3 5 5 3" xfId="37602" xr:uid="{00000000-0005-0000-0000-000065840000}"/>
    <cellStyle name="Normal 57 4 3 5 6" xfId="7471" xr:uid="{00000000-0005-0000-0000-000066840000}"/>
    <cellStyle name="Normal 57 4 3 5 6 2" xfId="19919" xr:uid="{00000000-0005-0000-0000-000067840000}"/>
    <cellStyle name="Normal 57 4 3 5 6 2 2" xfId="44793" xr:uid="{00000000-0005-0000-0000-000068840000}"/>
    <cellStyle name="Normal 57 4 3 5 6 3" xfId="32360" xr:uid="{00000000-0005-0000-0000-000069840000}"/>
    <cellStyle name="Normal 57 4 3 5 7" xfId="2994" xr:uid="{00000000-0005-0000-0000-00006A840000}"/>
    <cellStyle name="Normal 57 4 3 5 7 2" xfId="15504" xr:uid="{00000000-0005-0000-0000-00006B840000}"/>
    <cellStyle name="Normal 57 4 3 5 7 2 2" xfId="40378" xr:uid="{00000000-0005-0000-0000-00006C840000}"/>
    <cellStyle name="Normal 57 4 3 5 7 3" xfId="27937" xr:uid="{00000000-0005-0000-0000-00006D840000}"/>
    <cellStyle name="Normal 57 4 3 5 8" xfId="14912" xr:uid="{00000000-0005-0000-0000-00006E840000}"/>
    <cellStyle name="Normal 57 4 3 5 8 2" xfId="39786" xr:uid="{00000000-0005-0000-0000-00006F840000}"/>
    <cellStyle name="Normal 57 4 3 5 9" xfId="27345" xr:uid="{00000000-0005-0000-0000-000070840000}"/>
    <cellStyle name="Normal 57 4 3 6" xfId="1069" xr:uid="{00000000-0005-0000-0000-000071840000}"/>
    <cellStyle name="Normal 57 4 3 6 2" xfId="8951" xr:uid="{00000000-0005-0000-0000-000072840000}"/>
    <cellStyle name="Normal 57 4 3 6 2 2" xfId="21394" xr:uid="{00000000-0005-0000-0000-000073840000}"/>
    <cellStyle name="Normal 57 4 3 6 2 2 2" xfId="46268" xr:uid="{00000000-0005-0000-0000-000074840000}"/>
    <cellStyle name="Normal 57 4 3 6 2 3" xfId="33835" xr:uid="{00000000-0005-0000-0000-000075840000}"/>
    <cellStyle name="Normal 57 4 3 6 3" xfId="3933" xr:uid="{00000000-0005-0000-0000-000076840000}"/>
    <cellStyle name="Normal 57 4 3 6 3 2" xfId="16387" xr:uid="{00000000-0005-0000-0000-000077840000}"/>
    <cellStyle name="Normal 57 4 3 6 3 2 2" xfId="41261" xr:uid="{00000000-0005-0000-0000-000078840000}"/>
    <cellStyle name="Normal 57 4 3 6 3 3" xfId="28828" xr:uid="{00000000-0005-0000-0000-000079840000}"/>
    <cellStyle name="Normal 57 4 3 6 4" xfId="13869" xr:uid="{00000000-0005-0000-0000-00007A840000}"/>
    <cellStyle name="Normal 57 4 3 6 4 2" xfId="38743" xr:uid="{00000000-0005-0000-0000-00007B840000}"/>
    <cellStyle name="Normal 57 4 3 6 5" xfId="26302" xr:uid="{00000000-0005-0000-0000-00007C840000}"/>
    <cellStyle name="Normal 57 4 3 7" xfId="5214" xr:uid="{00000000-0005-0000-0000-00007D840000}"/>
    <cellStyle name="Normal 57 4 3 7 2" xfId="10230" xr:uid="{00000000-0005-0000-0000-00007E840000}"/>
    <cellStyle name="Normal 57 4 3 7 2 2" xfId="22673" xr:uid="{00000000-0005-0000-0000-00007F840000}"/>
    <cellStyle name="Normal 57 4 3 7 2 2 2" xfId="47547" xr:uid="{00000000-0005-0000-0000-000080840000}"/>
    <cellStyle name="Normal 57 4 3 7 2 3" xfId="35114" xr:uid="{00000000-0005-0000-0000-000081840000}"/>
    <cellStyle name="Normal 57 4 3 7 3" xfId="17666" xr:uid="{00000000-0005-0000-0000-000082840000}"/>
    <cellStyle name="Normal 57 4 3 7 3 2" xfId="42540" xr:uid="{00000000-0005-0000-0000-000083840000}"/>
    <cellStyle name="Normal 57 4 3 7 4" xfId="30107" xr:uid="{00000000-0005-0000-0000-000084840000}"/>
    <cellStyle name="Normal 57 4 3 8" xfId="7791" xr:uid="{00000000-0005-0000-0000-000085840000}"/>
    <cellStyle name="Normal 57 4 3 8 2" xfId="20237" xr:uid="{00000000-0005-0000-0000-000086840000}"/>
    <cellStyle name="Normal 57 4 3 8 2 2" xfId="45111" xr:uid="{00000000-0005-0000-0000-000087840000}"/>
    <cellStyle name="Normal 57 4 3 8 3" xfId="32678" xr:uid="{00000000-0005-0000-0000-000088840000}"/>
    <cellStyle name="Normal 57 4 3 9" xfId="11684" xr:uid="{00000000-0005-0000-0000-000089840000}"/>
    <cellStyle name="Normal 57 4 3 9 2" xfId="24118" xr:uid="{00000000-0005-0000-0000-00008A840000}"/>
    <cellStyle name="Normal 57 4 3 9 2 2" xfId="48992" xr:uid="{00000000-0005-0000-0000-00008B840000}"/>
    <cellStyle name="Normal 57 4 3 9 3" xfId="36559" xr:uid="{00000000-0005-0000-0000-00008C840000}"/>
    <cellStyle name="Normal 57 4 3_Degree data" xfId="2477" xr:uid="{00000000-0005-0000-0000-00008D840000}"/>
    <cellStyle name="Normal 57 4 4" xfId="253" xr:uid="{00000000-0005-0000-0000-00008E840000}"/>
    <cellStyle name="Normal 57 4 4 10" xfId="6593" xr:uid="{00000000-0005-0000-0000-00008F840000}"/>
    <cellStyle name="Normal 57 4 4 10 2" xfId="19042" xr:uid="{00000000-0005-0000-0000-000090840000}"/>
    <cellStyle name="Normal 57 4 4 10 2 2" xfId="43916" xr:uid="{00000000-0005-0000-0000-000091840000}"/>
    <cellStyle name="Normal 57 4 4 10 3" xfId="31483" xr:uid="{00000000-0005-0000-0000-000092840000}"/>
    <cellStyle name="Normal 57 4 4 11" xfId="2656" xr:uid="{00000000-0005-0000-0000-000093840000}"/>
    <cellStyle name="Normal 57 4 4 11 2" xfId="15174" xr:uid="{00000000-0005-0000-0000-000094840000}"/>
    <cellStyle name="Normal 57 4 4 11 2 2" xfId="40048" xr:uid="{00000000-0005-0000-0000-000095840000}"/>
    <cellStyle name="Normal 57 4 4 11 3" xfId="27607" xr:uid="{00000000-0005-0000-0000-000096840000}"/>
    <cellStyle name="Normal 57 4 4 12" xfId="13075" xr:uid="{00000000-0005-0000-0000-000097840000}"/>
    <cellStyle name="Normal 57 4 4 12 2" xfId="37949" xr:uid="{00000000-0005-0000-0000-000098840000}"/>
    <cellStyle name="Normal 57 4 4 13" xfId="25508" xr:uid="{00000000-0005-0000-0000-000099840000}"/>
    <cellStyle name="Normal 57 4 4 2" xfId="467" xr:uid="{00000000-0005-0000-0000-00009A840000}"/>
    <cellStyle name="Normal 57 4 4 2 10" xfId="13280" xr:uid="{00000000-0005-0000-0000-00009B840000}"/>
    <cellStyle name="Normal 57 4 4 2 10 2" xfId="38154" xr:uid="{00000000-0005-0000-0000-00009C840000}"/>
    <cellStyle name="Normal 57 4 4 2 11" xfId="25713" xr:uid="{00000000-0005-0000-0000-00009D840000}"/>
    <cellStyle name="Normal 57 4 4 2 2" xfId="826" xr:uid="{00000000-0005-0000-0000-00009E840000}"/>
    <cellStyle name="Normal 57 4 4 2 2 2" xfId="1515" xr:uid="{00000000-0005-0000-0000-00009F840000}"/>
    <cellStyle name="Normal 57 4 4 2 2 2 2" xfId="9619" xr:uid="{00000000-0005-0000-0000-0000A0840000}"/>
    <cellStyle name="Normal 57 4 4 2 2 2 2 2" xfId="22062" xr:uid="{00000000-0005-0000-0000-0000A1840000}"/>
    <cellStyle name="Normal 57 4 4 2 2 2 2 2 2" xfId="46936" xr:uid="{00000000-0005-0000-0000-0000A2840000}"/>
    <cellStyle name="Normal 57 4 4 2 2 2 2 3" xfId="34503" xr:uid="{00000000-0005-0000-0000-0000A3840000}"/>
    <cellStyle name="Normal 57 4 4 2 2 2 3" xfId="4601" xr:uid="{00000000-0005-0000-0000-0000A4840000}"/>
    <cellStyle name="Normal 57 4 4 2 2 2 3 2" xfId="17055" xr:uid="{00000000-0005-0000-0000-0000A5840000}"/>
    <cellStyle name="Normal 57 4 4 2 2 2 3 2 2" xfId="41929" xr:uid="{00000000-0005-0000-0000-0000A6840000}"/>
    <cellStyle name="Normal 57 4 4 2 2 2 3 3" xfId="29496" xr:uid="{00000000-0005-0000-0000-0000A7840000}"/>
    <cellStyle name="Normal 57 4 4 2 2 2 4" xfId="14315" xr:uid="{00000000-0005-0000-0000-0000A8840000}"/>
    <cellStyle name="Normal 57 4 4 2 2 2 4 2" xfId="39189" xr:uid="{00000000-0005-0000-0000-0000A9840000}"/>
    <cellStyle name="Normal 57 4 4 2 2 2 5" xfId="26748" xr:uid="{00000000-0005-0000-0000-0000AA840000}"/>
    <cellStyle name="Normal 57 4 4 2 2 3" xfId="5660" xr:uid="{00000000-0005-0000-0000-0000AB840000}"/>
    <cellStyle name="Normal 57 4 4 2 2 3 2" xfId="10676" xr:uid="{00000000-0005-0000-0000-0000AC840000}"/>
    <cellStyle name="Normal 57 4 4 2 2 3 2 2" xfId="23119" xr:uid="{00000000-0005-0000-0000-0000AD840000}"/>
    <cellStyle name="Normal 57 4 4 2 2 3 2 2 2" xfId="47993" xr:uid="{00000000-0005-0000-0000-0000AE840000}"/>
    <cellStyle name="Normal 57 4 4 2 2 3 2 3" xfId="35560" xr:uid="{00000000-0005-0000-0000-0000AF840000}"/>
    <cellStyle name="Normal 57 4 4 2 2 3 3" xfId="18112" xr:uid="{00000000-0005-0000-0000-0000B0840000}"/>
    <cellStyle name="Normal 57 4 4 2 2 3 3 2" xfId="42986" xr:uid="{00000000-0005-0000-0000-0000B1840000}"/>
    <cellStyle name="Normal 57 4 4 2 2 3 4" xfId="30553" xr:uid="{00000000-0005-0000-0000-0000B2840000}"/>
    <cellStyle name="Normal 57 4 4 2 2 4" xfId="8735" xr:uid="{00000000-0005-0000-0000-0000B3840000}"/>
    <cellStyle name="Normal 57 4 4 2 2 4 2" xfId="21179" xr:uid="{00000000-0005-0000-0000-0000B4840000}"/>
    <cellStyle name="Normal 57 4 4 2 2 4 2 2" xfId="46053" xr:uid="{00000000-0005-0000-0000-0000B5840000}"/>
    <cellStyle name="Normal 57 4 4 2 2 4 3" xfId="33620" xr:uid="{00000000-0005-0000-0000-0000B6840000}"/>
    <cellStyle name="Normal 57 4 4 2 2 5" xfId="12130" xr:uid="{00000000-0005-0000-0000-0000B7840000}"/>
    <cellStyle name="Normal 57 4 4 2 2 5 2" xfId="24564" xr:uid="{00000000-0005-0000-0000-0000B8840000}"/>
    <cellStyle name="Normal 57 4 4 2 2 5 2 2" xfId="49438" xr:uid="{00000000-0005-0000-0000-0000B9840000}"/>
    <cellStyle name="Normal 57 4 4 2 2 5 3" xfId="37005" xr:uid="{00000000-0005-0000-0000-0000BA840000}"/>
    <cellStyle name="Normal 57 4 4 2 2 6" xfId="7212" xr:uid="{00000000-0005-0000-0000-0000BB840000}"/>
    <cellStyle name="Normal 57 4 4 2 2 6 2" xfId="19661" xr:uid="{00000000-0005-0000-0000-0000BC840000}"/>
    <cellStyle name="Normal 57 4 4 2 2 6 2 2" xfId="44535" xr:uid="{00000000-0005-0000-0000-0000BD840000}"/>
    <cellStyle name="Normal 57 4 4 2 2 6 3" xfId="32102" xr:uid="{00000000-0005-0000-0000-0000BE840000}"/>
    <cellStyle name="Normal 57 4 4 2 2 7" xfId="3666" xr:uid="{00000000-0005-0000-0000-0000BF840000}"/>
    <cellStyle name="Normal 57 4 4 2 2 7 2" xfId="16172" xr:uid="{00000000-0005-0000-0000-0000C0840000}"/>
    <cellStyle name="Normal 57 4 4 2 2 7 2 2" xfId="41046" xr:uid="{00000000-0005-0000-0000-0000C1840000}"/>
    <cellStyle name="Normal 57 4 4 2 2 7 3" xfId="28605" xr:uid="{00000000-0005-0000-0000-0000C2840000}"/>
    <cellStyle name="Normal 57 4 4 2 2 8" xfId="13627" xr:uid="{00000000-0005-0000-0000-0000C3840000}"/>
    <cellStyle name="Normal 57 4 4 2 2 8 2" xfId="38501" xr:uid="{00000000-0005-0000-0000-0000C4840000}"/>
    <cellStyle name="Normal 57 4 4 2 2 9" xfId="26060" xr:uid="{00000000-0005-0000-0000-0000C5840000}"/>
    <cellStyle name="Normal 57 4 4 2 3" xfId="1863" xr:uid="{00000000-0005-0000-0000-0000C6840000}"/>
    <cellStyle name="Normal 57 4 4 2 3 2" xfId="5009" xr:uid="{00000000-0005-0000-0000-0000C7840000}"/>
    <cellStyle name="Normal 57 4 4 2 3 2 2" xfId="10026" xr:uid="{00000000-0005-0000-0000-0000C8840000}"/>
    <cellStyle name="Normal 57 4 4 2 3 2 2 2" xfId="22469" xr:uid="{00000000-0005-0000-0000-0000C9840000}"/>
    <cellStyle name="Normal 57 4 4 2 3 2 2 2 2" xfId="47343" xr:uid="{00000000-0005-0000-0000-0000CA840000}"/>
    <cellStyle name="Normal 57 4 4 2 3 2 2 3" xfId="34910" xr:uid="{00000000-0005-0000-0000-0000CB840000}"/>
    <cellStyle name="Normal 57 4 4 2 3 2 3" xfId="17462" xr:uid="{00000000-0005-0000-0000-0000CC840000}"/>
    <cellStyle name="Normal 57 4 4 2 3 2 3 2" xfId="42336" xr:uid="{00000000-0005-0000-0000-0000CD840000}"/>
    <cellStyle name="Normal 57 4 4 2 3 2 4" xfId="29903" xr:uid="{00000000-0005-0000-0000-0000CE840000}"/>
    <cellStyle name="Normal 57 4 4 2 3 3" xfId="6009" xr:uid="{00000000-0005-0000-0000-0000CF840000}"/>
    <cellStyle name="Normal 57 4 4 2 3 3 2" xfId="11024" xr:uid="{00000000-0005-0000-0000-0000D0840000}"/>
    <cellStyle name="Normal 57 4 4 2 3 3 2 2" xfId="23467" xr:uid="{00000000-0005-0000-0000-0000D1840000}"/>
    <cellStyle name="Normal 57 4 4 2 3 3 2 2 2" xfId="48341" xr:uid="{00000000-0005-0000-0000-0000D2840000}"/>
    <cellStyle name="Normal 57 4 4 2 3 3 2 3" xfId="35908" xr:uid="{00000000-0005-0000-0000-0000D3840000}"/>
    <cellStyle name="Normal 57 4 4 2 3 3 3" xfId="18460" xr:uid="{00000000-0005-0000-0000-0000D4840000}"/>
    <cellStyle name="Normal 57 4 4 2 3 3 3 2" xfId="43334" xr:uid="{00000000-0005-0000-0000-0000D5840000}"/>
    <cellStyle name="Normal 57 4 4 2 3 3 4" xfId="30901" xr:uid="{00000000-0005-0000-0000-0000D6840000}"/>
    <cellStyle name="Normal 57 4 4 2 3 4" xfId="8433" xr:uid="{00000000-0005-0000-0000-0000D7840000}"/>
    <cellStyle name="Normal 57 4 4 2 3 4 2" xfId="20877" xr:uid="{00000000-0005-0000-0000-0000D8840000}"/>
    <cellStyle name="Normal 57 4 4 2 3 4 2 2" xfId="45751" xr:uid="{00000000-0005-0000-0000-0000D9840000}"/>
    <cellStyle name="Normal 57 4 4 2 3 4 3" xfId="33318" xr:uid="{00000000-0005-0000-0000-0000DA840000}"/>
    <cellStyle name="Normal 57 4 4 2 3 5" xfId="12478" xr:uid="{00000000-0005-0000-0000-0000DB840000}"/>
    <cellStyle name="Normal 57 4 4 2 3 5 2" xfId="24912" xr:uid="{00000000-0005-0000-0000-0000DC840000}"/>
    <cellStyle name="Normal 57 4 4 2 3 5 2 2" xfId="49786" xr:uid="{00000000-0005-0000-0000-0000DD840000}"/>
    <cellStyle name="Normal 57 4 4 2 3 5 3" xfId="37353" xr:uid="{00000000-0005-0000-0000-0000DE840000}"/>
    <cellStyle name="Normal 57 4 4 2 3 6" xfId="7620" xr:uid="{00000000-0005-0000-0000-0000DF840000}"/>
    <cellStyle name="Normal 57 4 4 2 3 6 2" xfId="20068" xr:uid="{00000000-0005-0000-0000-0000E0840000}"/>
    <cellStyle name="Normal 57 4 4 2 3 6 2 2" xfId="44942" xr:uid="{00000000-0005-0000-0000-0000E1840000}"/>
    <cellStyle name="Normal 57 4 4 2 3 6 3" xfId="32509" xr:uid="{00000000-0005-0000-0000-0000E2840000}"/>
    <cellStyle name="Normal 57 4 4 2 3 7" xfId="3364" xr:uid="{00000000-0005-0000-0000-0000E3840000}"/>
    <cellStyle name="Normal 57 4 4 2 3 7 2" xfId="15870" xr:uid="{00000000-0005-0000-0000-0000E4840000}"/>
    <cellStyle name="Normal 57 4 4 2 3 7 2 2" xfId="40744" xr:uid="{00000000-0005-0000-0000-0000E5840000}"/>
    <cellStyle name="Normal 57 4 4 2 3 7 3" xfId="28303" xr:uid="{00000000-0005-0000-0000-0000E6840000}"/>
    <cellStyle name="Normal 57 4 4 2 3 8" xfId="14663" xr:uid="{00000000-0005-0000-0000-0000E7840000}"/>
    <cellStyle name="Normal 57 4 4 2 3 8 2" xfId="39537" xr:uid="{00000000-0005-0000-0000-0000E8840000}"/>
    <cellStyle name="Normal 57 4 4 2 3 9" xfId="27096" xr:uid="{00000000-0005-0000-0000-0000E9840000}"/>
    <cellStyle name="Normal 57 4 4 2 4" xfId="2385" xr:uid="{00000000-0005-0000-0000-0000EA840000}"/>
    <cellStyle name="Normal 57 4 4 2 4 2" xfId="6407" xr:uid="{00000000-0005-0000-0000-0000EB840000}"/>
    <cellStyle name="Normal 57 4 4 2 4 2 2" xfId="11422" xr:uid="{00000000-0005-0000-0000-0000EC840000}"/>
    <cellStyle name="Normal 57 4 4 2 4 2 2 2" xfId="23865" xr:uid="{00000000-0005-0000-0000-0000ED840000}"/>
    <cellStyle name="Normal 57 4 4 2 4 2 2 2 2" xfId="48739" xr:uid="{00000000-0005-0000-0000-0000EE840000}"/>
    <cellStyle name="Normal 57 4 4 2 4 2 2 3" xfId="36306" xr:uid="{00000000-0005-0000-0000-0000EF840000}"/>
    <cellStyle name="Normal 57 4 4 2 4 2 3" xfId="18858" xr:uid="{00000000-0005-0000-0000-0000F0840000}"/>
    <cellStyle name="Normal 57 4 4 2 4 2 3 2" xfId="43732" xr:uid="{00000000-0005-0000-0000-0000F1840000}"/>
    <cellStyle name="Normal 57 4 4 2 4 2 4" xfId="31299" xr:uid="{00000000-0005-0000-0000-0000F2840000}"/>
    <cellStyle name="Normal 57 4 4 2 4 3" xfId="12876" xr:uid="{00000000-0005-0000-0000-0000F3840000}"/>
    <cellStyle name="Normal 57 4 4 2 4 3 2" xfId="25310" xr:uid="{00000000-0005-0000-0000-0000F4840000}"/>
    <cellStyle name="Normal 57 4 4 2 4 3 2 2" xfId="50184" xr:uid="{00000000-0005-0000-0000-0000F5840000}"/>
    <cellStyle name="Normal 57 4 4 2 4 3 3" xfId="37751" xr:uid="{00000000-0005-0000-0000-0000F6840000}"/>
    <cellStyle name="Normal 57 4 4 2 4 4" xfId="9317" xr:uid="{00000000-0005-0000-0000-0000F7840000}"/>
    <cellStyle name="Normal 57 4 4 2 4 4 2" xfId="21760" xr:uid="{00000000-0005-0000-0000-0000F8840000}"/>
    <cellStyle name="Normal 57 4 4 2 4 4 2 2" xfId="46634" xr:uid="{00000000-0005-0000-0000-0000F9840000}"/>
    <cellStyle name="Normal 57 4 4 2 4 4 3" xfId="34201" xr:uid="{00000000-0005-0000-0000-0000FA840000}"/>
    <cellStyle name="Normal 57 4 4 2 4 5" xfId="4299" xr:uid="{00000000-0005-0000-0000-0000FB840000}"/>
    <cellStyle name="Normal 57 4 4 2 4 5 2" xfId="16753" xr:uid="{00000000-0005-0000-0000-0000FC840000}"/>
    <cellStyle name="Normal 57 4 4 2 4 5 2 2" xfId="41627" xr:uid="{00000000-0005-0000-0000-0000FD840000}"/>
    <cellStyle name="Normal 57 4 4 2 4 5 3" xfId="29194" xr:uid="{00000000-0005-0000-0000-0000FE840000}"/>
    <cellStyle name="Normal 57 4 4 2 4 6" xfId="15061" xr:uid="{00000000-0005-0000-0000-0000FF840000}"/>
    <cellStyle name="Normal 57 4 4 2 4 6 2" xfId="39935" xr:uid="{00000000-0005-0000-0000-000000850000}"/>
    <cellStyle name="Normal 57 4 4 2 4 7" xfId="27494" xr:uid="{00000000-0005-0000-0000-000001850000}"/>
    <cellStyle name="Normal 57 4 4 2 5" xfId="1218" xr:uid="{00000000-0005-0000-0000-000002850000}"/>
    <cellStyle name="Normal 57 4 4 2 5 2" xfId="10379" xr:uid="{00000000-0005-0000-0000-000003850000}"/>
    <cellStyle name="Normal 57 4 4 2 5 2 2" xfId="22822" xr:uid="{00000000-0005-0000-0000-000004850000}"/>
    <cellStyle name="Normal 57 4 4 2 5 2 2 2" xfId="47696" xr:uid="{00000000-0005-0000-0000-000005850000}"/>
    <cellStyle name="Normal 57 4 4 2 5 2 3" xfId="35263" xr:uid="{00000000-0005-0000-0000-000006850000}"/>
    <cellStyle name="Normal 57 4 4 2 5 3" xfId="5363" xr:uid="{00000000-0005-0000-0000-000007850000}"/>
    <cellStyle name="Normal 57 4 4 2 5 3 2" xfId="17815" xr:uid="{00000000-0005-0000-0000-000008850000}"/>
    <cellStyle name="Normal 57 4 4 2 5 3 2 2" xfId="42689" xr:uid="{00000000-0005-0000-0000-000009850000}"/>
    <cellStyle name="Normal 57 4 4 2 5 3 3" xfId="30256" xr:uid="{00000000-0005-0000-0000-00000A850000}"/>
    <cellStyle name="Normal 57 4 4 2 5 4" xfId="14018" xr:uid="{00000000-0005-0000-0000-00000B850000}"/>
    <cellStyle name="Normal 57 4 4 2 5 4 2" xfId="38892" xr:uid="{00000000-0005-0000-0000-00000C850000}"/>
    <cellStyle name="Normal 57 4 4 2 5 5" xfId="26451" xr:uid="{00000000-0005-0000-0000-00000D850000}"/>
    <cellStyle name="Normal 57 4 4 2 6" xfId="7940" xr:uid="{00000000-0005-0000-0000-00000E850000}"/>
    <cellStyle name="Normal 57 4 4 2 6 2" xfId="20386" xr:uid="{00000000-0005-0000-0000-00000F850000}"/>
    <cellStyle name="Normal 57 4 4 2 6 2 2" xfId="45260" xr:uid="{00000000-0005-0000-0000-000010850000}"/>
    <cellStyle name="Normal 57 4 4 2 6 3" xfId="32827" xr:uid="{00000000-0005-0000-0000-000011850000}"/>
    <cellStyle name="Normal 57 4 4 2 7" xfId="11833" xr:uid="{00000000-0005-0000-0000-000012850000}"/>
    <cellStyle name="Normal 57 4 4 2 7 2" xfId="24267" xr:uid="{00000000-0005-0000-0000-000013850000}"/>
    <cellStyle name="Normal 57 4 4 2 7 2 2" xfId="49141" xr:uid="{00000000-0005-0000-0000-000014850000}"/>
    <cellStyle name="Normal 57 4 4 2 7 3" xfId="36708" xr:uid="{00000000-0005-0000-0000-000015850000}"/>
    <cellStyle name="Normal 57 4 4 2 8" xfId="6910" xr:uid="{00000000-0005-0000-0000-000016850000}"/>
    <cellStyle name="Normal 57 4 4 2 8 2" xfId="19359" xr:uid="{00000000-0005-0000-0000-000017850000}"/>
    <cellStyle name="Normal 57 4 4 2 8 2 2" xfId="44233" xr:uid="{00000000-0005-0000-0000-000018850000}"/>
    <cellStyle name="Normal 57 4 4 2 8 3" xfId="31800" xr:uid="{00000000-0005-0000-0000-000019850000}"/>
    <cellStyle name="Normal 57 4 4 2 9" xfId="2861" xr:uid="{00000000-0005-0000-0000-00001A850000}"/>
    <cellStyle name="Normal 57 4 4 2 9 2" xfId="15379" xr:uid="{00000000-0005-0000-0000-00001B850000}"/>
    <cellStyle name="Normal 57 4 4 2 9 2 2" xfId="40253" xr:uid="{00000000-0005-0000-0000-00001C850000}"/>
    <cellStyle name="Normal 57 4 4 2 9 3" xfId="27812" xr:uid="{00000000-0005-0000-0000-00001D850000}"/>
    <cellStyle name="Normal 57 4 4 2_Degree data" xfId="2480" xr:uid="{00000000-0005-0000-0000-00001E850000}"/>
    <cellStyle name="Normal 57 4 4 3" xfId="615" xr:uid="{00000000-0005-0000-0000-00001F850000}"/>
    <cellStyle name="Normal 57 4 4 3 2" xfId="1514" xr:uid="{00000000-0005-0000-0000-000020850000}"/>
    <cellStyle name="Normal 57 4 4 3 2 2" xfId="9112" xr:uid="{00000000-0005-0000-0000-000021850000}"/>
    <cellStyle name="Normal 57 4 4 3 2 2 2" xfId="21555" xr:uid="{00000000-0005-0000-0000-000022850000}"/>
    <cellStyle name="Normal 57 4 4 3 2 2 2 2" xfId="46429" xr:uid="{00000000-0005-0000-0000-000023850000}"/>
    <cellStyle name="Normal 57 4 4 3 2 2 3" xfId="33996" xr:uid="{00000000-0005-0000-0000-000024850000}"/>
    <cellStyle name="Normal 57 4 4 3 2 3" xfId="4094" xr:uid="{00000000-0005-0000-0000-000025850000}"/>
    <cellStyle name="Normal 57 4 4 3 2 3 2" xfId="16548" xr:uid="{00000000-0005-0000-0000-000026850000}"/>
    <cellStyle name="Normal 57 4 4 3 2 3 2 2" xfId="41422" xr:uid="{00000000-0005-0000-0000-000027850000}"/>
    <cellStyle name="Normal 57 4 4 3 2 3 3" xfId="28989" xr:uid="{00000000-0005-0000-0000-000028850000}"/>
    <cellStyle name="Normal 57 4 4 3 2 4" xfId="14314" xr:uid="{00000000-0005-0000-0000-000029850000}"/>
    <cellStyle name="Normal 57 4 4 3 2 4 2" xfId="39188" xr:uid="{00000000-0005-0000-0000-00002A850000}"/>
    <cellStyle name="Normal 57 4 4 3 2 5" xfId="26747" xr:uid="{00000000-0005-0000-0000-00002B850000}"/>
    <cellStyle name="Normal 57 4 4 3 3" xfId="5659" xr:uid="{00000000-0005-0000-0000-00002C850000}"/>
    <cellStyle name="Normal 57 4 4 3 3 2" xfId="10675" xr:uid="{00000000-0005-0000-0000-00002D850000}"/>
    <cellStyle name="Normal 57 4 4 3 3 2 2" xfId="23118" xr:uid="{00000000-0005-0000-0000-00002E850000}"/>
    <cellStyle name="Normal 57 4 4 3 3 2 2 2" xfId="47992" xr:uid="{00000000-0005-0000-0000-00002F850000}"/>
    <cellStyle name="Normal 57 4 4 3 3 2 3" xfId="35559" xr:uid="{00000000-0005-0000-0000-000030850000}"/>
    <cellStyle name="Normal 57 4 4 3 3 3" xfId="18111" xr:uid="{00000000-0005-0000-0000-000031850000}"/>
    <cellStyle name="Normal 57 4 4 3 3 3 2" xfId="42985" xr:uid="{00000000-0005-0000-0000-000032850000}"/>
    <cellStyle name="Normal 57 4 4 3 3 4" xfId="30552" xr:uid="{00000000-0005-0000-0000-000033850000}"/>
    <cellStyle name="Normal 57 4 4 3 4" xfId="8228" xr:uid="{00000000-0005-0000-0000-000034850000}"/>
    <cellStyle name="Normal 57 4 4 3 4 2" xfId="20672" xr:uid="{00000000-0005-0000-0000-000035850000}"/>
    <cellStyle name="Normal 57 4 4 3 4 2 2" xfId="45546" xr:uid="{00000000-0005-0000-0000-000036850000}"/>
    <cellStyle name="Normal 57 4 4 3 4 3" xfId="33113" xr:uid="{00000000-0005-0000-0000-000037850000}"/>
    <cellStyle name="Normal 57 4 4 3 5" xfId="12129" xr:uid="{00000000-0005-0000-0000-000038850000}"/>
    <cellStyle name="Normal 57 4 4 3 5 2" xfId="24563" xr:uid="{00000000-0005-0000-0000-000039850000}"/>
    <cellStyle name="Normal 57 4 4 3 5 2 2" xfId="49437" xr:uid="{00000000-0005-0000-0000-00003A850000}"/>
    <cellStyle name="Normal 57 4 4 3 5 3" xfId="37004" xr:uid="{00000000-0005-0000-0000-00003B850000}"/>
    <cellStyle name="Normal 57 4 4 3 6" xfId="6705" xr:uid="{00000000-0005-0000-0000-00003C850000}"/>
    <cellStyle name="Normal 57 4 4 3 6 2" xfId="19154" xr:uid="{00000000-0005-0000-0000-00003D850000}"/>
    <cellStyle name="Normal 57 4 4 3 6 2 2" xfId="44028" xr:uid="{00000000-0005-0000-0000-00003E850000}"/>
    <cellStyle name="Normal 57 4 4 3 6 3" xfId="31595" xr:uid="{00000000-0005-0000-0000-00003F850000}"/>
    <cellStyle name="Normal 57 4 4 3 7" xfId="3159" xr:uid="{00000000-0005-0000-0000-000040850000}"/>
    <cellStyle name="Normal 57 4 4 3 7 2" xfId="15665" xr:uid="{00000000-0005-0000-0000-000041850000}"/>
    <cellStyle name="Normal 57 4 4 3 7 2 2" xfId="40539" xr:uid="{00000000-0005-0000-0000-000042850000}"/>
    <cellStyle name="Normal 57 4 4 3 7 3" xfId="28098" xr:uid="{00000000-0005-0000-0000-000043850000}"/>
    <cellStyle name="Normal 57 4 4 3 8" xfId="13422" xr:uid="{00000000-0005-0000-0000-000044850000}"/>
    <cellStyle name="Normal 57 4 4 3 8 2" xfId="38296" xr:uid="{00000000-0005-0000-0000-000045850000}"/>
    <cellStyle name="Normal 57 4 4 3 9" xfId="25855" xr:uid="{00000000-0005-0000-0000-000046850000}"/>
    <cellStyle name="Normal 57 4 4 4" xfId="1862" xr:uid="{00000000-0005-0000-0000-000047850000}"/>
    <cellStyle name="Normal 57 4 4 4 2" xfId="4600" xr:uid="{00000000-0005-0000-0000-000048850000}"/>
    <cellStyle name="Normal 57 4 4 4 2 2" xfId="9618" xr:uid="{00000000-0005-0000-0000-000049850000}"/>
    <cellStyle name="Normal 57 4 4 4 2 2 2" xfId="22061" xr:uid="{00000000-0005-0000-0000-00004A850000}"/>
    <cellStyle name="Normal 57 4 4 4 2 2 2 2" xfId="46935" xr:uid="{00000000-0005-0000-0000-00004B850000}"/>
    <cellStyle name="Normal 57 4 4 4 2 2 3" xfId="34502" xr:uid="{00000000-0005-0000-0000-00004C850000}"/>
    <cellStyle name="Normal 57 4 4 4 2 3" xfId="17054" xr:uid="{00000000-0005-0000-0000-00004D850000}"/>
    <cellStyle name="Normal 57 4 4 4 2 3 2" xfId="41928" xr:uid="{00000000-0005-0000-0000-00004E850000}"/>
    <cellStyle name="Normal 57 4 4 4 2 4" xfId="29495" xr:uid="{00000000-0005-0000-0000-00004F850000}"/>
    <cellStyle name="Normal 57 4 4 4 3" xfId="6008" xr:uid="{00000000-0005-0000-0000-000050850000}"/>
    <cellStyle name="Normal 57 4 4 4 3 2" xfId="11023" xr:uid="{00000000-0005-0000-0000-000051850000}"/>
    <cellStyle name="Normal 57 4 4 4 3 2 2" xfId="23466" xr:uid="{00000000-0005-0000-0000-000052850000}"/>
    <cellStyle name="Normal 57 4 4 4 3 2 2 2" xfId="48340" xr:uid="{00000000-0005-0000-0000-000053850000}"/>
    <cellStyle name="Normal 57 4 4 4 3 2 3" xfId="35907" xr:uid="{00000000-0005-0000-0000-000054850000}"/>
    <cellStyle name="Normal 57 4 4 4 3 3" xfId="18459" xr:uid="{00000000-0005-0000-0000-000055850000}"/>
    <cellStyle name="Normal 57 4 4 4 3 3 2" xfId="43333" xr:uid="{00000000-0005-0000-0000-000056850000}"/>
    <cellStyle name="Normal 57 4 4 4 3 4" xfId="30900" xr:uid="{00000000-0005-0000-0000-000057850000}"/>
    <cellStyle name="Normal 57 4 4 4 4" xfId="8734" xr:uid="{00000000-0005-0000-0000-000058850000}"/>
    <cellStyle name="Normal 57 4 4 4 4 2" xfId="21178" xr:uid="{00000000-0005-0000-0000-000059850000}"/>
    <cellStyle name="Normal 57 4 4 4 4 2 2" xfId="46052" xr:uid="{00000000-0005-0000-0000-00005A850000}"/>
    <cellStyle name="Normal 57 4 4 4 4 3" xfId="33619" xr:uid="{00000000-0005-0000-0000-00005B850000}"/>
    <cellStyle name="Normal 57 4 4 4 5" xfId="12477" xr:uid="{00000000-0005-0000-0000-00005C850000}"/>
    <cellStyle name="Normal 57 4 4 4 5 2" xfId="24911" xr:uid="{00000000-0005-0000-0000-00005D850000}"/>
    <cellStyle name="Normal 57 4 4 4 5 2 2" xfId="49785" xr:uid="{00000000-0005-0000-0000-00005E850000}"/>
    <cellStyle name="Normal 57 4 4 4 5 3" xfId="37352" xr:uid="{00000000-0005-0000-0000-00005F850000}"/>
    <cellStyle name="Normal 57 4 4 4 6" xfId="7211" xr:uid="{00000000-0005-0000-0000-000060850000}"/>
    <cellStyle name="Normal 57 4 4 4 6 2" xfId="19660" xr:uid="{00000000-0005-0000-0000-000061850000}"/>
    <cellStyle name="Normal 57 4 4 4 6 2 2" xfId="44534" xr:uid="{00000000-0005-0000-0000-000062850000}"/>
    <cellStyle name="Normal 57 4 4 4 6 3" xfId="32101" xr:uid="{00000000-0005-0000-0000-000063850000}"/>
    <cellStyle name="Normal 57 4 4 4 7" xfId="3665" xr:uid="{00000000-0005-0000-0000-000064850000}"/>
    <cellStyle name="Normal 57 4 4 4 7 2" xfId="16171" xr:uid="{00000000-0005-0000-0000-000065850000}"/>
    <cellStyle name="Normal 57 4 4 4 7 2 2" xfId="41045" xr:uid="{00000000-0005-0000-0000-000066850000}"/>
    <cellStyle name="Normal 57 4 4 4 7 3" xfId="28604" xr:uid="{00000000-0005-0000-0000-000067850000}"/>
    <cellStyle name="Normal 57 4 4 4 8" xfId="14662" xr:uid="{00000000-0005-0000-0000-000068850000}"/>
    <cellStyle name="Normal 57 4 4 4 8 2" xfId="39536" xr:uid="{00000000-0005-0000-0000-000069850000}"/>
    <cellStyle name="Normal 57 4 4 4 9" xfId="27095" xr:uid="{00000000-0005-0000-0000-00006A850000}"/>
    <cellStyle name="Normal 57 4 4 5" xfId="2171" xr:uid="{00000000-0005-0000-0000-00006B850000}"/>
    <cellStyle name="Normal 57 4 4 5 2" xfId="4804" xr:uid="{00000000-0005-0000-0000-00006C850000}"/>
    <cellStyle name="Normal 57 4 4 5 2 2" xfId="9821" xr:uid="{00000000-0005-0000-0000-00006D850000}"/>
    <cellStyle name="Normal 57 4 4 5 2 2 2" xfId="22264" xr:uid="{00000000-0005-0000-0000-00006E850000}"/>
    <cellStyle name="Normal 57 4 4 5 2 2 2 2" xfId="47138" xr:uid="{00000000-0005-0000-0000-00006F850000}"/>
    <cellStyle name="Normal 57 4 4 5 2 2 3" xfId="34705" xr:uid="{00000000-0005-0000-0000-000070850000}"/>
    <cellStyle name="Normal 57 4 4 5 2 3" xfId="17257" xr:uid="{00000000-0005-0000-0000-000071850000}"/>
    <cellStyle name="Normal 57 4 4 5 2 3 2" xfId="42131" xr:uid="{00000000-0005-0000-0000-000072850000}"/>
    <cellStyle name="Normal 57 4 4 5 2 4" xfId="29698" xr:uid="{00000000-0005-0000-0000-000073850000}"/>
    <cellStyle name="Normal 57 4 4 5 3" xfId="6202" xr:uid="{00000000-0005-0000-0000-000074850000}"/>
    <cellStyle name="Normal 57 4 4 5 3 2" xfId="11217" xr:uid="{00000000-0005-0000-0000-000075850000}"/>
    <cellStyle name="Normal 57 4 4 5 3 2 2" xfId="23660" xr:uid="{00000000-0005-0000-0000-000076850000}"/>
    <cellStyle name="Normal 57 4 4 5 3 2 2 2" xfId="48534" xr:uid="{00000000-0005-0000-0000-000077850000}"/>
    <cellStyle name="Normal 57 4 4 5 3 2 3" xfId="36101" xr:uid="{00000000-0005-0000-0000-000078850000}"/>
    <cellStyle name="Normal 57 4 4 5 3 3" xfId="18653" xr:uid="{00000000-0005-0000-0000-000079850000}"/>
    <cellStyle name="Normal 57 4 4 5 3 3 2" xfId="43527" xr:uid="{00000000-0005-0000-0000-00007A850000}"/>
    <cellStyle name="Normal 57 4 4 5 3 4" xfId="31094" xr:uid="{00000000-0005-0000-0000-00007B850000}"/>
    <cellStyle name="Normal 57 4 4 5 4" xfId="8114" xr:uid="{00000000-0005-0000-0000-00007C850000}"/>
    <cellStyle name="Normal 57 4 4 5 4 2" xfId="20560" xr:uid="{00000000-0005-0000-0000-00007D850000}"/>
    <cellStyle name="Normal 57 4 4 5 4 2 2" xfId="45434" xr:uid="{00000000-0005-0000-0000-00007E850000}"/>
    <cellStyle name="Normal 57 4 4 5 4 3" xfId="33001" xr:uid="{00000000-0005-0000-0000-00007F850000}"/>
    <cellStyle name="Normal 57 4 4 5 5" xfId="12671" xr:uid="{00000000-0005-0000-0000-000080850000}"/>
    <cellStyle name="Normal 57 4 4 5 5 2" xfId="25105" xr:uid="{00000000-0005-0000-0000-000081850000}"/>
    <cellStyle name="Normal 57 4 4 5 5 2 2" xfId="49979" xr:uid="{00000000-0005-0000-0000-000082850000}"/>
    <cellStyle name="Normal 57 4 4 5 5 3" xfId="37546" xr:uid="{00000000-0005-0000-0000-000083850000}"/>
    <cellStyle name="Normal 57 4 4 5 6" xfId="7415" xr:uid="{00000000-0005-0000-0000-000084850000}"/>
    <cellStyle name="Normal 57 4 4 5 6 2" xfId="19863" xr:uid="{00000000-0005-0000-0000-000085850000}"/>
    <cellStyle name="Normal 57 4 4 5 6 2 2" xfId="44737" xr:uid="{00000000-0005-0000-0000-000086850000}"/>
    <cellStyle name="Normal 57 4 4 5 6 3" xfId="32304" xr:uid="{00000000-0005-0000-0000-000087850000}"/>
    <cellStyle name="Normal 57 4 4 5 7" xfId="3044" xr:uid="{00000000-0005-0000-0000-000088850000}"/>
    <cellStyle name="Normal 57 4 4 5 7 2" xfId="15553" xr:uid="{00000000-0005-0000-0000-000089850000}"/>
    <cellStyle name="Normal 57 4 4 5 7 2 2" xfId="40427" xr:uid="{00000000-0005-0000-0000-00008A850000}"/>
    <cellStyle name="Normal 57 4 4 5 7 3" xfId="27986" xr:uid="{00000000-0005-0000-0000-00008B850000}"/>
    <cellStyle name="Normal 57 4 4 5 8" xfId="14856" xr:uid="{00000000-0005-0000-0000-00008C850000}"/>
    <cellStyle name="Normal 57 4 4 5 8 2" xfId="39730" xr:uid="{00000000-0005-0000-0000-00008D850000}"/>
    <cellStyle name="Normal 57 4 4 5 9" xfId="27289" xr:uid="{00000000-0005-0000-0000-00008E850000}"/>
    <cellStyle name="Normal 57 4 4 6" xfId="1013" xr:uid="{00000000-0005-0000-0000-00008F850000}"/>
    <cellStyle name="Normal 57 4 4 6 2" xfId="9000" xr:uid="{00000000-0005-0000-0000-000090850000}"/>
    <cellStyle name="Normal 57 4 4 6 2 2" xfId="21443" xr:uid="{00000000-0005-0000-0000-000091850000}"/>
    <cellStyle name="Normal 57 4 4 6 2 2 2" xfId="46317" xr:uid="{00000000-0005-0000-0000-000092850000}"/>
    <cellStyle name="Normal 57 4 4 6 2 3" xfId="33884" xr:uid="{00000000-0005-0000-0000-000093850000}"/>
    <cellStyle name="Normal 57 4 4 6 3" xfId="3982" xr:uid="{00000000-0005-0000-0000-000094850000}"/>
    <cellStyle name="Normal 57 4 4 6 3 2" xfId="16436" xr:uid="{00000000-0005-0000-0000-000095850000}"/>
    <cellStyle name="Normal 57 4 4 6 3 2 2" xfId="41310" xr:uid="{00000000-0005-0000-0000-000096850000}"/>
    <cellStyle name="Normal 57 4 4 6 3 3" xfId="28877" xr:uid="{00000000-0005-0000-0000-000097850000}"/>
    <cellStyle name="Normal 57 4 4 6 4" xfId="13813" xr:uid="{00000000-0005-0000-0000-000098850000}"/>
    <cellStyle name="Normal 57 4 4 6 4 2" xfId="38687" xr:uid="{00000000-0005-0000-0000-000099850000}"/>
    <cellStyle name="Normal 57 4 4 6 5" xfId="26246" xr:uid="{00000000-0005-0000-0000-00009A850000}"/>
    <cellStyle name="Normal 57 4 4 7" xfId="5158" xr:uid="{00000000-0005-0000-0000-00009B850000}"/>
    <cellStyle name="Normal 57 4 4 7 2" xfId="10174" xr:uid="{00000000-0005-0000-0000-00009C850000}"/>
    <cellStyle name="Normal 57 4 4 7 2 2" xfId="22617" xr:uid="{00000000-0005-0000-0000-00009D850000}"/>
    <cellStyle name="Normal 57 4 4 7 2 2 2" xfId="47491" xr:uid="{00000000-0005-0000-0000-00009E850000}"/>
    <cellStyle name="Normal 57 4 4 7 2 3" xfId="35058" xr:uid="{00000000-0005-0000-0000-00009F850000}"/>
    <cellStyle name="Normal 57 4 4 7 3" xfId="17610" xr:uid="{00000000-0005-0000-0000-0000A0850000}"/>
    <cellStyle name="Normal 57 4 4 7 3 2" xfId="42484" xr:uid="{00000000-0005-0000-0000-0000A1850000}"/>
    <cellStyle name="Normal 57 4 4 7 4" xfId="30051" xr:uid="{00000000-0005-0000-0000-0000A2850000}"/>
    <cellStyle name="Normal 57 4 4 8" xfId="7735" xr:uid="{00000000-0005-0000-0000-0000A3850000}"/>
    <cellStyle name="Normal 57 4 4 8 2" xfId="20181" xr:uid="{00000000-0005-0000-0000-0000A4850000}"/>
    <cellStyle name="Normal 57 4 4 8 2 2" xfId="45055" xr:uid="{00000000-0005-0000-0000-0000A5850000}"/>
    <cellStyle name="Normal 57 4 4 8 3" xfId="32622" xr:uid="{00000000-0005-0000-0000-0000A6850000}"/>
    <cellStyle name="Normal 57 4 4 9" xfId="11628" xr:uid="{00000000-0005-0000-0000-0000A7850000}"/>
    <cellStyle name="Normal 57 4 4 9 2" xfId="24062" xr:uid="{00000000-0005-0000-0000-0000A8850000}"/>
    <cellStyle name="Normal 57 4 4 9 2 2" xfId="48936" xr:uid="{00000000-0005-0000-0000-0000A9850000}"/>
    <cellStyle name="Normal 57 4 4 9 3" xfId="36503" xr:uid="{00000000-0005-0000-0000-0000AA850000}"/>
    <cellStyle name="Normal 57 4 4_Degree data" xfId="2479" xr:uid="{00000000-0005-0000-0000-0000AB850000}"/>
    <cellStyle name="Normal 57 4 5" xfId="359" xr:uid="{00000000-0005-0000-0000-0000AC850000}"/>
    <cellStyle name="Normal 57 4 5 10" xfId="13175" xr:uid="{00000000-0005-0000-0000-0000AD850000}"/>
    <cellStyle name="Normal 57 4 5 10 2" xfId="38049" xr:uid="{00000000-0005-0000-0000-0000AE850000}"/>
    <cellStyle name="Normal 57 4 5 11" xfId="25608" xr:uid="{00000000-0005-0000-0000-0000AF850000}"/>
    <cellStyle name="Normal 57 4 5 2" xfId="719" xr:uid="{00000000-0005-0000-0000-0000B0850000}"/>
    <cellStyle name="Normal 57 4 5 2 2" xfId="1516" xr:uid="{00000000-0005-0000-0000-0000B1850000}"/>
    <cellStyle name="Normal 57 4 5 2 2 2" xfId="9620" xr:uid="{00000000-0005-0000-0000-0000B2850000}"/>
    <cellStyle name="Normal 57 4 5 2 2 2 2" xfId="22063" xr:uid="{00000000-0005-0000-0000-0000B3850000}"/>
    <cellStyle name="Normal 57 4 5 2 2 2 2 2" xfId="46937" xr:uid="{00000000-0005-0000-0000-0000B4850000}"/>
    <cellStyle name="Normal 57 4 5 2 2 2 3" xfId="34504" xr:uid="{00000000-0005-0000-0000-0000B5850000}"/>
    <cellStyle name="Normal 57 4 5 2 2 3" xfId="4602" xr:uid="{00000000-0005-0000-0000-0000B6850000}"/>
    <cellStyle name="Normal 57 4 5 2 2 3 2" xfId="17056" xr:uid="{00000000-0005-0000-0000-0000B7850000}"/>
    <cellStyle name="Normal 57 4 5 2 2 3 2 2" xfId="41930" xr:uid="{00000000-0005-0000-0000-0000B8850000}"/>
    <cellStyle name="Normal 57 4 5 2 2 3 3" xfId="29497" xr:uid="{00000000-0005-0000-0000-0000B9850000}"/>
    <cellStyle name="Normal 57 4 5 2 2 4" xfId="14316" xr:uid="{00000000-0005-0000-0000-0000BA850000}"/>
    <cellStyle name="Normal 57 4 5 2 2 4 2" xfId="39190" xr:uid="{00000000-0005-0000-0000-0000BB850000}"/>
    <cellStyle name="Normal 57 4 5 2 2 5" xfId="26749" xr:uid="{00000000-0005-0000-0000-0000BC850000}"/>
    <cellStyle name="Normal 57 4 5 2 3" xfId="5661" xr:uid="{00000000-0005-0000-0000-0000BD850000}"/>
    <cellStyle name="Normal 57 4 5 2 3 2" xfId="10677" xr:uid="{00000000-0005-0000-0000-0000BE850000}"/>
    <cellStyle name="Normal 57 4 5 2 3 2 2" xfId="23120" xr:uid="{00000000-0005-0000-0000-0000BF850000}"/>
    <cellStyle name="Normal 57 4 5 2 3 2 2 2" xfId="47994" xr:uid="{00000000-0005-0000-0000-0000C0850000}"/>
    <cellStyle name="Normal 57 4 5 2 3 2 3" xfId="35561" xr:uid="{00000000-0005-0000-0000-0000C1850000}"/>
    <cellStyle name="Normal 57 4 5 2 3 3" xfId="18113" xr:uid="{00000000-0005-0000-0000-0000C2850000}"/>
    <cellStyle name="Normal 57 4 5 2 3 3 2" xfId="42987" xr:uid="{00000000-0005-0000-0000-0000C3850000}"/>
    <cellStyle name="Normal 57 4 5 2 3 4" xfId="30554" xr:uid="{00000000-0005-0000-0000-0000C4850000}"/>
    <cellStyle name="Normal 57 4 5 2 4" xfId="8736" xr:uid="{00000000-0005-0000-0000-0000C5850000}"/>
    <cellStyle name="Normal 57 4 5 2 4 2" xfId="21180" xr:uid="{00000000-0005-0000-0000-0000C6850000}"/>
    <cellStyle name="Normal 57 4 5 2 4 2 2" xfId="46054" xr:uid="{00000000-0005-0000-0000-0000C7850000}"/>
    <cellStyle name="Normal 57 4 5 2 4 3" xfId="33621" xr:uid="{00000000-0005-0000-0000-0000C8850000}"/>
    <cellStyle name="Normal 57 4 5 2 5" xfId="12131" xr:uid="{00000000-0005-0000-0000-0000C9850000}"/>
    <cellStyle name="Normal 57 4 5 2 5 2" xfId="24565" xr:uid="{00000000-0005-0000-0000-0000CA850000}"/>
    <cellStyle name="Normal 57 4 5 2 5 2 2" xfId="49439" xr:uid="{00000000-0005-0000-0000-0000CB850000}"/>
    <cellStyle name="Normal 57 4 5 2 5 3" xfId="37006" xr:uid="{00000000-0005-0000-0000-0000CC850000}"/>
    <cellStyle name="Normal 57 4 5 2 6" xfId="7213" xr:uid="{00000000-0005-0000-0000-0000CD850000}"/>
    <cellStyle name="Normal 57 4 5 2 6 2" xfId="19662" xr:uid="{00000000-0005-0000-0000-0000CE850000}"/>
    <cellStyle name="Normal 57 4 5 2 6 2 2" xfId="44536" xr:uid="{00000000-0005-0000-0000-0000CF850000}"/>
    <cellStyle name="Normal 57 4 5 2 6 3" xfId="32103" xr:uid="{00000000-0005-0000-0000-0000D0850000}"/>
    <cellStyle name="Normal 57 4 5 2 7" xfId="3667" xr:uid="{00000000-0005-0000-0000-0000D1850000}"/>
    <cellStyle name="Normal 57 4 5 2 7 2" xfId="16173" xr:uid="{00000000-0005-0000-0000-0000D2850000}"/>
    <cellStyle name="Normal 57 4 5 2 7 2 2" xfId="41047" xr:uid="{00000000-0005-0000-0000-0000D3850000}"/>
    <cellStyle name="Normal 57 4 5 2 7 3" xfId="28606" xr:uid="{00000000-0005-0000-0000-0000D4850000}"/>
    <cellStyle name="Normal 57 4 5 2 8" xfId="13522" xr:uid="{00000000-0005-0000-0000-0000D5850000}"/>
    <cellStyle name="Normal 57 4 5 2 8 2" xfId="38396" xr:uid="{00000000-0005-0000-0000-0000D6850000}"/>
    <cellStyle name="Normal 57 4 5 2 9" xfId="25955" xr:uid="{00000000-0005-0000-0000-0000D7850000}"/>
    <cellStyle name="Normal 57 4 5 3" xfId="1864" xr:uid="{00000000-0005-0000-0000-0000D8850000}"/>
    <cellStyle name="Normal 57 4 5 3 2" xfId="4904" xr:uid="{00000000-0005-0000-0000-0000D9850000}"/>
    <cellStyle name="Normal 57 4 5 3 2 2" xfId="9921" xr:uid="{00000000-0005-0000-0000-0000DA850000}"/>
    <cellStyle name="Normal 57 4 5 3 2 2 2" xfId="22364" xr:uid="{00000000-0005-0000-0000-0000DB850000}"/>
    <cellStyle name="Normal 57 4 5 3 2 2 2 2" xfId="47238" xr:uid="{00000000-0005-0000-0000-0000DC850000}"/>
    <cellStyle name="Normal 57 4 5 3 2 2 3" xfId="34805" xr:uid="{00000000-0005-0000-0000-0000DD850000}"/>
    <cellStyle name="Normal 57 4 5 3 2 3" xfId="17357" xr:uid="{00000000-0005-0000-0000-0000DE850000}"/>
    <cellStyle name="Normal 57 4 5 3 2 3 2" xfId="42231" xr:uid="{00000000-0005-0000-0000-0000DF850000}"/>
    <cellStyle name="Normal 57 4 5 3 2 4" xfId="29798" xr:uid="{00000000-0005-0000-0000-0000E0850000}"/>
    <cellStyle name="Normal 57 4 5 3 3" xfId="6010" xr:uid="{00000000-0005-0000-0000-0000E1850000}"/>
    <cellStyle name="Normal 57 4 5 3 3 2" xfId="11025" xr:uid="{00000000-0005-0000-0000-0000E2850000}"/>
    <cellStyle name="Normal 57 4 5 3 3 2 2" xfId="23468" xr:uid="{00000000-0005-0000-0000-0000E3850000}"/>
    <cellStyle name="Normal 57 4 5 3 3 2 2 2" xfId="48342" xr:uid="{00000000-0005-0000-0000-0000E4850000}"/>
    <cellStyle name="Normal 57 4 5 3 3 2 3" xfId="35909" xr:uid="{00000000-0005-0000-0000-0000E5850000}"/>
    <cellStyle name="Normal 57 4 5 3 3 3" xfId="18461" xr:uid="{00000000-0005-0000-0000-0000E6850000}"/>
    <cellStyle name="Normal 57 4 5 3 3 3 2" xfId="43335" xr:uid="{00000000-0005-0000-0000-0000E7850000}"/>
    <cellStyle name="Normal 57 4 5 3 3 4" xfId="30902" xr:uid="{00000000-0005-0000-0000-0000E8850000}"/>
    <cellStyle name="Normal 57 4 5 3 4" xfId="8328" xr:uid="{00000000-0005-0000-0000-0000E9850000}"/>
    <cellStyle name="Normal 57 4 5 3 4 2" xfId="20772" xr:uid="{00000000-0005-0000-0000-0000EA850000}"/>
    <cellStyle name="Normal 57 4 5 3 4 2 2" xfId="45646" xr:uid="{00000000-0005-0000-0000-0000EB850000}"/>
    <cellStyle name="Normal 57 4 5 3 4 3" xfId="33213" xr:uid="{00000000-0005-0000-0000-0000EC850000}"/>
    <cellStyle name="Normal 57 4 5 3 5" xfId="12479" xr:uid="{00000000-0005-0000-0000-0000ED850000}"/>
    <cellStyle name="Normal 57 4 5 3 5 2" xfId="24913" xr:uid="{00000000-0005-0000-0000-0000EE850000}"/>
    <cellStyle name="Normal 57 4 5 3 5 2 2" xfId="49787" xr:uid="{00000000-0005-0000-0000-0000EF850000}"/>
    <cellStyle name="Normal 57 4 5 3 5 3" xfId="37354" xr:uid="{00000000-0005-0000-0000-0000F0850000}"/>
    <cellStyle name="Normal 57 4 5 3 6" xfId="7515" xr:uid="{00000000-0005-0000-0000-0000F1850000}"/>
    <cellStyle name="Normal 57 4 5 3 6 2" xfId="19963" xr:uid="{00000000-0005-0000-0000-0000F2850000}"/>
    <cellStyle name="Normal 57 4 5 3 6 2 2" xfId="44837" xr:uid="{00000000-0005-0000-0000-0000F3850000}"/>
    <cellStyle name="Normal 57 4 5 3 6 3" xfId="32404" xr:uid="{00000000-0005-0000-0000-0000F4850000}"/>
    <cellStyle name="Normal 57 4 5 3 7" xfId="3259" xr:uid="{00000000-0005-0000-0000-0000F5850000}"/>
    <cellStyle name="Normal 57 4 5 3 7 2" xfId="15765" xr:uid="{00000000-0005-0000-0000-0000F6850000}"/>
    <cellStyle name="Normal 57 4 5 3 7 2 2" xfId="40639" xr:uid="{00000000-0005-0000-0000-0000F7850000}"/>
    <cellStyle name="Normal 57 4 5 3 7 3" xfId="28198" xr:uid="{00000000-0005-0000-0000-0000F8850000}"/>
    <cellStyle name="Normal 57 4 5 3 8" xfId="14664" xr:uid="{00000000-0005-0000-0000-0000F9850000}"/>
    <cellStyle name="Normal 57 4 5 3 8 2" xfId="39538" xr:uid="{00000000-0005-0000-0000-0000FA850000}"/>
    <cellStyle name="Normal 57 4 5 3 9" xfId="27097" xr:uid="{00000000-0005-0000-0000-0000FB850000}"/>
    <cellStyle name="Normal 57 4 5 4" xfId="2277" xr:uid="{00000000-0005-0000-0000-0000FC850000}"/>
    <cellStyle name="Normal 57 4 5 4 2" xfId="6302" xr:uid="{00000000-0005-0000-0000-0000FD850000}"/>
    <cellStyle name="Normal 57 4 5 4 2 2" xfId="11317" xr:uid="{00000000-0005-0000-0000-0000FE850000}"/>
    <cellStyle name="Normal 57 4 5 4 2 2 2" xfId="23760" xr:uid="{00000000-0005-0000-0000-0000FF850000}"/>
    <cellStyle name="Normal 57 4 5 4 2 2 2 2" xfId="48634" xr:uid="{00000000-0005-0000-0000-000000860000}"/>
    <cellStyle name="Normal 57 4 5 4 2 2 3" xfId="36201" xr:uid="{00000000-0005-0000-0000-000001860000}"/>
    <cellStyle name="Normal 57 4 5 4 2 3" xfId="18753" xr:uid="{00000000-0005-0000-0000-000002860000}"/>
    <cellStyle name="Normal 57 4 5 4 2 3 2" xfId="43627" xr:uid="{00000000-0005-0000-0000-000003860000}"/>
    <cellStyle name="Normal 57 4 5 4 2 4" xfId="31194" xr:uid="{00000000-0005-0000-0000-000004860000}"/>
    <cellStyle name="Normal 57 4 5 4 3" xfId="12771" xr:uid="{00000000-0005-0000-0000-000005860000}"/>
    <cellStyle name="Normal 57 4 5 4 3 2" xfId="25205" xr:uid="{00000000-0005-0000-0000-000006860000}"/>
    <cellStyle name="Normal 57 4 5 4 3 2 2" xfId="50079" xr:uid="{00000000-0005-0000-0000-000007860000}"/>
    <cellStyle name="Normal 57 4 5 4 3 3" xfId="37646" xr:uid="{00000000-0005-0000-0000-000008860000}"/>
    <cellStyle name="Normal 57 4 5 4 4" xfId="9212" xr:uid="{00000000-0005-0000-0000-000009860000}"/>
    <cellStyle name="Normal 57 4 5 4 4 2" xfId="21655" xr:uid="{00000000-0005-0000-0000-00000A860000}"/>
    <cellStyle name="Normal 57 4 5 4 4 2 2" xfId="46529" xr:uid="{00000000-0005-0000-0000-00000B860000}"/>
    <cellStyle name="Normal 57 4 5 4 4 3" xfId="34096" xr:uid="{00000000-0005-0000-0000-00000C860000}"/>
    <cellStyle name="Normal 57 4 5 4 5" xfId="4194" xr:uid="{00000000-0005-0000-0000-00000D860000}"/>
    <cellStyle name="Normal 57 4 5 4 5 2" xfId="16648" xr:uid="{00000000-0005-0000-0000-00000E860000}"/>
    <cellStyle name="Normal 57 4 5 4 5 2 2" xfId="41522" xr:uid="{00000000-0005-0000-0000-00000F860000}"/>
    <cellStyle name="Normal 57 4 5 4 5 3" xfId="29089" xr:uid="{00000000-0005-0000-0000-000010860000}"/>
    <cellStyle name="Normal 57 4 5 4 6" xfId="14956" xr:uid="{00000000-0005-0000-0000-000011860000}"/>
    <cellStyle name="Normal 57 4 5 4 6 2" xfId="39830" xr:uid="{00000000-0005-0000-0000-000012860000}"/>
    <cellStyle name="Normal 57 4 5 4 7" xfId="27389" xr:uid="{00000000-0005-0000-0000-000013860000}"/>
    <cellStyle name="Normal 57 4 5 5" xfId="1113" xr:uid="{00000000-0005-0000-0000-000014860000}"/>
    <cellStyle name="Normal 57 4 5 5 2" xfId="10274" xr:uid="{00000000-0005-0000-0000-000015860000}"/>
    <cellStyle name="Normal 57 4 5 5 2 2" xfId="22717" xr:uid="{00000000-0005-0000-0000-000016860000}"/>
    <cellStyle name="Normal 57 4 5 5 2 2 2" xfId="47591" xr:uid="{00000000-0005-0000-0000-000017860000}"/>
    <cellStyle name="Normal 57 4 5 5 2 3" xfId="35158" xr:uid="{00000000-0005-0000-0000-000018860000}"/>
    <cellStyle name="Normal 57 4 5 5 3" xfId="5258" xr:uid="{00000000-0005-0000-0000-000019860000}"/>
    <cellStyle name="Normal 57 4 5 5 3 2" xfId="17710" xr:uid="{00000000-0005-0000-0000-00001A860000}"/>
    <cellStyle name="Normal 57 4 5 5 3 2 2" xfId="42584" xr:uid="{00000000-0005-0000-0000-00001B860000}"/>
    <cellStyle name="Normal 57 4 5 5 3 3" xfId="30151" xr:uid="{00000000-0005-0000-0000-00001C860000}"/>
    <cellStyle name="Normal 57 4 5 5 4" xfId="13913" xr:uid="{00000000-0005-0000-0000-00001D860000}"/>
    <cellStyle name="Normal 57 4 5 5 4 2" xfId="38787" xr:uid="{00000000-0005-0000-0000-00001E860000}"/>
    <cellStyle name="Normal 57 4 5 5 5" xfId="26346" xr:uid="{00000000-0005-0000-0000-00001F860000}"/>
    <cellStyle name="Normal 57 4 5 6" xfId="7835" xr:uid="{00000000-0005-0000-0000-000020860000}"/>
    <cellStyle name="Normal 57 4 5 6 2" xfId="20281" xr:uid="{00000000-0005-0000-0000-000021860000}"/>
    <cellStyle name="Normal 57 4 5 6 2 2" xfId="45155" xr:uid="{00000000-0005-0000-0000-000022860000}"/>
    <cellStyle name="Normal 57 4 5 6 3" xfId="32722" xr:uid="{00000000-0005-0000-0000-000023860000}"/>
    <cellStyle name="Normal 57 4 5 7" xfId="11728" xr:uid="{00000000-0005-0000-0000-000024860000}"/>
    <cellStyle name="Normal 57 4 5 7 2" xfId="24162" xr:uid="{00000000-0005-0000-0000-000025860000}"/>
    <cellStyle name="Normal 57 4 5 7 2 2" xfId="49036" xr:uid="{00000000-0005-0000-0000-000026860000}"/>
    <cellStyle name="Normal 57 4 5 7 3" xfId="36603" xr:uid="{00000000-0005-0000-0000-000027860000}"/>
    <cellStyle name="Normal 57 4 5 8" xfId="6805" xr:uid="{00000000-0005-0000-0000-000028860000}"/>
    <cellStyle name="Normal 57 4 5 8 2" xfId="19254" xr:uid="{00000000-0005-0000-0000-000029860000}"/>
    <cellStyle name="Normal 57 4 5 8 2 2" xfId="44128" xr:uid="{00000000-0005-0000-0000-00002A860000}"/>
    <cellStyle name="Normal 57 4 5 8 3" xfId="31695" xr:uid="{00000000-0005-0000-0000-00002B860000}"/>
    <cellStyle name="Normal 57 4 5 9" xfId="2756" xr:uid="{00000000-0005-0000-0000-00002C860000}"/>
    <cellStyle name="Normal 57 4 5 9 2" xfId="15274" xr:uid="{00000000-0005-0000-0000-00002D860000}"/>
    <cellStyle name="Normal 57 4 5 9 2 2" xfId="40148" xr:uid="{00000000-0005-0000-0000-00002E860000}"/>
    <cellStyle name="Normal 57 4 5 9 3" xfId="27707" xr:uid="{00000000-0005-0000-0000-00002F860000}"/>
    <cellStyle name="Normal 57 4 5_Degree data" xfId="2481" xr:uid="{00000000-0005-0000-0000-000030860000}"/>
    <cellStyle name="Normal 57 4 6" xfId="216" xr:uid="{00000000-0005-0000-0000-000031860000}"/>
    <cellStyle name="Normal 57 4 6 10" xfId="13044" xr:uid="{00000000-0005-0000-0000-000032860000}"/>
    <cellStyle name="Normal 57 4 6 10 2" xfId="37918" xr:uid="{00000000-0005-0000-0000-000033860000}"/>
    <cellStyle name="Normal 57 4 6 11" xfId="25477" xr:uid="{00000000-0005-0000-0000-000034860000}"/>
    <cellStyle name="Normal 57 4 6 2" xfId="582" xr:uid="{00000000-0005-0000-0000-000035860000}"/>
    <cellStyle name="Normal 57 4 6 2 2" xfId="1517" xr:uid="{00000000-0005-0000-0000-000036860000}"/>
    <cellStyle name="Normal 57 4 6 2 2 2" xfId="9621" xr:uid="{00000000-0005-0000-0000-000037860000}"/>
    <cellStyle name="Normal 57 4 6 2 2 2 2" xfId="22064" xr:uid="{00000000-0005-0000-0000-000038860000}"/>
    <cellStyle name="Normal 57 4 6 2 2 2 2 2" xfId="46938" xr:uid="{00000000-0005-0000-0000-000039860000}"/>
    <cellStyle name="Normal 57 4 6 2 2 2 3" xfId="34505" xr:uid="{00000000-0005-0000-0000-00003A860000}"/>
    <cellStyle name="Normal 57 4 6 2 2 3" xfId="4603" xr:uid="{00000000-0005-0000-0000-00003B860000}"/>
    <cellStyle name="Normal 57 4 6 2 2 3 2" xfId="17057" xr:uid="{00000000-0005-0000-0000-00003C860000}"/>
    <cellStyle name="Normal 57 4 6 2 2 3 2 2" xfId="41931" xr:uid="{00000000-0005-0000-0000-00003D860000}"/>
    <cellStyle name="Normal 57 4 6 2 2 3 3" xfId="29498" xr:uid="{00000000-0005-0000-0000-00003E860000}"/>
    <cellStyle name="Normal 57 4 6 2 2 4" xfId="14317" xr:uid="{00000000-0005-0000-0000-00003F860000}"/>
    <cellStyle name="Normal 57 4 6 2 2 4 2" xfId="39191" xr:uid="{00000000-0005-0000-0000-000040860000}"/>
    <cellStyle name="Normal 57 4 6 2 2 5" xfId="26750" xr:uid="{00000000-0005-0000-0000-000041860000}"/>
    <cellStyle name="Normal 57 4 6 2 3" xfId="5662" xr:uid="{00000000-0005-0000-0000-000042860000}"/>
    <cellStyle name="Normal 57 4 6 2 3 2" xfId="10678" xr:uid="{00000000-0005-0000-0000-000043860000}"/>
    <cellStyle name="Normal 57 4 6 2 3 2 2" xfId="23121" xr:uid="{00000000-0005-0000-0000-000044860000}"/>
    <cellStyle name="Normal 57 4 6 2 3 2 2 2" xfId="47995" xr:uid="{00000000-0005-0000-0000-000045860000}"/>
    <cellStyle name="Normal 57 4 6 2 3 2 3" xfId="35562" xr:uid="{00000000-0005-0000-0000-000046860000}"/>
    <cellStyle name="Normal 57 4 6 2 3 3" xfId="18114" xr:uid="{00000000-0005-0000-0000-000047860000}"/>
    <cellStyle name="Normal 57 4 6 2 3 3 2" xfId="42988" xr:uid="{00000000-0005-0000-0000-000048860000}"/>
    <cellStyle name="Normal 57 4 6 2 3 4" xfId="30555" xr:uid="{00000000-0005-0000-0000-000049860000}"/>
    <cellStyle name="Normal 57 4 6 2 4" xfId="8737" xr:uid="{00000000-0005-0000-0000-00004A860000}"/>
    <cellStyle name="Normal 57 4 6 2 4 2" xfId="21181" xr:uid="{00000000-0005-0000-0000-00004B860000}"/>
    <cellStyle name="Normal 57 4 6 2 4 2 2" xfId="46055" xr:uid="{00000000-0005-0000-0000-00004C860000}"/>
    <cellStyle name="Normal 57 4 6 2 4 3" xfId="33622" xr:uid="{00000000-0005-0000-0000-00004D860000}"/>
    <cellStyle name="Normal 57 4 6 2 5" xfId="12132" xr:uid="{00000000-0005-0000-0000-00004E860000}"/>
    <cellStyle name="Normal 57 4 6 2 5 2" xfId="24566" xr:uid="{00000000-0005-0000-0000-00004F860000}"/>
    <cellStyle name="Normal 57 4 6 2 5 2 2" xfId="49440" xr:uid="{00000000-0005-0000-0000-000050860000}"/>
    <cellStyle name="Normal 57 4 6 2 5 3" xfId="37007" xr:uid="{00000000-0005-0000-0000-000051860000}"/>
    <cellStyle name="Normal 57 4 6 2 6" xfId="7214" xr:uid="{00000000-0005-0000-0000-000052860000}"/>
    <cellStyle name="Normal 57 4 6 2 6 2" xfId="19663" xr:uid="{00000000-0005-0000-0000-000053860000}"/>
    <cellStyle name="Normal 57 4 6 2 6 2 2" xfId="44537" xr:uid="{00000000-0005-0000-0000-000054860000}"/>
    <cellStyle name="Normal 57 4 6 2 6 3" xfId="32104" xr:uid="{00000000-0005-0000-0000-000055860000}"/>
    <cellStyle name="Normal 57 4 6 2 7" xfId="3668" xr:uid="{00000000-0005-0000-0000-000056860000}"/>
    <cellStyle name="Normal 57 4 6 2 7 2" xfId="16174" xr:uid="{00000000-0005-0000-0000-000057860000}"/>
    <cellStyle name="Normal 57 4 6 2 7 2 2" xfId="41048" xr:uid="{00000000-0005-0000-0000-000058860000}"/>
    <cellStyle name="Normal 57 4 6 2 7 3" xfId="28607" xr:uid="{00000000-0005-0000-0000-000059860000}"/>
    <cellStyle name="Normal 57 4 6 2 8" xfId="13391" xr:uid="{00000000-0005-0000-0000-00005A860000}"/>
    <cellStyle name="Normal 57 4 6 2 8 2" xfId="38265" xr:uid="{00000000-0005-0000-0000-00005B860000}"/>
    <cellStyle name="Normal 57 4 6 2 9" xfId="25824" xr:uid="{00000000-0005-0000-0000-00005C860000}"/>
    <cellStyle name="Normal 57 4 6 3" xfId="1865" xr:uid="{00000000-0005-0000-0000-00005D860000}"/>
    <cellStyle name="Normal 57 4 6 3 2" xfId="4773" xr:uid="{00000000-0005-0000-0000-00005E860000}"/>
    <cellStyle name="Normal 57 4 6 3 2 2" xfId="9790" xr:uid="{00000000-0005-0000-0000-00005F860000}"/>
    <cellStyle name="Normal 57 4 6 3 2 2 2" xfId="22233" xr:uid="{00000000-0005-0000-0000-000060860000}"/>
    <cellStyle name="Normal 57 4 6 3 2 2 2 2" xfId="47107" xr:uid="{00000000-0005-0000-0000-000061860000}"/>
    <cellStyle name="Normal 57 4 6 3 2 2 3" xfId="34674" xr:uid="{00000000-0005-0000-0000-000062860000}"/>
    <cellStyle name="Normal 57 4 6 3 2 3" xfId="17226" xr:uid="{00000000-0005-0000-0000-000063860000}"/>
    <cellStyle name="Normal 57 4 6 3 2 3 2" xfId="42100" xr:uid="{00000000-0005-0000-0000-000064860000}"/>
    <cellStyle name="Normal 57 4 6 3 2 4" xfId="29667" xr:uid="{00000000-0005-0000-0000-000065860000}"/>
    <cellStyle name="Normal 57 4 6 3 3" xfId="6011" xr:uid="{00000000-0005-0000-0000-000066860000}"/>
    <cellStyle name="Normal 57 4 6 3 3 2" xfId="11026" xr:uid="{00000000-0005-0000-0000-000067860000}"/>
    <cellStyle name="Normal 57 4 6 3 3 2 2" xfId="23469" xr:uid="{00000000-0005-0000-0000-000068860000}"/>
    <cellStyle name="Normal 57 4 6 3 3 2 2 2" xfId="48343" xr:uid="{00000000-0005-0000-0000-000069860000}"/>
    <cellStyle name="Normal 57 4 6 3 3 2 3" xfId="35910" xr:uid="{00000000-0005-0000-0000-00006A860000}"/>
    <cellStyle name="Normal 57 4 6 3 3 3" xfId="18462" xr:uid="{00000000-0005-0000-0000-00006B860000}"/>
    <cellStyle name="Normal 57 4 6 3 3 3 2" xfId="43336" xr:uid="{00000000-0005-0000-0000-00006C860000}"/>
    <cellStyle name="Normal 57 4 6 3 3 4" xfId="30903" xr:uid="{00000000-0005-0000-0000-00006D860000}"/>
    <cellStyle name="Normal 57 4 6 3 4" xfId="8876" xr:uid="{00000000-0005-0000-0000-00006E860000}"/>
    <cellStyle name="Normal 57 4 6 3 4 2" xfId="21319" xr:uid="{00000000-0005-0000-0000-00006F860000}"/>
    <cellStyle name="Normal 57 4 6 3 4 2 2" xfId="46193" xr:uid="{00000000-0005-0000-0000-000070860000}"/>
    <cellStyle name="Normal 57 4 6 3 4 3" xfId="33760" xr:uid="{00000000-0005-0000-0000-000071860000}"/>
    <cellStyle name="Normal 57 4 6 3 5" xfId="12480" xr:uid="{00000000-0005-0000-0000-000072860000}"/>
    <cellStyle name="Normal 57 4 6 3 5 2" xfId="24914" xr:uid="{00000000-0005-0000-0000-000073860000}"/>
    <cellStyle name="Normal 57 4 6 3 5 2 2" xfId="49788" xr:uid="{00000000-0005-0000-0000-000074860000}"/>
    <cellStyle name="Normal 57 4 6 3 5 3" xfId="37355" xr:uid="{00000000-0005-0000-0000-000075860000}"/>
    <cellStyle name="Normal 57 4 6 3 6" xfId="7384" xr:uid="{00000000-0005-0000-0000-000076860000}"/>
    <cellStyle name="Normal 57 4 6 3 6 2" xfId="19832" xr:uid="{00000000-0005-0000-0000-000077860000}"/>
    <cellStyle name="Normal 57 4 6 3 6 2 2" xfId="44706" xr:uid="{00000000-0005-0000-0000-000078860000}"/>
    <cellStyle name="Normal 57 4 6 3 6 3" xfId="32273" xr:uid="{00000000-0005-0000-0000-000079860000}"/>
    <cellStyle name="Normal 57 4 6 3 7" xfId="3858" xr:uid="{00000000-0005-0000-0000-00007A860000}"/>
    <cellStyle name="Normal 57 4 6 3 7 2" xfId="16312" xr:uid="{00000000-0005-0000-0000-00007B860000}"/>
    <cellStyle name="Normal 57 4 6 3 7 2 2" xfId="41186" xr:uid="{00000000-0005-0000-0000-00007C860000}"/>
    <cellStyle name="Normal 57 4 6 3 7 3" xfId="28753" xr:uid="{00000000-0005-0000-0000-00007D860000}"/>
    <cellStyle name="Normal 57 4 6 3 8" xfId="14665" xr:uid="{00000000-0005-0000-0000-00007E860000}"/>
    <cellStyle name="Normal 57 4 6 3 8 2" xfId="39539" xr:uid="{00000000-0005-0000-0000-00007F860000}"/>
    <cellStyle name="Normal 57 4 6 3 9" xfId="27098" xr:uid="{00000000-0005-0000-0000-000080860000}"/>
    <cellStyle name="Normal 57 4 6 4" xfId="2134" xr:uid="{00000000-0005-0000-0000-000081860000}"/>
    <cellStyle name="Normal 57 4 6 4 2" xfId="6171" xr:uid="{00000000-0005-0000-0000-000082860000}"/>
    <cellStyle name="Normal 57 4 6 4 2 2" xfId="11186" xr:uid="{00000000-0005-0000-0000-000083860000}"/>
    <cellStyle name="Normal 57 4 6 4 2 2 2" xfId="23629" xr:uid="{00000000-0005-0000-0000-000084860000}"/>
    <cellStyle name="Normal 57 4 6 4 2 2 2 2" xfId="48503" xr:uid="{00000000-0005-0000-0000-000085860000}"/>
    <cellStyle name="Normal 57 4 6 4 2 2 3" xfId="36070" xr:uid="{00000000-0005-0000-0000-000086860000}"/>
    <cellStyle name="Normal 57 4 6 4 2 3" xfId="18622" xr:uid="{00000000-0005-0000-0000-000087860000}"/>
    <cellStyle name="Normal 57 4 6 4 2 3 2" xfId="43496" xr:uid="{00000000-0005-0000-0000-000088860000}"/>
    <cellStyle name="Normal 57 4 6 4 2 4" xfId="31063" xr:uid="{00000000-0005-0000-0000-000089860000}"/>
    <cellStyle name="Normal 57 4 6 4 3" xfId="12640" xr:uid="{00000000-0005-0000-0000-00008A860000}"/>
    <cellStyle name="Normal 57 4 6 4 3 2" xfId="25074" xr:uid="{00000000-0005-0000-0000-00008B860000}"/>
    <cellStyle name="Normal 57 4 6 4 3 2 2" xfId="49948" xr:uid="{00000000-0005-0000-0000-00008C860000}"/>
    <cellStyle name="Normal 57 4 6 4 3 3" xfId="37515" xr:uid="{00000000-0005-0000-0000-00008D860000}"/>
    <cellStyle name="Normal 57 4 6 4 4" xfId="9081" xr:uid="{00000000-0005-0000-0000-00008E860000}"/>
    <cellStyle name="Normal 57 4 6 4 4 2" xfId="21524" xr:uid="{00000000-0005-0000-0000-00008F860000}"/>
    <cellStyle name="Normal 57 4 6 4 4 2 2" xfId="46398" xr:uid="{00000000-0005-0000-0000-000090860000}"/>
    <cellStyle name="Normal 57 4 6 4 4 3" xfId="33965" xr:uid="{00000000-0005-0000-0000-000091860000}"/>
    <cellStyle name="Normal 57 4 6 4 5" xfId="4063" xr:uid="{00000000-0005-0000-0000-000092860000}"/>
    <cellStyle name="Normal 57 4 6 4 5 2" xfId="16517" xr:uid="{00000000-0005-0000-0000-000093860000}"/>
    <cellStyle name="Normal 57 4 6 4 5 2 2" xfId="41391" xr:uid="{00000000-0005-0000-0000-000094860000}"/>
    <cellStyle name="Normal 57 4 6 4 5 3" xfId="28958" xr:uid="{00000000-0005-0000-0000-000095860000}"/>
    <cellStyle name="Normal 57 4 6 4 6" xfId="14825" xr:uid="{00000000-0005-0000-0000-000096860000}"/>
    <cellStyle name="Normal 57 4 6 4 6 2" xfId="39699" xr:uid="{00000000-0005-0000-0000-000097860000}"/>
    <cellStyle name="Normal 57 4 6 4 7" xfId="27258" xr:uid="{00000000-0005-0000-0000-000098860000}"/>
    <cellStyle name="Normal 57 4 6 5" xfId="982" xr:uid="{00000000-0005-0000-0000-000099860000}"/>
    <cellStyle name="Normal 57 4 6 5 2" xfId="10141" xr:uid="{00000000-0005-0000-0000-00009A860000}"/>
    <cellStyle name="Normal 57 4 6 5 2 2" xfId="22584" xr:uid="{00000000-0005-0000-0000-00009B860000}"/>
    <cellStyle name="Normal 57 4 6 5 2 2 2" xfId="47458" xr:uid="{00000000-0005-0000-0000-00009C860000}"/>
    <cellStyle name="Normal 57 4 6 5 2 3" xfId="35025" xr:uid="{00000000-0005-0000-0000-00009D860000}"/>
    <cellStyle name="Normal 57 4 6 5 3" xfId="5125" xr:uid="{00000000-0005-0000-0000-00009E860000}"/>
    <cellStyle name="Normal 57 4 6 5 3 2" xfId="17577" xr:uid="{00000000-0005-0000-0000-00009F860000}"/>
    <cellStyle name="Normal 57 4 6 5 3 2 2" xfId="42451" xr:uid="{00000000-0005-0000-0000-0000A0860000}"/>
    <cellStyle name="Normal 57 4 6 5 3 3" xfId="30018" xr:uid="{00000000-0005-0000-0000-0000A1860000}"/>
    <cellStyle name="Normal 57 4 6 5 4" xfId="13782" xr:uid="{00000000-0005-0000-0000-0000A2860000}"/>
    <cellStyle name="Normal 57 4 6 5 4 2" xfId="38656" xr:uid="{00000000-0005-0000-0000-0000A3860000}"/>
    <cellStyle name="Normal 57 4 6 5 5" xfId="26215" xr:uid="{00000000-0005-0000-0000-0000A4860000}"/>
    <cellStyle name="Normal 57 4 6 6" xfId="8197" xr:uid="{00000000-0005-0000-0000-0000A5860000}"/>
    <cellStyle name="Normal 57 4 6 6 2" xfId="20641" xr:uid="{00000000-0005-0000-0000-0000A6860000}"/>
    <cellStyle name="Normal 57 4 6 6 2 2" xfId="45515" xr:uid="{00000000-0005-0000-0000-0000A7860000}"/>
    <cellStyle name="Normal 57 4 6 6 3" xfId="33082" xr:uid="{00000000-0005-0000-0000-0000A8860000}"/>
    <cellStyle name="Normal 57 4 6 7" xfId="11597" xr:uid="{00000000-0005-0000-0000-0000A9860000}"/>
    <cellStyle name="Normal 57 4 6 7 2" xfId="24031" xr:uid="{00000000-0005-0000-0000-0000AA860000}"/>
    <cellStyle name="Normal 57 4 6 7 2 2" xfId="48905" xr:uid="{00000000-0005-0000-0000-0000AB860000}"/>
    <cellStyle name="Normal 57 4 6 7 3" xfId="36472" xr:uid="{00000000-0005-0000-0000-0000AC860000}"/>
    <cellStyle name="Normal 57 4 6 8" xfId="6674" xr:uid="{00000000-0005-0000-0000-0000AD860000}"/>
    <cellStyle name="Normal 57 4 6 8 2" xfId="19123" xr:uid="{00000000-0005-0000-0000-0000AE860000}"/>
    <cellStyle name="Normal 57 4 6 8 2 2" xfId="43997" xr:uid="{00000000-0005-0000-0000-0000AF860000}"/>
    <cellStyle name="Normal 57 4 6 8 3" xfId="31564" xr:uid="{00000000-0005-0000-0000-0000B0860000}"/>
    <cellStyle name="Normal 57 4 6 9" xfId="3128" xr:uid="{00000000-0005-0000-0000-0000B1860000}"/>
    <cellStyle name="Normal 57 4 6 9 2" xfId="15634" xr:uid="{00000000-0005-0000-0000-0000B2860000}"/>
    <cellStyle name="Normal 57 4 6 9 2 2" xfId="40508" xr:uid="{00000000-0005-0000-0000-0000B3860000}"/>
    <cellStyle name="Normal 57 4 6 9 3" xfId="28067" xr:uid="{00000000-0005-0000-0000-0000B4860000}"/>
    <cellStyle name="Normal 57 4 6_Degree data" xfId="2482" xr:uid="{00000000-0005-0000-0000-0000B5860000}"/>
    <cellStyle name="Normal 57 4 7" xfId="538" xr:uid="{00000000-0005-0000-0000-0000B6860000}"/>
    <cellStyle name="Normal 57 4 7 2" xfId="1507" xr:uid="{00000000-0005-0000-0000-0000B7860000}"/>
    <cellStyle name="Normal 57 4 7 2 2" xfId="9611" xr:uid="{00000000-0005-0000-0000-0000B8860000}"/>
    <cellStyle name="Normal 57 4 7 2 2 2" xfId="22054" xr:uid="{00000000-0005-0000-0000-0000B9860000}"/>
    <cellStyle name="Normal 57 4 7 2 2 2 2" xfId="46928" xr:uid="{00000000-0005-0000-0000-0000BA860000}"/>
    <cellStyle name="Normal 57 4 7 2 2 3" xfId="34495" xr:uid="{00000000-0005-0000-0000-0000BB860000}"/>
    <cellStyle name="Normal 57 4 7 2 3" xfId="4593" xr:uid="{00000000-0005-0000-0000-0000BC860000}"/>
    <cellStyle name="Normal 57 4 7 2 3 2" xfId="17047" xr:uid="{00000000-0005-0000-0000-0000BD860000}"/>
    <cellStyle name="Normal 57 4 7 2 3 2 2" xfId="41921" xr:uid="{00000000-0005-0000-0000-0000BE860000}"/>
    <cellStyle name="Normal 57 4 7 2 3 3" xfId="29488" xr:uid="{00000000-0005-0000-0000-0000BF860000}"/>
    <cellStyle name="Normal 57 4 7 2 4" xfId="14307" xr:uid="{00000000-0005-0000-0000-0000C0860000}"/>
    <cellStyle name="Normal 57 4 7 2 4 2" xfId="39181" xr:uid="{00000000-0005-0000-0000-0000C1860000}"/>
    <cellStyle name="Normal 57 4 7 2 5" xfId="26740" xr:uid="{00000000-0005-0000-0000-0000C2860000}"/>
    <cellStyle name="Normal 57 4 7 3" xfId="5652" xr:uid="{00000000-0005-0000-0000-0000C3860000}"/>
    <cellStyle name="Normal 57 4 7 3 2" xfId="10668" xr:uid="{00000000-0005-0000-0000-0000C4860000}"/>
    <cellStyle name="Normal 57 4 7 3 2 2" xfId="23111" xr:uid="{00000000-0005-0000-0000-0000C5860000}"/>
    <cellStyle name="Normal 57 4 7 3 2 2 2" xfId="47985" xr:uid="{00000000-0005-0000-0000-0000C6860000}"/>
    <cellStyle name="Normal 57 4 7 3 2 3" xfId="35552" xr:uid="{00000000-0005-0000-0000-0000C7860000}"/>
    <cellStyle name="Normal 57 4 7 3 3" xfId="18104" xr:uid="{00000000-0005-0000-0000-0000C8860000}"/>
    <cellStyle name="Normal 57 4 7 3 3 2" xfId="42978" xr:uid="{00000000-0005-0000-0000-0000C9860000}"/>
    <cellStyle name="Normal 57 4 7 3 4" xfId="30545" xr:uid="{00000000-0005-0000-0000-0000CA860000}"/>
    <cellStyle name="Normal 57 4 7 4" xfId="8727" xr:uid="{00000000-0005-0000-0000-0000CB860000}"/>
    <cellStyle name="Normal 57 4 7 4 2" xfId="21171" xr:uid="{00000000-0005-0000-0000-0000CC860000}"/>
    <cellStyle name="Normal 57 4 7 4 2 2" xfId="46045" xr:uid="{00000000-0005-0000-0000-0000CD860000}"/>
    <cellStyle name="Normal 57 4 7 4 3" xfId="33612" xr:uid="{00000000-0005-0000-0000-0000CE860000}"/>
    <cellStyle name="Normal 57 4 7 5" xfId="12122" xr:uid="{00000000-0005-0000-0000-0000CF860000}"/>
    <cellStyle name="Normal 57 4 7 5 2" xfId="24556" xr:uid="{00000000-0005-0000-0000-0000D0860000}"/>
    <cellStyle name="Normal 57 4 7 5 2 2" xfId="49430" xr:uid="{00000000-0005-0000-0000-0000D1860000}"/>
    <cellStyle name="Normal 57 4 7 5 3" xfId="36997" xr:uid="{00000000-0005-0000-0000-0000D2860000}"/>
    <cellStyle name="Normal 57 4 7 6" xfId="7204" xr:uid="{00000000-0005-0000-0000-0000D3860000}"/>
    <cellStyle name="Normal 57 4 7 6 2" xfId="19653" xr:uid="{00000000-0005-0000-0000-0000D4860000}"/>
    <cellStyle name="Normal 57 4 7 6 2 2" xfId="44527" xr:uid="{00000000-0005-0000-0000-0000D5860000}"/>
    <cellStyle name="Normal 57 4 7 6 3" xfId="32094" xr:uid="{00000000-0005-0000-0000-0000D6860000}"/>
    <cellStyle name="Normal 57 4 7 7" xfId="3658" xr:uid="{00000000-0005-0000-0000-0000D7860000}"/>
    <cellStyle name="Normal 57 4 7 7 2" xfId="16164" xr:uid="{00000000-0005-0000-0000-0000D8860000}"/>
    <cellStyle name="Normal 57 4 7 7 2 2" xfId="41038" xr:uid="{00000000-0005-0000-0000-0000D9860000}"/>
    <cellStyle name="Normal 57 4 7 7 3" xfId="28597" xr:uid="{00000000-0005-0000-0000-0000DA860000}"/>
    <cellStyle name="Normal 57 4 7 8" xfId="13348" xr:uid="{00000000-0005-0000-0000-0000DB860000}"/>
    <cellStyle name="Normal 57 4 7 8 2" xfId="38222" xr:uid="{00000000-0005-0000-0000-0000DC860000}"/>
    <cellStyle name="Normal 57 4 7 9" xfId="25781" xr:uid="{00000000-0005-0000-0000-0000DD860000}"/>
    <cellStyle name="Normal 57 4 8" xfId="1855" xr:uid="{00000000-0005-0000-0000-0000DE860000}"/>
    <cellStyle name="Normal 57 4 8 2" xfId="4730" xr:uid="{00000000-0005-0000-0000-0000DF860000}"/>
    <cellStyle name="Normal 57 4 8 2 2" xfId="9747" xr:uid="{00000000-0005-0000-0000-0000E0860000}"/>
    <cellStyle name="Normal 57 4 8 2 2 2" xfId="22190" xr:uid="{00000000-0005-0000-0000-0000E1860000}"/>
    <cellStyle name="Normal 57 4 8 2 2 2 2" xfId="47064" xr:uid="{00000000-0005-0000-0000-0000E2860000}"/>
    <cellStyle name="Normal 57 4 8 2 2 3" xfId="34631" xr:uid="{00000000-0005-0000-0000-0000E3860000}"/>
    <cellStyle name="Normal 57 4 8 2 3" xfId="17183" xr:uid="{00000000-0005-0000-0000-0000E4860000}"/>
    <cellStyle name="Normal 57 4 8 2 3 2" xfId="42057" xr:uid="{00000000-0005-0000-0000-0000E5860000}"/>
    <cellStyle name="Normal 57 4 8 2 4" xfId="29624" xr:uid="{00000000-0005-0000-0000-0000E6860000}"/>
    <cellStyle name="Normal 57 4 8 3" xfId="6001" xr:uid="{00000000-0005-0000-0000-0000E7860000}"/>
    <cellStyle name="Normal 57 4 8 3 2" xfId="11016" xr:uid="{00000000-0005-0000-0000-0000E8860000}"/>
    <cellStyle name="Normal 57 4 8 3 2 2" xfId="23459" xr:uid="{00000000-0005-0000-0000-0000E9860000}"/>
    <cellStyle name="Normal 57 4 8 3 2 2 2" xfId="48333" xr:uid="{00000000-0005-0000-0000-0000EA860000}"/>
    <cellStyle name="Normal 57 4 8 3 2 3" xfId="35900" xr:uid="{00000000-0005-0000-0000-0000EB860000}"/>
    <cellStyle name="Normal 57 4 8 3 3" xfId="18452" xr:uid="{00000000-0005-0000-0000-0000EC860000}"/>
    <cellStyle name="Normal 57 4 8 3 3 2" xfId="43326" xr:uid="{00000000-0005-0000-0000-0000ED860000}"/>
    <cellStyle name="Normal 57 4 8 3 4" xfId="30893" xr:uid="{00000000-0005-0000-0000-0000EE860000}"/>
    <cellStyle name="Normal 57 4 8 4" xfId="8008" xr:uid="{00000000-0005-0000-0000-0000EF860000}"/>
    <cellStyle name="Normal 57 4 8 4 2" xfId="20454" xr:uid="{00000000-0005-0000-0000-0000F0860000}"/>
    <cellStyle name="Normal 57 4 8 4 2 2" xfId="45328" xr:uid="{00000000-0005-0000-0000-0000F1860000}"/>
    <cellStyle name="Normal 57 4 8 4 3" xfId="32895" xr:uid="{00000000-0005-0000-0000-0000F2860000}"/>
    <cellStyle name="Normal 57 4 8 5" xfId="12470" xr:uid="{00000000-0005-0000-0000-0000F3860000}"/>
    <cellStyle name="Normal 57 4 8 5 2" xfId="24904" xr:uid="{00000000-0005-0000-0000-0000F4860000}"/>
    <cellStyle name="Normal 57 4 8 5 2 2" xfId="49778" xr:uid="{00000000-0005-0000-0000-0000F5860000}"/>
    <cellStyle name="Normal 57 4 8 5 3" xfId="37345" xr:uid="{00000000-0005-0000-0000-0000F6860000}"/>
    <cellStyle name="Normal 57 4 8 6" xfId="7341" xr:uid="{00000000-0005-0000-0000-0000F7860000}"/>
    <cellStyle name="Normal 57 4 8 6 2" xfId="19789" xr:uid="{00000000-0005-0000-0000-0000F8860000}"/>
    <cellStyle name="Normal 57 4 8 6 2 2" xfId="44663" xr:uid="{00000000-0005-0000-0000-0000F9860000}"/>
    <cellStyle name="Normal 57 4 8 6 3" xfId="32230" xr:uid="{00000000-0005-0000-0000-0000FA860000}"/>
    <cellStyle name="Normal 57 4 8 7" xfId="2932" xr:uid="{00000000-0005-0000-0000-0000FB860000}"/>
    <cellStyle name="Normal 57 4 8 7 2" xfId="15447" xr:uid="{00000000-0005-0000-0000-0000FC860000}"/>
    <cellStyle name="Normal 57 4 8 7 2 2" xfId="40321" xr:uid="{00000000-0005-0000-0000-0000FD860000}"/>
    <cellStyle name="Normal 57 4 8 7 3" xfId="27880" xr:uid="{00000000-0005-0000-0000-0000FE860000}"/>
    <cellStyle name="Normal 57 4 8 8" xfId="14655" xr:uid="{00000000-0005-0000-0000-0000FF860000}"/>
    <cellStyle name="Normal 57 4 8 8 2" xfId="39529" xr:uid="{00000000-0005-0000-0000-000000870000}"/>
    <cellStyle name="Normal 57 4 8 9" xfId="27088" xr:uid="{00000000-0005-0000-0000-000001870000}"/>
    <cellStyle name="Normal 57 4 9" xfId="2063" xr:uid="{00000000-0005-0000-0000-000002870000}"/>
    <cellStyle name="Normal 57 4 9 2" xfId="6128" xr:uid="{00000000-0005-0000-0000-000003870000}"/>
    <cellStyle name="Normal 57 4 9 2 2" xfId="11143" xr:uid="{00000000-0005-0000-0000-000004870000}"/>
    <cellStyle name="Normal 57 4 9 2 2 2" xfId="23586" xr:uid="{00000000-0005-0000-0000-000005870000}"/>
    <cellStyle name="Normal 57 4 9 2 2 2 2" xfId="48460" xr:uid="{00000000-0005-0000-0000-000006870000}"/>
    <cellStyle name="Normal 57 4 9 2 2 3" xfId="36027" xr:uid="{00000000-0005-0000-0000-000007870000}"/>
    <cellStyle name="Normal 57 4 9 2 3" xfId="18579" xr:uid="{00000000-0005-0000-0000-000008870000}"/>
    <cellStyle name="Normal 57 4 9 2 3 2" xfId="43453" xr:uid="{00000000-0005-0000-0000-000009870000}"/>
    <cellStyle name="Normal 57 4 9 2 4" xfId="31020" xr:uid="{00000000-0005-0000-0000-00000A870000}"/>
    <cellStyle name="Normal 57 4 9 3" xfId="12597" xr:uid="{00000000-0005-0000-0000-00000B870000}"/>
    <cellStyle name="Normal 57 4 9 3 2" xfId="25031" xr:uid="{00000000-0005-0000-0000-00000C870000}"/>
    <cellStyle name="Normal 57 4 9 3 2 2" xfId="49905" xr:uid="{00000000-0005-0000-0000-00000D870000}"/>
    <cellStyle name="Normal 57 4 9 3 3" xfId="37472" xr:uid="{00000000-0005-0000-0000-00000E870000}"/>
    <cellStyle name="Normal 57 4 9 4" xfId="8894" xr:uid="{00000000-0005-0000-0000-00000F870000}"/>
    <cellStyle name="Normal 57 4 9 4 2" xfId="21337" xr:uid="{00000000-0005-0000-0000-000010870000}"/>
    <cellStyle name="Normal 57 4 9 4 2 2" xfId="46211" xr:uid="{00000000-0005-0000-0000-000011870000}"/>
    <cellStyle name="Normal 57 4 9 4 3" xfId="33778" xr:uid="{00000000-0005-0000-0000-000012870000}"/>
    <cellStyle name="Normal 57 4 9 5" xfId="3876" xr:uid="{00000000-0005-0000-0000-000013870000}"/>
    <cellStyle name="Normal 57 4 9 5 2" xfId="16330" xr:uid="{00000000-0005-0000-0000-000014870000}"/>
    <cellStyle name="Normal 57 4 9 5 2 2" xfId="41204" xr:uid="{00000000-0005-0000-0000-000015870000}"/>
    <cellStyle name="Normal 57 4 9 5 3" xfId="28771" xr:uid="{00000000-0005-0000-0000-000016870000}"/>
    <cellStyle name="Normal 57 4 9 6" xfId="14782" xr:uid="{00000000-0005-0000-0000-000017870000}"/>
    <cellStyle name="Normal 57 4 9 6 2" xfId="39656" xr:uid="{00000000-0005-0000-0000-000018870000}"/>
    <cellStyle name="Normal 57 4 9 7" xfId="27215" xr:uid="{00000000-0005-0000-0000-000019870000}"/>
    <cellStyle name="Normal 57 4_Degree data" xfId="2472" xr:uid="{00000000-0005-0000-0000-00001A870000}"/>
    <cellStyle name="Normal 57 5" xfId="155" xr:uid="{00000000-0005-0000-0000-00001B870000}"/>
    <cellStyle name="Normal 57 5 10" xfId="953" xr:uid="{00000000-0005-0000-0000-00001C870000}"/>
    <cellStyle name="Normal 57 5 10 2" xfId="11568" xr:uid="{00000000-0005-0000-0000-00001D870000}"/>
    <cellStyle name="Normal 57 5 10 2 2" xfId="24002" xr:uid="{00000000-0005-0000-0000-00001E870000}"/>
    <cellStyle name="Normal 57 5 10 2 2 2" xfId="48876" xr:uid="{00000000-0005-0000-0000-00001F870000}"/>
    <cellStyle name="Normal 57 5 10 2 3" xfId="36443" xr:uid="{00000000-0005-0000-0000-000020870000}"/>
    <cellStyle name="Normal 57 5 10 3" xfId="10112" xr:uid="{00000000-0005-0000-0000-000021870000}"/>
    <cellStyle name="Normal 57 5 10 3 2" xfId="22555" xr:uid="{00000000-0005-0000-0000-000022870000}"/>
    <cellStyle name="Normal 57 5 10 3 2 2" xfId="47429" xr:uid="{00000000-0005-0000-0000-000023870000}"/>
    <cellStyle name="Normal 57 5 10 3 3" xfId="34996" xr:uid="{00000000-0005-0000-0000-000024870000}"/>
    <cellStyle name="Normal 57 5 10 4" xfId="5096" xr:uid="{00000000-0005-0000-0000-000025870000}"/>
    <cellStyle name="Normal 57 5 10 4 2" xfId="17548" xr:uid="{00000000-0005-0000-0000-000026870000}"/>
    <cellStyle name="Normal 57 5 10 4 2 2" xfId="42422" xr:uid="{00000000-0005-0000-0000-000027870000}"/>
    <cellStyle name="Normal 57 5 10 4 3" xfId="29989" xr:uid="{00000000-0005-0000-0000-000028870000}"/>
    <cellStyle name="Normal 57 5 10 5" xfId="13753" xr:uid="{00000000-0005-0000-0000-000029870000}"/>
    <cellStyle name="Normal 57 5 10 5 2" xfId="38627" xr:uid="{00000000-0005-0000-0000-00002A870000}"/>
    <cellStyle name="Normal 57 5 10 6" xfId="26186" xr:uid="{00000000-0005-0000-0000-00002B870000}"/>
    <cellStyle name="Normal 57 5 11" xfId="923" xr:uid="{00000000-0005-0000-0000-00002C870000}"/>
    <cellStyle name="Normal 57 5 11 2" xfId="7720" xr:uid="{00000000-0005-0000-0000-00002D870000}"/>
    <cellStyle name="Normal 57 5 11 2 2" xfId="20166" xr:uid="{00000000-0005-0000-0000-00002E870000}"/>
    <cellStyle name="Normal 57 5 11 2 2 2" xfId="45040" xr:uid="{00000000-0005-0000-0000-00002F870000}"/>
    <cellStyle name="Normal 57 5 11 2 3" xfId="32607" xr:uid="{00000000-0005-0000-0000-000030870000}"/>
    <cellStyle name="Normal 57 5 11 3" xfId="13723" xr:uid="{00000000-0005-0000-0000-000031870000}"/>
    <cellStyle name="Normal 57 5 11 3 2" xfId="38597" xr:uid="{00000000-0005-0000-0000-000032870000}"/>
    <cellStyle name="Normal 57 5 11 4" xfId="26156" xr:uid="{00000000-0005-0000-0000-000033870000}"/>
    <cellStyle name="Normal 57 5 12" xfId="11538" xr:uid="{00000000-0005-0000-0000-000034870000}"/>
    <cellStyle name="Normal 57 5 12 2" xfId="23972" xr:uid="{00000000-0005-0000-0000-000035870000}"/>
    <cellStyle name="Normal 57 5 12 2 2" xfId="48846" xr:uid="{00000000-0005-0000-0000-000036870000}"/>
    <cellStyle name="Normal 57 5 12 3" xfId="36413" xr:uid="{00000000-0005-0000-0000-000037870000}"/>
    <cellStyle name="Normal 57 5 13" xfId="6485" xr:uid="{00000000-0005-0000-0000-000038870000}"/>
    <cellStyle name="Normal 57 5 13 2" xfId="18934" xr:uid="{00000000-0005-0000-0000-000039870000}"/>
    <cellStyle name="Normal 57 5 13 2 2" xfId="43808" xr:uid="{00000000-0005-0000-0000-00003A870000}"/>
    <cellStyle name="Normal 57 5 13 3" xfId="31375" xr:uid="{00000000-0005-0000-0000-00003B870000}"/>
    <cellStyle name="Normal 57 5 14" xfId="2641" xr:uid="{00000000-0005-0000-0000-00003C870000}"/>
    <cellStyle name="Normal 57 5 14 2" xfId="15159" xr:uid="{00000000-0005-0000-0000-00003D870000}"/>
    <cellStyle name="Normal 57 5 14 2 2" xfId="40033" xr:uid="{00000000-0005-0000-0000-00003E870000}"/>
    <cellStyle name="Normal 57 5 14 3" xfId="27592" xr:uid="{00000000-0005-0000-0000-00003F870000}"/>
    <cellStyle name="Normal 57 5 15" xfId="12985" xr:uid="{00000000-0005-0000-0000-000040870000}"/>
    <cellStyle name="Normal 57 5 15 2" xfId="37859" xr:uid="{00000000-0005-0000-0000-000041870000}"/>
    <cellStyle name="Normal 57 5 16" xfId="25418" xr:uid="{00000000-0005-0000-0000-000042870000}"/>
    <cellStyle name="Normal 57 5 2" xfId="185" xr:uid="{00000000-0005-0000-0000-000043870000}"/>
    <cellStyle name="Normal 57 5 2 10" xfId="11670" xr:uid="{00000000-0005-0000-0000-000044870000}"/>
    <cellStyle name="Normal 57 5 2 10 2" xfId="24104" xr:uid="{00000000-0005-0000-0000-000045870000}"/>
    <cellStyle name="Normal 57 5 2 10 2 2" xfId="48978" xr:uid="{00000000-0005-0000-0000-000046870000}"/>
    <cellStyle name="Normal 57 5 2 10 3" xfId="36545" xr:uid="{00000000-0005-0000-0000-000047870000}"/>
    <cellStyle name="Normal 57 5 2 11" xfId="6530" xr:uid="{00000000-0005-0000-0000-000048870000}"/>
    <cellStyle name="Normal 57 5 2 11 2" xfId="18979" xr:uid="{00000000-0005-0000-0000-000049870000}"/>
    <cellStyle name="Normal 57 5 2 11 2 2" xfId="43853" xr:uid="{00000000-0005-0000-0000-00004A870000}"/>
    <cellStyle name="Normal 57 5 2 11 3" xfId="31420" xr:uid="{00000000-0005-0000-0000-00004B870000}"/>
    <cellStyle name="Normal 57 5 2 12" xfId="2698" xr:uid="{00000000-0005-0000-0000-00004C870000}"/>
    <cellStyle name="Normal 57 5 2 12 2" xfId="15216" xr:uid="{00000000-0005-0000-0000-00004D870000}"/>
    <cellStyle name="Normal 57 5 2 12 2 2" xfId="40090" xr:uid="{00000000-0005-0000-0000-00004E870000}"/>
    <cellStyle name="Normal 57 5 2 12 3" xfId="27649" xr:uid="{00000000-0005-0000-0000-00004F870000}"/>
    <cellStyle name="Normal 57 5 2 13" xfId="13015" xr:uid="{00000000-0005-0000-0000-000050870000}"/>
    <cellStyle name="Normal 57 5 2 13 2" xfId="37889" xr:uid="{00000000-0005-0000-0000-000051870000}"/>
    <cellStyle name="Normal 57 5 2 14" xfId="25448" xr:uid="{00000000-0005-0000-0000-000052870000}"/>
    <cellStyle name="Normal 57 5 2 2" xfId="508" xr:uid="{00000000-0005-0000-0000-000053870000}"/>
    <cellStyle name="Normal 57 5 2 2 10" xfId="2902" xr:uid="{00000000-0005-0000-0000-000054870000}"/>
    <cellStyle name="Normal 57 5 2 2 10 2" xfId="15420" xr:uid="{00000000-0005-0000-0000-000055870000}"/>
    <cellStyle name="Normal 57 5 2 2 10 2 2" xfId="40294" xr:uid="{00000000-0005-0000-0000-000056870000}"/>
    <cellStyle name="Normal 57 5 2 2 10 3" xfId="27853" xr:uid="{00000000-0005-0000-0000-000057870000}"/>
    <cellStyle name="Normal 57 5 2 2 11" xfId="13321" xr:uid="{00000000-0005-0000-0000-000058870000}"/>
    <cellStyle name="Normal 57 5 2 2 11 2" xfId="38195" xr:uid="{00000000-0005-0000-0000-000059870000}"/>
    <cellStyle name="Normal 57 5 2 2 12" xfId="25754" xr:uid="{00000000-0005-0000-0000-00005A870000}"/>
    <cellStyle name="Normal 57 5 2 2 2" xfId="867" xr:uid="{00000000-0005-0000-0000-00005B870000}"/>
    <cellStyle name="Normal 57 5 2 2 2 2" xfId="1520" xr:uid="{00000000-0005-0000-0000-00005C870000}"/>
    <cellStyle name="Normal 57 5 2 2 2 2 2" xfId="9358" xr:uid="{00000000-0005-0000-0000-00005D870000}"/>
    <cellStyle name="Normal 57 5 2 2 2 2 2 2" xfId="21801" xr:uid="{00000000-0005-0000-0000-00005E870000}"/>
    <cellStyle name="Normal 57 5 2 2 2 2 2 2 2" xfId="46675" xr:uid="{00000000-0005-0000-0000-00005F870000}"/>
    <cellStyle name="Normal 57 5 2 2 2 2 2 3" xfId="34242" xr:uid="{00000000-0005-0000-0000-000060870000}"/>
    <cellStyle name="Normal 57 5 2 2 2 2 3" xfId="4340" xr:uid="{00000000-0005-0000-0000-000061870000}"/>
    <cellStyle name="Normal 57 5 2 2 2 2 3 2" xfId="16794" xr:uid="{00000000-0005-0000-0000-000062870000}"/>
    <cellStyle name="Normal 57 5 2 2 2 2 3 2 2" xfId="41668" xr:uid="{00000000-0005-0000-0000-000063870000}"/>
    <cellStyle name="Normal 57 5 2 2 2 2 3 3" xfId="29235" xr:uid="{00000000-0005-0000-0000-000064870000}"/>
    <cellStyle name="Normal 57 5 2 2 2 2 4" xfId="14320" xr:uid="{00000000-0005-0000-0000-000065870000}"/>
    <cellStyle name="Normal 57 5 2 2 2 2 4 2" xfId="39194" xr:uid="{00000000-0005-0000-0000-000066870000}"/>
    <cellStyle name="Normal 57 5 2 2 2 2 5" xfId="26753" xr:uid="{00000000-0005-0000-0000-000067870000}"/>
    <cellStyle name="Normal 57 5 2 2 2 3" xfId="5665" xr:uid="{00000000-0005-0000-0000-000068870000}"/>
    <cellStyle name="Normal 57 5 2 2 2 3 2" xfId="10681" xr:uid="{00000000-0005-0000-0000-000069870000}"/>
    <cellStyle name="Normal 57 5 2 2 2 3 2 2" xfId="23124" xr:uid="{00000000-0005-0000-0000-00006A870000}"/>
    <cellStyle name="Normal 57 5 2 2 2 3 2 2 2" xfId="47998" xr:uid="{00000000-0005-0000-0000-00006B870000}"/>
    <cellStyle name="Normal 57 5 2 2 2 3 2 3" xfId="35565" xr:uid="{00000000-0005-0000-0000-00006C870000}"/>
    <cellStyle name="Normal 57 5 2 2 2 3 3" xfId="18117" xr:uid="{00000000-0005-0000-0000-00006D870000}"/>
    <cellStyle name="Normal 57 5 2 2 2 3 3 2" xfId="42991" xr:uid="{00000000-0005-0000-0000-00006E870000}"/>
    <cellStyle name="Normal 57 5 2 2 2 3 4" xfId="30558" xr:uid="{00000000-0005-0000-0000-00006F870000}"/>
    <cellStyle name="Normal 57 5 2 2 2 4" xfId="8474" xr:uid="{00000000-0005-0000-0000-000070870000}"/>
    <cellStyle name="Normal 57 5 2 2 2 4 2" xfId="20918" xr:uid="{00000000-0005-0000-0000-000071870000}"/>
    <cellStyle name="Normal 57 5 2 2 2 4 2 2" xfId="45792" xr:uid="{00000000-0005-0000-0000-000072870000}"/>
    <cellStyle name="Normal 57 5 2 2 2 4 3" xfId="33359" xr:uid="{00000000-0005-0000-0000-000073870000}"/>
    <cellStyle name="Normal 57 5 2 2 2 5" xfId="12135" xr:uid="{00000000-0005-0000-0000-000074870000}"/>
    <cellStyle name="Normal 57 5 2 2 2 5 2" xfId="24569" xr:uid="{00000000-0005-0000-0000-000075870000}"/>
    <cellStyle name="Normal 57 5 2 2 2 5 2 2" xfId="49443" xr:uid="{00000000-0005-0000-0000-000076870000}"/>
    <cellStyle name="Normal 57 5 2 2 2 5 3" xfId="37010" xr:uid="{00000000-0005-0000-0000-000077870000}"/>
    <cellStyle name="Normal 57 5 2 2 2 6" xfId="6951" xr:uid="{00000000-0005-0000-0000-000078870000}"/>
    <cellStyle name="Normal 57 5 2 2 2 6 2" xfId="19400" xr:uid="{00000000-0005-0000-0000-000079870000}"/>
    <cellStyle name="Normal 57 5 2 2 2 6 2 2" xfId="44274" xr:uid="{00000000-0005-0000-0000-00007A870000}"/>
    <cellStyle name="Normal 57 5 2 2 2 6 3" xfId="31841" xr:uid="{00000000-0005-0000-0000-00007B870000}"/>
    <cellStyle name="Normal 57 5 2 2 2 7" xfId="3405" xr:uid="{00000000-0005-0000-0000-00007C870000}"/>
    <cellStyle name="Normal 57 5 2 2 2 7 2" xfId="15911" xr:uid="{00000000-0005-0000-0000-00007D870000}"/>
    <cellStyle name="Normal 57 5 2 2 2 7 2 2" xfId="40785" xr:uid="{00000000-0005-0000-0000-00007E870000}"/>
    <cellStyle name="Normal 57 5 2 2 2 7 3" xfId="28344" xr:uid="{00000000-0005-0000-0000-00007F870000}"/>
    <cellStyle name="Normal 57 5 2 2 2 8" xfId="13668" xr:uid="{00000000-0005-0000-0000-000080870000}"/>
    <cellStyle name="Normal 57 5 2 2 2 8 2" xfId="38542" xr:uid="{00000000-0005-0000-0000-000081870000}"/>
    <cellStyle name="Normal 57 5 2 2 2 9" xfId="26101" xr:uid="{00000000-0005-0000-0000-000082870000}"/>
    <cellStyle name="Normal 57 5 2 2 3" xfId="1868" xr:uid="{00000000-0005-0000-0000-000083870000}"/>
    <cellStyle name="Normal 57 5 2 2 3 2" xfId="4606" xr:uid="{00000000-0005-0000-0000-000084870000}"/>
    <cellStyle name="Normal 57 5 2 2 3 2 2" xfId="9624" xr:uid="{00000000-0005-0000-0000-000085870000}"/>
    <cellStyle name="Normal 57 5 2 2 3 2 2 2" xfId="22067" xr:uid="{00000000-0005-0000-0000-000086870000}"/>
    <cellStyle name="Normal 57 5 2 2 3 2 2 2 2" xfId="46941" xr:uid="{00000000-0005-0000-0000-000087870000}"/>
    <cellStyle name="Normal 57 5 2 2 3 2 2 3" xfId="34508" xr:uid="{00000000-0005-0000-0000-000088870000}"/>
    <cellStyle name="Normal 57 5 2 2 3 2 3" xfId="17060" xr:uid="{00000000-0005-0000-0000-000089870000}"/>
    <cellStyle name="Normal 57 5 2 2 3 2 3 2" xfId="41934" xr:uid="{00000000-0005-0000-0000-00008A870000}"/>
    <cellStyle name="Normal 57 5 2 2 3 2 4" xfId="29501" xr:uid="{00000000-0005-0000-0000-00008B870000}"/>
    <cellStyle name="Normal 57 5 2 2 3 3" xfId="6014" xr:uid="{00000000-0005-0000-0000-00008C870000}"/>
    <cellStyle name="Normal 57 5 2 2 3 3 2" xfId="11029" xr:uid="{00000000-0005-0000-0000-00008D870000}"/>
    <cellStyle name="Normal 57 5 2 2 3 3 2 2" xfId="23472" xr:uid="{00000000-0005-0000-0000-00008E870000}"/>
    <cellStyle name="Normal 57 5 2 2 3 3 2 2 2" xfId="48346" xr:uid="{00000000-0005-0000-0000-00008F870000}"/>
    <cellStyle name="Normal 57 5 2 2 3 3 2 3" xfId="35913" xr:uid="{00000000-0005-0000-0000-000090870000}"/>
    <cellStyle name="Normal 57 5 2 2 3 3 3" xfId="18465" xr:uid="{00000000-0005-0000-0000-000091870000}"/>
    <cellStyle name="Normal 57 5 2 2 3 3 3 2" xfId="43339" xr:uid="{00000000-0005-0000-0000-000092870000}"/>
    <cellStyle name="Normal 57 5 2 2 3 3 4" xfId="30906" xr:uid="{00000000-0005-0000-0000-000093870000}"/>
    <cellStyle name="Normal 57 5 2 2 3 4" xfId="8740" xr:uid="{00000000-0005-0000-0000-000094870000}"/>
    <cellStyle name="Normal 57 5 2 2 3 4 2" xfId="21184" xr:uid="{00000000-0005-0000-0000-000095870000}"/>
    <cellStyle name="Normal 57 5 2 2 3 4 2 2" xfId="46058" xr:uid="{00000000-0005-0000-0000-000096870000}"/>
    <cellStyle name="Normal 57 5 2 2 3 4 3" xfId="33625" xr:uid="{00000000-0005-0000-0000-000097870000}"/>
    <cellStyle name="Normal 57 5 2 2 3 5" xfId="12483" xr:uid="{00000000-0005-0000-0000-000098870000}"/>
    <cellStyle name="Normal 57 5 2 2 3 5 2" xfId="24917" xr:uid="{00000000-0005-0000-0000-000099870000}"/>
    <cellStyle name="Normal 57 5 2 2 3 5 2 2" xfId="49791" xr:uid="{00000000-0005-0000-0000-00009A870000}"/>
    <cellStyle name="Normal 57 5 2 2 3 5 3" xfId="37358" xr:uid="{00000000-0005-0000-0000-00009B870000}"/>
    <cellStyle name="Normal 57 5 2 2 3 6" xfId="7217" xr:uid="{00000000-0005-0000-0000-00009C870000}"/>
    <cellStyle name="Normal 57 5 2 2 3 6 2" xfId="19666" xr:uid="{00000000-0005-0000-0000-00009D870000}"/>
    <cellStyle name="Normal 57 5 2 2 3 6 2 2" xfId="44540" xr:uid="{00000000-0005-0000-0000-00009E870000}"/>
    <cellStyle name="Normal 57 5 2 2 3 6 3" xfId="32107" xr:uid="{00000000-0005-0000-0000-00009F870000}"/>
    <cellStyle name="Normal 57 5 2 2 3 7" xfId="3671" xr:uid="{00000000-0005-0000-0000-0000A0870000}"/>
    <cellStyle name="Normal 57 5 2 2 3 7 2" xfId="16177" xr:uid="{00000000-0005-0000-0000-0000A1870000}"/>
    <cellStyle name="Normal 57 5 2 2 3 7 2 2" xfId="41051" xr:uid="{00000000-0005-0000-0000-0000A2870000}"/>
    <cellStyle name="Normal 57 5 2 2 3 7 3" xfId="28610" xr:uid="{00000000-0005-0000-0000-0000A3870000}"/>
    <cellStyle name="Normal 57 5 2 2 3 8" xfId="14668" xr:uid="{00000000-0005-0000-0000-0000A4870000}"/>
    <cellStyle name="Normal 57 5 2 2 3 8 2" xfId="39542" xr:uid="{00000000-0005-0000-0000-0000A5870000}"/>
    <cellStyle name="Normal 57 5 2 2 3 9" xfId="27101" xr:uid="{00000000-0005-0000-0000-0000A6870000}"/>
    <cellStyle name="Normal 57 5 2 2 4" xfId="2426" xr:uid="{00000000-0005-0000-0000-0000A7870000}"/>
    <cellStyle name="Normal 57 5 2 2 4 2" xfId="5050" xr:uid="{00000000-0005-0000-0000-0000A8870000}"/>
    <cellStyle name="Normal 57 5 2 2 4 2 2" xfId="10067" xr:uid="{00000000-0005-0000-0000-0000A9870000}"/>
    <cellStyle name="Normal 57 5 2 2 4 2 2 2" xfId="22510" xr:uid="{00000000-0005-0000-0000-0000AA870000}"/>
    <cellStyle name="Normal 57 5 2 2 4 2 2 2 2" xfId="47384" xr:uid="{00000000-0005-0000-0000-0000AB870000}"/>
    <cellStyle name="Normal 57 5 2 2 4 2 2 3" xfId="34951" xr:uid="{00000000-0005-0000-0000-0000AC870000}"/>
    <cellStyle name="Normal 57 5 2 2 4 2 3" xfId="17503" xr:uid="{00000000-0005-0000-0000-0000AD870000}"/>
    <cellStyle name="Normal 57 5 2 2 4 2 3 2" xfId="42377" xr:uid="{00000000-0005-0000-0000-0000AE870000}"/>
    <cellStyle name="Normal 57 5 2 2 4 2 4" xfId="29944" xr:uid="{00000000-0005-0000-0000-0000AF870000}"/>
    <cellStyle name="Normal 57 5 2 2 4 3" xfId="6448" xr:uid="{00000000-0005-0000-0000-0000B0870000}"/>
    <cellStyle name="Normal 57 5 2 2 4 3 2" xfId="11463" xr:uid="{00000000-0005-0000-0000-0000B1870000}"/>
    <cellStyle name="Normal 57 5 2 2 4 3 2 2" xfId="23906" xr:uid="{00000000-0005-0000-0000-0000B2870000}"/>
    <cellStyle name="Normal 57 5 2 2 4 3 2 2 2" xfId="48780" xr:uid="{00000000-0005-0000-0000-0000B3870000}"/>
    <cellStyle name="Normal 57 5 2 2 4 3 2 3" xfId="36347" xr:uid="{00000000-0005-0000-0000-0000B4870000}"/>
    <cellStyle name="Normal 57 5 2 2 4 3 3" xfId="18899" xr:uid="{00000000-0005-0000-0000-0000B5870000}"/>
    <cellStyle name="Normal 57 5 2 2 4 3 3 2" xfId="43773" xr:uid="{00000000-0005-0000-0000-0000B6870000}"/>
    <cellStyle name="Normal 57 5 2 2 4 3 4" xfId="31340" xr:uid="{00000000-0005-0000-0000-0000B7870000}"/>
    <cellStyle name="Normal 57 5 2 2 4 4" xfId="8155" xr:uid="{00000000-0005-0000-0000-0000B8870000}"/>
    <cellStyle name="Normal 57 5 2 2 4 4 2" xfId="20601" xr:uid="{00000000-0005-0000-0000-0000B9870000}"/>
    <cellStyle name="Normal 57 5 2 2 4 4 2 2" xfId="45475" xr:uid="{00000000-0005-0000-0000-0000BA870000}"/>
    <cellStyle name="Normal 57 5 2 2 4 4 3" xfId="33042" xr:uid="{00000000-0005-0000-0000-0000BB870000}"/>
    <cellStyle name="Normal 57 5 2 2 4 5" xfId="12917" xr:uid="{00000000-0005-0000-0000-0000BC870000}"/>
    <cellStyle name="Normal 57 5 2 2 4 5 2" xfId="25351" xr:uid="{00000000-0005-0000-0000-0000BD870000}"/>
    <cellStyle name="Normal 57 5 2 2 4 5 2 2" xfId="50225" xr:uid="{00000000-0005-0000-0000-0000BE870000}"/>
    <cellStyle name="Normal 57 5 2 2 4 5 3" xfId="37792" xr:uid="{00000000-0005-0000-0000-0000BF870000}"/>
    <cellStyle name="Normal 57 5 2 2 4 6" xfId="7661" xr:uid="{00000000-0005-0000-0000-0000C0870000}"/>
    <cellStyle name="Normal 57 5 2 2 4 6 2" xfId="20109" xr:uid="{00000000-0005-0000-0000-0000C1870000}"/>
    <cellStyle name="Normal 57 5 2 2 4 6 2 2" xfId="44983" xr:uid="{00000000-0005-0000-0000-0000C2870000}"/>
    <cellStyle name="Normal 57 5 2 2 4 6 3" xfId="32550" xr:uid="{00000000-0005-0000-0000-0000C3870000}"/>
    <cellStyle name="Normal 57 5 2 2 4 7" xfId="3085" xr:uid="{00000000-0005-0000-0000-0000C4870000}"/>
    <cellStyle name="Normal 57 5 2 2 4 7 2" xfId="15594" xr:uid="{00000000-0005-0000-0000-0000C5870000}"/>
    <cellStyle name="Normal 57 5 2 2 4 7 2 2" xfId="40468" xr:uid="{00000000-0005-0000-0000-0000C6870000}"/>
    <cellStyle name="Normal 57 5 2 2 4 7 3" xfId="28027" xr:uid="{00000000-0005-0000-0000-0000C7870000}"/>
    <cellStyle name="Normal 57 5 2 2 4 8" xfId="15102" xr:uid="{00000000-0005-0000-0000-0000C8870000}"/>
    <cellStyle name="Normal 57 5 2 2 4 8 2" xfId="39976" xr:uid="{00000000-0005-0000-0000-0000C9870000}"/>
    <cellStyle name="Normal 57 5 2 2 4 9" xfId="27535" xr:uid="{00000000-0005-0000-0000-0000CA870000}"/>
    <cellStyle name="Normal 57 5 2 2 5" xfId="1259" xr:uid="{00000000-0005-0000-0000-0000CB870000}"/>
    <cellStyle name="Normal 57 5 2 2 5 2" xfId="9041" xr:uid="{00000000-0005-0000-0000-0000CC870000}"/>
    <cellStyle name="Normal 57 5 2 2 5 2 2" xfId="21484" xr:uid="{00000000-0005-0000-0000-0000CD870000}"/>
    <cellStyle name="Normal 57 5 2 2 5 2 2 2" xfId="46358" xr:uid="{00000000-0005-0000-0000-0000CE870000}"/>
    <cellStyle name="Normal 57 5 2 2 5 2 3" xfId="33925" xr:uid="{00000000-0005-0000-0000-0000CF870000}"/>
    <cellStyle name="Normal 57 5 2 2 5 3" xfId="4023" xr:uid="{00000000-0005-0000-0000-0000D0870000}"/>
    <cellStyle name="Normal 57 5 2 2 5 3 2" xfId="16477" xr:uid="{00000000-0005-0000-0000-0000D1870000}"/>
    <cellStyle name="Normal 57 5 2 2 5 3 2 2" xfId="41351" xr:uid="{00000000-0005-0000-0000-0000D2870000}"/>
    <cellStyle name="Normal 57 5 2 2 5 3 3" xfId="28918" xr:uid="{00000000-0005-0000-0000-0000D3870000}"/>
    <cellStyle name="Normal 57 5 2 2 5 4" xfId="14059" xr:uid="{00000000-0005-0000-0000-0000D4870000}"/>
    <cellStyle name="Normal 57 5 2 2 5 4 2" xfId="38933" xr:uid="{00000000-0005-0000-0000-0000D5870000}"/>
    <cellStyle name="Normal 57 5 2 2 5 5" xfId="26492" xr:uid="{00000000-0005-0000-0000-0000D6870000}"/>
    <cellStyle name="Normal 57 5 2 2 6" xfId="5404" xr:uid="{00000000-0005-0000-0000-0000D7870000}"/>
    <cellStyle name="Normal 57 5 2 2 6 2" xfId="10420" xr:uid="{00000000-0005-0000-0000-0000D8870000}"/>
    <cellStyle name="Normal 57 5 2 2 6 2 2" xfId="22863" xr:uid="{00000000-0005-0000-0000-0000D9870000}"/>
    <cellStyle name="Normal 57 5 2 2 6 2 2 2" xfId="47737" xr:uid="{00000000-0005-0000-0000-0000DA870000}"/>
    <cellStyle name="Normal 57 5 2 2 6 2 3" xfId="35304" xr:uid="{00000000-0005-0000-0000-0000DB870000}"/>
    <cellStyle name="Normal 57 5 2 2 6 3" xfId="17856" xr:uid="{00000000-0005-0000-0000-0000DC870000}"/>
    <cellStyle name="Normal 57 5 2 2 6 3 2" xfId="42730" xr:uid="{00000000-0005-0000-0000-0000DD870000}"/>
    <cellStyle name="Normal 57 5 2 2 6 4" xfId="30297" xr:uid="{00000000-0005-0000-0000-0000DE870000}"/>
    <cellStyle name="Normal 57 5 2 2 7" xfId="7981" xr:uid="{00000000-0005-0000-0000-0000DF870000}"/>
    <cellStyle name="Normal 57 5 2 2 7 2" xfId="20427" xr:uid="{00000000-0005-0000-0000-0000E0870000}"/>
    <cellStyle name="Normal 57 5 2 2 7 2 2" xfId="45301" xr:uid="{00000000-0005-0000-0000-0000E1870000}"/>
    <cellStyle name="Normal 57 5 2 2 7 3" xfId="32868" xr:uid="{00000000-0005-0000-0000-0000E2870000}"/>
    <cellStyle name="Normal 57 5 2 2 8" xfId="11874" xr:uid="{00000000-0005-0000-0000-0000E3870000}"/>
    <cellStyle name="Normal 57 5 2 2 8 2" xfId="24308" xr:uid="{00000000-0005-0000-0000-0000E4870000}"/>
    <cellStyle name="Normal 57 5 2 2 8 2 2" xfId="49182" xr:uid="{00000000-0005-0000-0000-0000E5870000}"/>
    <cellStyle name="Normal 57 5 2 2 8 3" xfId="36749" xr:uid="{00000000-0005-0000-0000-0000E6870000}"/>
    <cellStyle name="Normal 57 5 2 2 9" xfId="6634" xr:uid="{00000000-0005-0000-0000-0000E7870000}"/>
    <cellStyle name="Normal 57 5 2 2 9 2" xfId="19083" xr:uid="{00000000-0005-0000-0000-0000E8870000}"/>
    <cellStyle name="Normal 57 5 2 2 9 2 2" xfId="43957" xr:uid="{00000000-0005-0000-0000-0000E9870000}"/>
    <cellStyle name="Normal 57 5 2 2 9 3" xfId="31524" xr:uid="{00000000-0005-0000-0000-0000EA870000}"/>
    <cellStyle name="Normal 57 5 2 2_Degree data" xfId="2485" xr:uid="{00000000-0005-0000-0000-0000EB870000}"/>
    <cellStyle name="Normal 57 5 2 3" xfId="401" xr:uid="{00000000-0005-0000-0000-0000EC870000}"/>
    <cellStyle name="Normal 57 5 2 3 10" xfId="13217" xr:uid="{00000000-0005-0000-0000-0000ED870000}"/>
    <cellStyle name="Normal 57 5 2 3 10 2" xfId="38091" xr:uid="{00000000-0005-0000-0000-0000EE870000}"/>
    <cellStyle name="Normal 57 5 2 3 11" xfId="25650" xr:uid="{00000000-0005-0000-0000-0000EF870000}"/>
    <cellStyle name="Normal 57 5 2 3 2" xfId="761" xr:uid="{00000000-0005-0000-0000-0000F0870000}"/>
    <cellStyle name="Normal 57 5 2 3 2 2" xfId="1521" xr:uid="{00000000-0005-0000-0000-0000F1870000}"/>
    <cellStyle name="Normal 57 5 2 3 2 2 2" xfId="9625" xr:uid="{00000000-0005-0000-0000-0000F2870000}"/>
    <cellStyle name="Normal 57 5 2 3 2 2 2 2" xfId="22068" xr:uid="{00000000-0005-0000-0000-0000F3870000}"/>
    <cellStyle name="Normal 57 5 2 3 2 2 2 2 2" xfId="46942" xr:uid="{00000000-0005-0000-0000-0000F4870000}"/>
    <cellStyle name="Normal 57 5 2 3 2 2 2 3" xfId="34509" xr:uid="{00000000-0005-0000-0000-0000F5870000}"/>
    <cellStyle name="Normal 57 5 2 3 2 2 3" xfId="4607" xr:uid="{00000000-0005-0000-0000-0000F6870000}"/>
    <cellStyle name="Normal 57 5 2 3 2 2 3 2" xfId="17061" xr:uid="{00000000-0005-0000-0000-0000F7870000}"/>
    <cellStyle name="Normal 57 5 2 3 2 2 3 2 2" xfId="41935" xr:uid="{00000000-0005-0000-0000-0000F8870000}"/>
    <cellStyle name="Normal 57 5 2 3 2 2 3 3" xfId="29502" xr:uid="{00000000-0005-0000-0000-0000F9870000}"/>
    <cellStyle name="Normal 57 5 2 3 2 2 4" xfId="14321" xr:uid="{00000000-0005-0000-0000-0000FA870000}"/>
    <cellStyle name="Normal 57 5 2 3 2 2 4 2" xfId="39195" xr:uid="{00000000-0005-0000-0000-0000FB870000}"/>
    <cellStyle name="Normal 57 5 2 3 2 2 5" xfId="26754" xr:uid="{00000000-0005-0000-0000-0000FC870000}"/>
    <cellStyle name="Normal 57 5 2 3 2 3" xfId="5666" xr:uid="{00000000-0005-0000-0000-0000FD870000}"/>
    <cellStyle name="Normal 57 5 2 3 2 3 2" xfId="10682" xr:uid="{00000000-0005-0000-0000-0000FE870000}"/>
    <cellStyle name="Normal 57 5 2 3 2 3 2 2" xfId="23125" xr:uid="{00000000-0005-0000-0000-0000FF870000}"/>
    <cellStyle name="Normal 57 5 2 3 2 3 2 2 2" xfId="47999" xr:uid="{00000000-0005-0000-0000-000000880000}"/>
    <cellStyle name="Normal 57 5 2 3 2 3 2 3" xfId="35566" xr:uid="{00000000-0005-0000-0000-000001880000}"/>
    <cellStyle name="Normal 57 5 2 3 2 3 3" xfId="18118" xr:uid="{00000000-0005-0000-0000-000002880000}"/>
    <cellStyle name="Normal 57 5 2 3 2 3 3 2" xfId="42992" xr:uid="{00000000-0005-0000-0000-000003880000}"/>
    <cellStyle name="Normal 57 5 2 3 2 3 4" xfId="30559" xr:uid="{00000000-0005-0000-0000-000004880000}"/>
    <cellStyle name="Normal 57 5 2 3 2 4" xfId="8741" xr:uid="{00000000-0005-0000-0000-000005880000}"/>
    <cellStyle name="Normal 57 5 2 3 2 4 2" xfId="21185" xr:uid="{00000000-0005-0000-0000-000006880000}"/>
    <cellStyle name="Normal 57 5 2 3 2 4 2 2" xfId="46059" xr:uid="{00000000-0005-0000-0000-000007880000}"/>
    <cellStyle name="Normal 57 5 2 3 2 4 3" xfId="33626" xr:uid="{00000000-0005-0000-0000-000008880000}"/>
    <cellStyle name="Normal 57 5 2 3 2 5" xfId="12136" xr:uid="{00000000-0005-0000-0000-000009880000}"/>
    <cellStyle name="Normal 57 5 2 3 2 5 2" xfId="24570" xr:uid="{00000000-0005-0000-0000-00000A880000}"/>
    <cellStyle name="Normal 57 5 2 3 2 5 2 2" xfId="49444" xr:uid="{00000000-0005-0000-0000-00000B880000}"/>
    <cellStyle name="Normal 57 5 2 3 2 5 3" xfId="37011" xr:uid="{00000000-0005-0000-0000-00000C880000}"/>
    <cellStyle name="Normal 57 5 2 3 2 6" xfId="7218" xr:uid="{00000000-0005-0000-0000-00000D880000}"/>
    <cellStyle name="Normal 57 5 2 3 2 6 2" xfId="19667" xr:uid="{00000000-0005-0000-0000-00000E880000}"/>
    <cellStyle name="Normal 57 5 2 3 2 6 2 2" xfId="44541" xr:uid="{00000000-0005-0000-0000-00000F880000}"/>
    <cellStyle name="Normal 57 5 2 3 2 6 3" xfId="32108" xr:uid="{00000000-0005-0000-0000-000010880000}"/>
    <cellStyle name="Normal 57 5 2 3 2 7" xfId="3672" xr:uid="{00000000-0005-0000-0000-000011880000}"/>
    <cellStyle name="Normal 57 5 2 3 2 7 2" xfId="16178" xr:uid="{00000000-0005-0000-0000-000012880000}"/>
    <cellStyle name="Normal 57 5 2 3 2 7 2 2" xfId="41052" xr:uid="{00000000-0005-0000-0000-000013880000}"/>
    <cellStyle name="Normal 57 5 2 3 2 7 3" xfId="28611" xr:uid="{00000000-0005-0000-0000-000014880000}"/>
    <cellStyle name="Normal 57 5 2 3 2 8" xfId="13564" xr:uid="{00000000-0005-0000-0000-000015880000}"/>
    <cellStyle name="Normal 57 5 2 3 2 8 2" xfId="38438" xr:uid="{00000000-0005-0000-0000-000016880000}"/>
    <cellStyle name="Normal 57 5 2 3 2 9" xfId="25997" xr:uid="{00000000-0005-0000-0000-000017880000}"/>
    <cellStyle name="Normal 57 5 2 3 3" xfId="1869" xr:uid="{00000000-0005-0000-0000-000018880000}"/>
    <cellStyle name="Normal 57 5 2 3 3 2" xfId="4946" xr:uid="{00000000-0005-0000-0000-000019880000}"/>
    <cellStyle name="Normal 57 5 2 3 3 2 2" xfId="9963" xr:uid="{00000000-0005-0000-0000-00001A880000}"/>
    <cellStyle name="Normal 57 5 2 3 3 2 2 2" xfId="22406" xr:uid="{00000000-0005-0000-0000-00001B880000}"/>
    <cellStyle name="Normal 57 5 2 3 3 2 2 2 2" xfId="47280" xr:uid="{00000000-0005-0000-0000-00001C880000}"/>
    <cellStyle name="Normal 57 5 2 3 3 2 2 3" xfId="34847" xr:uid="{00000000-0005-0000-0000-00001D880000}"/>
    <cellStyle name="Normal 57 5 2 3 3 2 3" xfId="17399" xr:uid="{00000000-0005-0000-0000-00001E880000}"/>
    <cellStyle name="Normal 57 5 2 3 3 2 3 2" xfId="42273" xr:uid="{00000000-0005-0000-0000-00001F880000}"/>
    <cellStyle name="Normal 57 5 2 3 3 2 4" xfId="29840" xr:uid="{00000000-0005-0000-0000-000020880000}"/>
    <cellStyle name="Normal 57 5 2 3 3 3" xfId="6015" xr:uid="{00000000-0005-0000-0000-000021880000}"/>
    <cellStyle name="Normal 57 5 2 3 3 3 2" xfId="11030" xr:uid="{00000000-0005-0000-0000-000022880000}"/>
    <cellStyle name="Normal 57 5 2 3 3 3 2 2" xfId="23473" xr:uid="{00000000-0005-0000-0000-000023880000}"/>
    <cellStyle name="Normal 57 5 2 3 3 3 2 2 2" xfId="48347" xr:uid="{00000000-0005-0000-0000-000024880000}"/>
    <cellStyle name="Normal 57 5 2 3 3 3 2 3" xfId="35914" xr:uid="{00000000-0005-0000-0000-000025880000}"/>
    <cellStyle name="Normal 57 5 2 3 3 3 3" xfId="18466" xr:uid="{00000000-0005-0000-0000-000026880000}"/>
    <cellStyle name="Normal 57 5 2 3 3 3 3 2" xfId="43340" xr:uid="{00000000-0005-0000-0000-000027880000}"/>
    <cellStyle name="Normal 57 5 2 3 3 3 4" xfId="30907" xr:uid="{00000000-0005-0000-0000-000028880000}"/>
    <cellStyle name="Normal 57 5 2 3 3 4" xfId="8370" xr:uid="{00000000-0005-0000-0000-000029880000}"/>
    <cellStyle name="Normal 57 5 2 3 3 4 2" xfId="20814" xr:uid="{00000000-0005-0000-0000-00002A880000}"/>
    <cellStyle name="Normal 57 5 2 3 3 4 2 2" xfId="45688" xr:uid="{00000000-0005-0000-0000-00002B880000}"/>
    <cellStyle name="Normal 57 5 2 3 3 4 3" xfId="33255" xr:uid="{00000000-0005-0000-0000-00002C880000}"/>
    <cellStyle name="Normal 57 5 2 3 3 5" xfId="12484" xr:uid="{00000000-0005-0000-0000-00002D880000}"/>
    <cellStyle name="Normal 57 5 2 3 3 5 2" xfId="24918" xr:uid="{00000000-0005-0000-0000-00002E880000}"/>
    <cellStyle name="Normal 57 5 2 3 3 5 2 2" xfId="49792" xr:uid="{00000000-0005-0000-0000-00002F880000}"/>
    <cellStyle name="Normal 57 5 2 3 3 5 3" xfId="37359" xr:uid="{00000000-0005-0000-0000-000030880000}"/>
    <cellStyle name="Normal 57 5 2 3 3 6" xfId="7557" xr:uid="{00000000-0005-0000-0000-000031880000}"/>
    <cellStyle name="Normal 57 5 2 3 3 6 2" xfId="20005" xr:uid="{00000000-0005-0000-0000-000032880000}"/>
    <cellStyle name="Normal 57 5 2 3 3 6 2 2" xfId="44879" xr:uid="{00000000-0005-0000-0000-000033880000}"/>
    <cellStyle name="Normal 57 5 2 3 3 6 3" xfId="32446" xr:uid="{00000000-0005-0000-0000-000034880000}"/>
    <cellStyle name="Normal 57 5 2 3 3 7" xfId="3301" xr:uid="{00000000-0005-0000-0000-000035880000}"/>
    <cellStyle name="Normal 57 5 2 3 3 7 2" xfId="15807" xr:uid="{00000000-0005-0000-0000-000036880000}"/>
    <cellStyle name="Normal 57 5 2 3 3 7 2 2" xfId="40681" xr:uid="{00000000-0005-0000-0000-000037880000}"/>
    <cellStyle name="Normal 57 5 2 3 3 7 3" xfId="28240" xr:uid="{00000000-0005-0000-0000-000038880000}"/>
    <cellStyle name="Normal 57 5 2 3 3 8" xfId="14669" xr:uid="{00000000-0005-0000-0000-000039880000}"/>
    <cellStyle name="Normal 57 5 2 3 3 8 2" xfId="39543" xr:uid="{00000000-0005-0000-0000-00003A880000}"/>
    <cellStyle name="Normal 57 5 2 3 3 9" xfId="27102" xr:uid="{00000000-0005-0000-0000-00003B880000}"/>
    <cellStyle name="Normal 57 5 2 3 4" xfId="2319" xr:uid="{00000000-0005-0000-0000-00003C880000}"/>
    <cellStyle name="Normal 57 5 2 3 4 2" xfId="6344" xr:uid="{00000000-0005-0000-0000-00003D880000}"/>
    <cellStyle name="Normal 57 5 2 3 4 2 2" xfId="11359" xr:uid="{00000000-0005-0000-0000-00003E880000}"/>
    <cellStyle name="Normal 57 5 2 3 4 2 2 2" xfId="23802" xr:uid="{00000000-0005-0000-0000-00003F880000}"/>
    <cellStyle name="Normal 57 5 2 3 4 2 2 2 2" xfId="48676" xr:uid="{00000000-0005-0000-0000-000040880000}"/>
    <cellStyle name="Normal 57 5 2 3 4 2 2 3" xfId="36243" xr:uid="{00000000-0005-0000-0000-000041880000}"/>
    <cellStyle name="Normal 57 5 2 3 4 2 3" xfId="18795" xr:uid="{00000000-0005-0000-0000-000042880000}"/>
    <cellStyle name="Normal 57 5 2 3 4 2 3 2" xfId="43669" xr:uid="{00000000-0005-0000-0000-000043880000}"/>
    <cellStyle name="Normal 57 5 2 3 4 2 4" xfId="31236" xr:uid="{00000000-0005-0000-0000-000044880000}"/>
    <cellStyle name="Normal 57 5 2 3 4 3" xfId="12813" xr:uid="{00000000-0005-0000-0000-000045880000}"/>
    <cellStyle name="Normal 57 5 2 3 4 3 2" xfId="25247" xr:uid="{00000000-0005-0000-0000-000046880000}"/>
    <cellStyle name="Normal 57 5 2 3 4 3 2 2" xfId="50121" xr:uid="{00000000-0005-0000-0000-000047880000}"/>
    <cellStyle name="Normal 57 5 2 3 4 3 3" xfId="37688" xr:uid="{00000000-0005-0000-0000-000048880000}"/>
    <cellStyle name="Normal 57 5 2 3 4 4" xfId="9254" xr:uid="{00000000-0005-0000-0000-000049880000}"/>
    <cellStyle name="Normal 57 5 2 3 4 4 2" xfId="21697" xr:uid="{00000000-0005-0000-0000-00004A880000}"/>
    <cellStyle name="Normal 57 5 2 3 4 4 2 2" xfId="46571" xr:uid="{00000000-0005-0000-0000-00004B880000}"/>
    <cellStyle name="Normal 57 5 2 3 4 4 3" xfId="34138" xr:uid="{00000000-0005-0000-0000-00004C880000}"/>
    <cellStyle name="Normal 57 5 2 3 4 5" xfId="4236" xr:uid="{00000000-0005-0000-0000-00004D880000}"/>
    <cellStyle name="Normal 57 5 2 3 4 5 2" xfId="16690" xr:uid="{00000000-0005-0000-0000-00004E880000}"/>
    <cellStyle name="Normal 57 5 2 3 4 5 2 2" xfId="41564" xr:uid="{00000000-0005-0000-0000-00004F880000}"/>
    <cellStyle name="Normal 57 5 2 3 4 5 3" xfId="29131" xr:uid="{00000000-0005-0000-0000-000050880000}"/>
    <cellStyle name="Normal 57 5 2 3 4 6" xfId="14998" xr:uid="{00000000-0005-0000-0000-000051880000}"/>
    <cellStyle name="Normal 57 5 2 3 4 6 2" xfId="39872" xr:uid="{00000000-0005-0000-0000-000052880000}"/>
    <cellStyle name="Normal 57 5 2 3 4 7" xfId="27431" xr:uid="{00000000-0005-0000-0000-000053880000}"/>
    <cellStyle name="Normal 57 5 2 3 5" xfId="1155" xr:uid="{00000000-0005-0000-0000-000054880000}"/>
    <cellStyle name="Normal 57 5 2 3 5 2" xfId="10316" xr:uid="{00000000-0005-0000-0000-000055880000}"/>
    <cellStyle name="Normal 57 5 2 3 5 2 2" xfId="22759" xr:uid="{00000000-0005-0000-0000-000056880000}"/>
    <cellStyle name="Normal 57 5 2 3 5 2 2 2" xfId="47633" xr:uid="{00000000-0005-0000-0000-000057880000}"/>
    <cellStyle name="Normal 57 5 2 3 5 2 3" xfId="35200" xr:uid="{00000000-0005-0000-0000-000058880000}"/>
    <cellStyle name="Normal 57 5 2 3 5 3" xfId="5300" xr:uid="{00000000-0005-0000-0000-000059880000}"/>
    <cellStyle name="Normal 57 5 2 3 5 3 2" xfId="17752" xr:uid="{00000000-0005-0000-0000-00005A880000}"/>
    <cellStyle name="Normal 57 5 2 3 5 3 2 2" xfId="42626" xr:uid="{00000000-0005-0000-0000-00005B880000}"/>
    <cellStyle name="Normal 57 5 2 3 5 3 3" xfId="30193" xr:uid="{00000000-0005-0000-0000-00005C880000}"/>
    <cellStyle name="Normal 57 5 2 3 5 4" xfId="13955" xr:uid="{00000000-0005-0000-0000-00005D880000}"/>
    <cellStyle name="Normal 57 5 2 3 5 4 2" xfId="38829" xr:uid="{00000000-0005-0000-0000-00005E880000}"/>
    <cellStyle name="Normal 57 5 2 3 5 5" xfId="26388" xr:uid="{00000000-0005-0000-0000-00005F880000}"/>
    <cellStyle name="Normal 57 5 2 3 6" xfId="7877" xr:uid="{00000000-0005-0000-0000-000060880000}"/>
    <cellStyle name="Normal 57 5 2 3 6 2" xfId="20323" xr:uid="{00000000-0005-0000-0000-000061880000}"/>
    <cellStyle name="Normal 57 5 2 3 6 2 2" xfId="45197" xr:uid="{00000000-0005-0000-0000-000062880000}"/>
    <cellStyle name="Normal 57 5 2 3 6 3" xfId="32764" xr:uid="{00000000-0005-0000-0000-000063880000}"/>
    <cellStyle name="Normal 57 5 2 3 7" xfId="11770" xr:uid="{00000000-0005-0000-0000-000064880000}"/>
    <cellStyle name="Normal 57 5 2 3 7 2" xfId="24204" xr:uid="{00000000-0005-0000-0000-000065880000}"/>
    <cellStyle name="Normal 57 5 2 3 7 2 2" xfId="49078" xr:uid="{00000000-0005-0000-0000-000066880000}"/>
    <cellStyle name="Normal 57 5 2 3 7 3" xfId="36645" xr:uid="{00000000-0005-0000-0000-000067880000}"/>
    <cellStyle name="Normal 57 5 2 3 8" xfId="6847" xr:uid="{00000000-0005-0000-0000-000068880000}"/>
    <cellStyle name="Normal 57 5 2 3 8 2" xfId="19296" xr:uid="{00000000-0005-0000-0000-000069880000}"/>
    <cellStyle name="Normal 57 5 2 3 8 2 2" xfId="44170" xr:uid="{00000000-0005-0000-0000-00006A880000}"/>
    <cellStyle name="Normal 57 5 2 3 8 3" xfId="31737" xr:uid="{00000000-0005-0000-0000-00006B880000}"/>
    <cellStyle name="Normal 57 5 2 3 9" xfId="2798" xr:uid="{00000000-0005-0000-0000-00006C880000}"/>
    <cellStyle name="Normal 57 5 2 3 9 2" xfId="15316" xr:uid="{00000000-0005-0000-0000-00006D880000}"/>
    <cellStyle name="Normal 57 5 2 3 9 2 2" xfId="40190" xr:uid="{00000000-0005-0000-0000-00006E880000}"/>
    <cellStyle name="Normal 57 5 2 3 9 3" xfId="27749" xr:uid="{00000000-0005-0000-0000-00006F880000}"/>
    <cellStyle name="Normal 57 5 2 3_Degree data" xfId="2486" xr:uid="{00000000-0005-0000-0000-000070880000}"/>
    <cellStyle name="Normal 57 5 2 4" xfId="299" xr:uid="{00000000-0005-0000-0000-000071880000}"/>
    <cellStyle name="Normal 57 5 2 4 2" xfId="1519" xr:uid="{00000000-0005-0000-0000-000072880000}"/>
    <cellStyle name="Normal 57 5 2 4 2 2" xfId="9154" xr:uid="{00000000-0005-0000-0000-000073880000}"/>
    <cellStyle name="Normal 57 5 2 4 2 2 2" xfId="21597" xr:uid="{00000000-0005-0000-0000-000074880000}"/>
    <cellStyle name="Normal 57 5 2 4 2 2 2 2" xfId="46471" xr:uid="{00000000-0005-0000-0000-000075880000}"/>
    <cellStyle name="Normal 57 5 2 4 2 2 3" xfId="34038" xr:uid="{00000000-0005-0000-0000-000076880000}"/>
    <cellStyle name="Normal 57 5 2 4 2 3" xfId="4136" xr:uid="{00000000-0005-0000-0000-000077880000}"/>
    <cellStyle name="Normal 57 5 2 4 2 3 2" xfId="16590" xr:uid="{00000000-0005-0000-0000-000078880000}"/>
    <cellStyle name="Normal 57 5 2 4 2 3 2 2" xfId="41464" xr:uid="{00000000-0005-0000-0000-000079880000}"/>
    <cellStyle name="Normal 57 5 2 4 2 3 3" xfId="29031" xr:uid="{00000000-0005-0000-0000-00007A880000}"/>
    <cellStyle name="Normal 57 5 2 4 2 4" xfId="14319" xr:uid="{00000000-0005-0000-0000-00007B880000}"/>
    <cellStyle name="Normal 57 5 2 4 2 4 2" xfId="39193" xr:uid="{00000000-0005-0000-0000-00007C880000}"/>
    <cellStyle name="Normal 57 5 2 4 2 5" xfId="26752" xr:uid="{00000000-0005-0000-0000-00007D880000}"/>
    <cellStyle name="Normal 57 5 2 4 3" xfId="5664" xr:uid="{00000000-0005-0000-0000-00007E880000}"/>
    <cellStyle name="Normal 57 5 2 4 3 2" xfId="10680" xr:uid="{00000000-0005-0000-0000-00007F880000}"/>
    <cellStyle name="Normal 57 5 2 4 3 2 2" xfId="23123" xr:uid="{00000000-0005-0000-0000-000080880000}"/>
    <cellStyle name="Normal 57 5 2 4 3 2 2 2" xfId="47997" xr:uid="{00000000-0005-0000-0000-000081880000}"/>
    <cellStyle name="Normal 57 5 2 4 3 2 3" xfId="35564" xr:uid="{00000000-0005-0000-0000-000082880000}"/>
    <cellStyle name="Normal 57 5 2 4 3 3" xfId="18116" xr:uid="{00000000-0005-0000-0000-000083880000}"/>
    <cellStyle name="Normal 57 5 2 4 3 3 2" xfId="42990" xr:uid="{00000000-0005-0000-0000-000084880000}"/>
    <cellStyle name="Normal 57 5 2 4 3 4" xfId="30557" xr:uid="{00000000-0005-0000-0000-000085880000}"/>
    <cellStyle name="Normal 57 5 2 4 4" xfId="8270" xr:uid="{00000000-0005-0000-0000-000086880000}"/>
    <cellStyle name="Normal 57 5 2 4 4 2" xfId="20714" xr:uid="{00000000-0005-0000-0000-000087880000}"/>
    <cellStyle name="Normal 57 5 2 4 4 2 2" xfId="45588" xr:uid="{00000000-0005-0000-0000-000088880000}"/>
    <cellStyle name="Normal 57 5 2 4 4 3" xfId="33155" xr:uid="{00000000-0005-0000-0000-000089880000}"/>
    <cellStyle name="Normal 57 5 2 4 5" xfId="12134" xr:uid="{00000000-0005-0000-0000-00008A880000}"/>
    <cellStyle name="Normal 57 5 2 4 5 2" xfId="24568" xr:uid="{00000000-0005-0000-0000-00008B880000}"/>
    <cellStyle name="Normal 57 5 2 4 5 2 2" xfId="49442" xr:uid="{00000000-0005-0000-0000-00008C880000}"/>
    <cellStyle name="Normal 57 5 2 4 5 3" xfId="37009" xr:uid="{00000000-0005-0000-0000-00008D880000}"/>
    <cellStyle name="Normal 57 5 2 4 6" xfId="6747" xr:uid="{00000000-0005-0000-0000-00008E880000}"/>
    <cellStyle name="Normal 57 5 2 4 6 2" xfId="19196" xr:uid="{00000000-0005-0000-0000-00008F880000}"/>
    <cellStyle name="Normal 57 5 2 4 6 2 2" xfId="44070" xr:uid="{00000000-0005-0000-0000-000090880000}"/>
    <cellStyle name="Normal 57 5 2 4 6 3" xfId="31637" xr:uid="{00000000-0005-0000-0000-000091880000}"/>
    <cellStyle name="Normal 57 5 2 4 7" xfId="3201" xr:uid="{00000000-0005-0000-0000-000092880000}"/>
    <cellStyle name="Normal 57 5 2 4 7 2" xfId="15707" xr:uid="{00000000-0005-0000-0000-000093880000}"/>
    <cellStyle name="Normal 57 5 2 4 7 2 2" xfId="40581" xr:uid="{00000000-0005-0000-0000-000094880000}"/>
    <cellStyle name="Normal 57 5 2 4 7 3" xfId="28140" xr:uid="{00000000-0005-0000-0000-000095880000}"/>
    <cellStyle name="Normal 57 5 2 4 8" xfId="13117" xr:uid="{00000000-0005-0000-0000-000096880000}"/>
    <cellStyle name="Normal 57 5 2 4 8 2" xfId="37991" xr:uid="{00000000-0005-0000-0000-000097880000}"/>
    <cellStyle name="Normal 57 5 2 4 9" xfId="25550" xr:uid="{00000000-0005-0000-0000-000098880000}"/>
    <cellStyle name="Normal 57 5 2 5" xfId="660" xr:uid="{00000000-0005-0000-0000-000099880000}"/>
    <cellStyle name="Normal 57 5 2 5 2" xfId="1867" xr:uid="{00000000-0005-0000-0000-00009A880000}"/>
    <cellStyle name="Normal 57 5 2 5 2 2" xfId="9623" xr:uid="{00000000-0005-0000-0000-00009B880000}"/>
    <cellStyle name="Normal 57 5 2 5 2 2 2" xfId="22066" xr:uid="{00000000-0005-0000-0000-00009C880000}"/>
    <cellStyle name="Normal 57 5 2 5 2 2 2 2" xfId="46940" xr:uid="{00000000-0005-0000-0000-00009D880000}"/>
    <cellStyle name="Normal 57 5 2 5 2 2 3" xfId="34507" xr:uid="{00000000-0005-0000-0000-00009E880000}"/>
    <cellStyle name="Normal 57 5 2 5 2 3" xfId="4605" xr:uid="{00000000-0005-0000-0000-00009F880000}"/>
    <cellStyle name="Normal 57 5 2 5 2 3 2" xfId="17059" xr:uid="{00000000-0005-0000-0000-0000A0880000}"/>
    <cellStyle name="Normal 57 5 2 5 2 3 2 2" xfId="41933" xr:uid="{00000000-0005-0000-0000-0000A1880000}"/>
    <cellStyle name="Normal 57 5 2 5 2 3 3" xfId="29500" xr:uid="{00000000-0005-0000-0000-0000A2880000}"/>
    <cellStyle name="Normal 57 5 2 5 2 4" xfId="14667" xr:uid="{00000000-0005-0000-0000-0000A3880000}"/>
    <cellStyle name="Normal 57 5 2 5 2 4 2" xfId="39541" xr:uid="{00000000-0005-0000-0000-0000A4880000}"/>
    <cellStyle name="Normal 57 5 2 5 2 5" xfId="27100" xr:uid="{00000000-0005-0000-0000-0000A5880000}"/>
    <cellStyle name="Normal 57 5 2 5 3" xfId="6013" xr:uid="{00000000-0005-0000-0000-0000A6880000}"/>
    <cellStyle name="Normal 57 5 2 5 3 2" xfId="11028" xr:uid="{00000000-0005-0000-0000-0000A7880000}"/>
    <cellStyle name="Normal 57 5 2 5 3 2 2" xfId="23471" xr:uid="{00000000-0005-0000-0000-0000A8880000}"/>
    <cellStyle name="Normal 57 5 2 5 3 2 2 2" xfId="48345" xr:uid="{00000000-0005-0000-0000-0000A9880000}"/>
    <cellStyle name="Normal 57 5 2 5 3 2 3" xfId="35912" xr:uid="{00000000-0005-0000-0000-0000AA880000}"/>
    <cellStyle name="Normal 57 5 2 5 3 3" xfId="18464" xr:uid="{00000000-0005-0000-0000-0000AB880000}"/>
    <cellStyle name="Normal 57 5 2 5 3 3 2" xfId="43338" xr:uid="{00000000-0005-0000-0000-0000AC880000}"/>
    <cellStyle name="Normal 57 5 2 5 3 4" xfId="30905" xr:uid="{00000000-0005-0000-0000-0000AD880000}"/>
    <cellStyle name="Normal 57 5 2 5 4" xfId="8739" xr:uid="{00000000-0005-0000-0000-0000AE880000}"/>
    <cellStyle name="Normal 57 5 2 5 4 2" xfId="21183" xr:uid="{00000000-0005-0000-0000-0000AF880000}"/>
    <cellStyle name="Normal 57 5 2 5 4 2 2" xfId="46057" xr:uid="{00000000-0005-0000-0000-0000B0880000}"/>
    <cellStyle name="Normal 57 5 2 5 4 3" xfId="33624" xr:uid="{00000000-0005-0000-0000-0000B1880000}"/>
    <cellStyle name="Normal 57 5 2 5 5" xfId="12482" xr:uid="{00000000-0005-0000-0000-0000B2880000}"/>
    <cellStyle name="Normal 57 5 2 5 5 2" xfId="24916" xr:uid="{00000000-0005-0000-0000-0000B3880000}"/>
    <cellStyle name="Normal 57 5 2 5 5 2 2" xfId="49790" xr:uid="{00000000-0005-0000-0000-0000B4880000}"/>
    <cellStyle name="Normal 57 5 2 5 5 3" xfId="37357" xr:uid="{00000000-0005-0000-0000-0000B5880000}"/>
    <cellStyle name="Normal 57 5 2 5 6" xfId="7216" xr:uid="{00000000-0005-0000-0000-0000B6880000}"/>
    <cellStyle name="Normal 57 5 2 5 6 2" xfId="19665" xr:uid="{00000000-0005-0000-0000-0000B7880000}"/>
    <cellStyle name="Normal 57 5 2 5 6 2 2" xfId="44539" xr:uid="{00000000-0005-0000-0000-0000B8880000}"/>
    <cellStyle name="Normal 57 5 2 5 6 3" xfId="32106" xr:uid="{00000000-0005-0000-0000-0000B9880000}"/>
    <cellStyle name="Normal 57 5 2 5 7" xfId="3670" xr:uid="{00000000-0005-0000-0000-0000BA880000}"/>
    <cellStyle name="Normal 57 5 2 5 7 2" xfId="16176" xr:uid="{00000000-0005-0000-0000-0000BB880000}"/>
    <cellStyle name="Normal 57 5 2 5 7 2 2" xfId="41050" xr:uid="{00000000-0005-0000-0000-0000BC880000}"/>
    <cellStyle name="Normal 57 5 2 5 7 3" xfId="28609" xr:uid="{00000000-0005-0000-0000-0000BD880000}"/>
    <cellStyle name="Normal 57 5 2 5 8" xfId="13464" xr:uid="{00000000-0005-0000-0000-0000BE880000}"/>
    <cellStyle name="Normal 57 5 2 5 8 2" xfId="38338" xr:uid="{00000000-0005-0000-0000-0000BF880000}"/>
    <cellStyle name="Normal 57 5 2 5 9" xfId="25897" xr:uid="{00000000-0005-0000-0000-0000C0880000}"/>
    <cellStyle name="Normal 57 5 2 6" xfId="2217" xr:uid="{00000000-0005-0000-0000-0000C1880000}"/>
    <cellStyle name="Normal 57 5 2 6 2" xfId="4846" xr:uid="{00000000-0005-0000-0000-0000C2880000}"/>
    <cellStyle name="Normal 57 5 2 6 2 2" xfId="9863" xr:uid="{00000000-0005-0000-0000-0000C3880000}"/>
    <cellStyle name="Normal 57 5 2 6 2 2 2" xfId="22306" xr:uid="{00000000-0005-0000-0000-0000C4880000}"/>
    <cellStyle name="Normal 57 5 2 6 2 2 2 2" xfId="47180" xr:uid="{00000000-0005-0000-0000-0000C5880000}"/>
    <cellStyle name="Normal 57 5 2 6 2 2 3" xfId="34747" xr:uid="{00000000-0005-0000-0000-0000C6880000}"/>
    <cellStyle name="Normal 57 5 2 6 2 3" xfId="17299" xr:uid="{00000000-0005-0000-0000-0000C7880000}"/>
    <cellStyle name="Normal 57 5 2 6 2 3 2" xfId="42173" xr:uid="{00000000-0005-0000-0000-0000C8880000}"/>
    <cellStyle name="Normal 57 5 2 6 2 4" xfId="29740" xr:uid="{00000000-0005-0000-0000-0000C9880000}"/>
    <cellStyle name="Normal 57 5 2 6 3" xfId="6244" xr:uid="{00000000-0005-0000-0000-0000CA880000}"/>
    <cellStyle name="Normal 57 5 2 6 3 2" xfId="11259" xr:uid="{00000000-0005-0000-0000-0000CB880000}"/>
    <cellStyle name="Normal 57 5 2 6 3 2 2" xfId="23702" xr:uid="{00000000-0005-0000-0000-0000CC880000}"/>
    <cellStyle name="Normal 57 5 2 6 3 2 2 2" xfId="48576" xr:uid="{00000000-0005-0000-0000-0000CD880000}"/>
    <cellStyle name="Normal 57 5 2 6 3 2 3" xfId="36143" xr:uid="{00000000-0005-0000-0000-0000CE880000}"/>
    <cellStyle name="Normal 57 5 2 6 3 3" xfId="18695" xr:uid="{00000000-0005-0000-0000-0000CF880000}"/>
    <cellStyle name="Normal 57 5 2 6 3 3 2" xfId="43569" xr:uid="{00000000-0005-0000-0000-0000D0880000}"/>
    <cellStyle name="Normal 57 5 2 6 3 4" xfId="31136" xr:uid="{00000000-0005-0000-0000-0000D1880000}"/>
    <cellStyle name="Normal 57 5 2 6 4" xfId="8051" xr:uid="{00000000-0005-0000-0000-0000D2880000}"/>
    <cellStyle name="Normal 57 5 2 6 4 2" xfId="20497" xr:uid="{00000000-0005-0000-0000-0000D3880000}"/>
    <cellStyle name="Normal 57 5 2 6 4 2 2" xfId="45371" xr:uid="{00000000-0005-0000-0000-0000D4880000}"/>
    <cellStyle name="Normal 57 5 2 6 4 3" xfId="32938" xr:uid="{00000000-0005-0000-0000-0000D5880000}"/>
    <cellStyle name="Normal 57 5 2 6 5" xfId="12713" xr:uid="{00000000-0005-0000-0000-0000D6880000}"/>
    <cellStyle name="Normal 57 5 2 6 5 2" xfId="25147" xr:uid="{00000000-0005-0000-0000-0000D7880000}"/>
    <cellStyle name="Normal 57 5 2 6 5 2 2" xfId="50021" xr:uid="{00000000-0005-0000-0000-0000D8880000}"/>
    <cellStyle name="Normal 57 5 2 6 5 3" xfId="37588" xr:uid="{00000000-0005-0000-0000-0000D9880000}"/>
    <cellStyle name="Normal 57 5 2 6 6" xfId="7457" xr:uid="{00000000-0005-0000-0000-0000DA880000}"/>
    <cellStyle name="Normal 57 5 2 6 6 2" xfId="19905" xr:uid="{00000000-0005-0000-0000-0000DB880000}"/>
    <cellStyle name="Normal 57 5 2 6 6 2 2" xfId="44779" xr:uid="{00000000-0005-0000-0000-0000DC880000}"/>
    <cellStyle name="Normal 57 5 2 6 6 3" xfId="32346" xr:uid="{00000000-0005-0000-0000-0000DD880000}"/>
    <cellStyle name="Normal 57 5 2 6 7" xfId="2978" xr:uid="{00000000-0005-0000-0000-0000DE880000}"/>
    <cellStyle name="Normal 57 5 2 6 7 2" xfId="15490" xr:uid="{00000000-0005-0000-0000-0000DF880000}"/>
    <cellStyle name="Normal 57 5 2 6 7 2 2" xfId="40364" xr:uid="{00000000-0005-0000-0000-0000E0880000}"/>
    <cellStyle name="Normal 57 5 2 6 7 3" xfId="27923" xr:uid="{00000000-0005-0000-0000-0000E1880000}"/>
    <cellStyle name="Normal 57 5 2 6 8" xfId="14898" xr:uid="{00000000-0005-0000-0000-0000E2880000}"/>
    <cellStyle name="Normal 57 5 2 6 8 2" xfId="39772" xr:uid="{00000000-0005-0000-0000-0000E3880000}"/>
    <cellStyle name="Normal 57 5 2 6 9" xfId="27331" xr:uid="{00000000-0005-0000-0000-0000E4880000}"/>
    <cellStyle name="Normal 57 5 2 7" xfId="1055" xr:uid="{00000000-0005-0000-0000-0000E5880000}"/>
    <cellStyle name="Normal 57 5 2 7 2" xfId="8937" xr:uid="{00000000-0005-0000-0000-0000E6880000}"/>
    <cellStyle name="Normal 57 5 2 7 2 2" xfId="21380" xr:uid="{00000000-0005-0000-0000-0000E7880000}"/>
    <cellStyle name="Normal 57 5 2 7 2 2 2" xfId="46254" xr:uid="{00000000-0005-0000-0000-0000E8880000}"/>
    <cellStyle name="Normal 57 5 2 7 2 3" xfId="33821" xr:uid="{00000000-0005-0000-0000-0000E9880000}"/>
    <cellStyle name="Normal 57 5 2 7 3" xfId="3919" xr:uid="{00000000-0005-0000-0000-0000EA880000}"/>
    <cellStyle name="Normal 57 5 2 7 3 2" xfId="16373" xr:uid="{00000000-0005-0000-0000-0000EB880000}"/>
    <cellStyle name="Normal 57 5 2 7 3 2 2" xfId="41247" xr:uid="{00000000-0005-0000-0000-0000EC880000}"/>
    <cellStyle name="Normal 57 5 2 7 3 3" xfId="28814" xr:uid="{00000000-0005-0000-0000-0000ED880000}"/>
    <cellStyle name="Normal 57 5 2 7 4" xfId="13855" xr:uid="{00000000-0005-0000-0000-0000EE880000}"/>
    <cellStyle name="Normal 57 5 2 7 4 2" xfId="38729" xr:uid="{00000000-0005-0000-0000-0000EF880000}"/>
    <cellStyle name="Normal 57 5 2 7 5" xfId="26288" xr:uid="{00000000-0005-0000-0000-0000F0880000}"/>
    <cellStyle name="Normal 57 5 2 8" xfId="5200" xr:uid="{00000000-0005-0000-0000-0000F1880000}"/>
    <cellStyle name="Normal 57 5 2 8 2" xfId="10216" xr:uid="{00000000-0005-0000-0000-0000F2880000}"/>
    <cellStyle name="Normal 57 5 2 8 2 2" xfId="22659" xr:uid="{00000000-0005-0000-0000-0000F3880000}"/>
    <cellStyle name="Normal 57 5 2 8 2 2 2" xfId="47533" xr:uid="{00000000-0005-0000-0000-0000F4880000}"/>
    <cellStyle name="Normal 57 5 2 8 2 3" xfId="35100" xr:uid="{00000000-0005-0000-0000-0000F5880000}"/>
    <cellStyle name="Normal 57 5 2 8 3" xfId="17652" xr:uid="{00000000-0005-0000-0000-0000F6880000}"/>
    <cellStyle name="Normal 57 5 2 8 3 2" xfId="42526" xr:uid="{00000000-0005-0000-0000-0000F7880000}"/>
    <cellStyle name="Normal 57 5 2 8 4" xfId="30093" xr:uid="{00000000-0005-0000-0000-0000F8880000}"/>
    <cellStyle name="Normal 57 5 2 9" xfId="7777" xr:uid="{00000000-0005-0000-0000-0000F9880000}"/>
    <cellStyle name="Normal 57 5 2 9 2" xfId="20223" xr:uid="{00000000-0005-0000-0000-0000FA880000}"/>
    <cellStyle name="Normal 57 5 2 9 2 2" xfId="45097" xr:uid="{00000000-0005-0000-0000-0000FB880000}"/>
    <cellStyle name="Normal 57 5 2 9 3" xfId="32664" xr:uid="{00000000-0005-0000-0000-0000FC880000}"/>
    <cellStyle name="Normal 57 5 2_Degree data" xfId="2484" xr:uid="{00000000-0005-0000-0000-0000FD880000}"/>
    <cellStyle name="Normal 57 5 3" xfId="344" xr:uid="{00000000-0005-0000-0000-0000FE880000}"/>
    <cellStyle name="Normal 57 5 3 10" xfId="6573" xr:uid="{00000000-0005-0000-0000-0000FF880000}"/>
    <cellStyle name="Normal 57 5 3 10 2" xfId="19022" xr:uid="{00000000-0005-0000-0000-000000890000}"/>
    <cellStyle name="Normal 57 5 3 10 2 2" xfId="43896" xr:uid="{00000000-0005-0000-0000-000001890000}"/>
    <cellStyle name="Normal 57 5 3 10 3" xfId="31463" xr:uid="{00000000-0005-0000-0000-000002890000}"/>
    <cellStyle name="Normal 57 5 3 11" xfId="2741" xr:uid="{00000000-0005-0000-0000-000003890000}"/>
    <cellStyle name="Normal 57 5 3 11 2" xfId="15259" xr:uid="{00000000-0005-0000-0000-000004890000}"/>
    <cellStyle name="Normal 57 5 3 11 2 2" xfId="40133" xr:uid="{00000000-0005-0000-0000-000005890000}"/>
    <cellStyle name="Normal 57 5 3 11 3" xfId="27692" xr:uid="{00000000-0005-0000-0000-000006890000}"/>
    <cellStyle name="Normal 57 5 3 12" xfId="13160" xr:uid="{00000000-0005-0000-0000-000007890000}"/>
    <cellStyle name="Normal 57 5 3 12 2" xfId="38034" xr:uid="{00000000-0005-0000-0000-000008890000}"/>
    <cellStyle name="Normal 57 5 3 13" xfId="25593" xr:uid="{00000000-0005-0000-0000-000009890000}"/>
    <cellStyle name="Normal 57 5 3 2" xfId="446" xr:uid="{00000000-0005-0000-0000-00000A890000}"/>
    <cellStyle name="Normal 57 5 3 2 10" xfId="13260" xr:uid="{00000000-0005-0000-0000-00000B890000}"/>
    <cellStyle name="Normal 57 5 3 2 10 2" xfId="38134" xr:uid="{00000000-0005-0000-0000-00000C890000}"/>
    <cellStyle name="Normal 57 5 3 2 11" xfId="25693" xr:uid="{00000000-0005-0000-0000-00000D890000}"/>
    <cellStyle name="Normal 57 5 3 2 2" xfId="806" xr:uid="{00000000-0005-0000-0000-00000E890000}"/>
    <cellStyle name="Normal 57 5 3 2 2 2" xfId="1523" xr:uid="{00000000-0005-0000-0000-00000F890000}"/>
    <cellStyle name="Normal 57 5 3 2 2 2 2" xfId="9627" xr:uid="{00000000-0005-0000-0000-000010890000}"/>
    <cellStyle name="Normal 57 5 3 2 2 2 2 2" xfId="22070" xr:uid="{00000000-0005-0000-0000-000011890000}"/>
    <cellStyle name="Normal 57 5 3 2 2 2 2 2 2" xfId="46944" xr:uid="{00000000-0005-0000-0000-000012890000}"/>
    <cellStyle name="Normal 57 5 3 2 2 2 2 3" xfId="34511" xr:uid="{00000000-0005-0000-0000-000013890000}"/>
    <cellStyle name="Normal 57 5 3 2 2 2 3" xfId="4609" xr:uid="{00000000-0005-0000-0000-000014890000}"/>
    <cellStyle name="Normal 57 5 3 2 2 2 3 2" xfId="17063" xr:uid="{00000000-0005-0000-0000-000015890000}"/>
    <cellStyle name="Normal 57 5 3 2 2 2 3 2 2" xfId="41937" xr:uid="{00000000-0005-0000-0000-000016890000}"/>
    <cellStyle name="Normal 57 5 3 2 2 2 3 3" xfId="29504" xr:uid="{00000000-0005-0000-0000-000017890000}"/>
    <cellStyle name="Normal 57 5 3 2 2 2 4" xfId="14323" xr:uid="{00000000-0005-0000-0000-000018890000}"/>
    <cellStyle name="Normal 57 5 3 2 2 2 4 2" xfId="39197" xr:uid="{00000000-0005-0000-0000-000019890000}"/>
    <cellStyle name="Normal 57 5 3 2 2 2 5" xfId="26756" xr:uid="{00000000-0005-0000-0000-00001A890000}"/>
    <cellStyle name="Normal 57 5 3 2 2 3" xfId="5668" xr:uid="{00000000-0005-0000-0000-00001B890000}"/>
    <cellStyle name="Normal 57 5 3 2 2 3 2" xfId="10684" xr:uid="{00000000-0005-0000-0000-00001C890000}"/>
    <cellStyle name="Normal 57 5 3 2 2 3 2 2" xfId="23127" xr:uid="{00000000-0005-0000-0000-00001D890000}"/>
    <cellStyle name="Normal 57 5 3 2 2 3 2 2 2" xfId="48001" xr:uid="{00000000-0005-0000-0000-00001E890000}"/>
    <cellStyle name="Normal 57 5 3 2 2 3 2 3" xfId="35568" xr:uid="{00000000-0005-0000-0000-00001F890000}"/>
    <cellStyle name="Normal 57 5 3 2 2 3 3" xfId="18120" xr:uid="{00000000-0005-0000-0000-000020890000}"/>
    <cellStyle name="Normal 57 5 3 2 2 3 3 2" xfId="42994" xr:uid="{00000000-0005-0000-0000-000021890000}"/>
    <cellStyle name="Normal 57 5 3 2 2 3 4" xfId="30561" xr:uid="{00000000-0005-0000-0000-000022890000}"/>
    <cellStyle name="Normal 57 5 3 2 2 4" xfId="8743" xr:uid="{00000000-0005-0000-0000-000023890000}"/>
    <cellStyle name="Normal 57 5 3 2 2 4 2" xfId="21187" xr:uid="{00000000-0005-0000-0000-000024890000}"/>
    <cellStyle name="Normal 57 5 3 2 2 4 2 2" xfId="46061" xr:uid="{00000000-0005-0000-0000-000025890000}"/>
    <cellStyle name="Normal 57 5 3 2 2 4 3" xfId="33628" xr:uid="{00000000-0005-0000-0000-000026890000}"/>
    <cellStyle name="Normal 57 5 3 2 2 5" xfId="12138" xr:uid="{00000000-0005-0000-0000-000027890000}"/>
    <cellStyle name="Normal 57 5 3 2 2 5 2" xfId="24572" xr:uid="{00000000-0005-0000-0000-000028890000}"/>
    <cellStyle name="Normal 57 5 3 2 2 5 2 2" xfId="49446" xr:uid="{00000000-0005-0000-0000-000029890000}"/>
    <cellStyle name="Normal 57 5 3 2 2 5 3" xfId="37013" xr:uid="{00000000-0005-0000-0000-00002A890000}"/>
    <cellStyle name="Normal 57 5 3 2 2 6" xfId="7220" xr:uid="{00000000-0005-0000-0000-00002B890000}"/>
    <cellStyle name="Normal 57 5 3 2 2 6 2" xfId="19669" xr:uid="{00000000-0005-0000-0000-00002C890000}"/>
    <cellStyle name="Normal 57 5 3 2 2 6 2 2" xfId="44543" xr:uid="{00000000-0005-0000-0000-00002D890000}"/>
    <cellStyle name="Normal 57 5 3 2 2 6 3" xfId="32110" xr:uid="{00000000-0005-0000-0000-00002E890000}"/>
    <cellStyle name="Normal 57 5 3 2 2 7" xfId="3674" xr:uid="{00000000-0005-0000-0000-00002F890000}"/>
    <cellStyle name="Normal 57 5 3 2 2 7 2" xfId="16180" xr:uid="{00000000-0005-0000-0000-000030890000}"/>
    <cellStyle name="Normal 57 5 3 2 2 7 2 2" xfId="41054" xr:uid="{00000000-0005-0000-0000-000031890000}"/>
    <cellStyle name="Normal 57 5 3 2 2 7 3" xfId="28613" xr:uid="{00000000-0005-0000-0000-000032890000}"/>
    <cellStyle name="Normal 57 5 3 2 2 8" xfId="13607" xr:uid="{00000000-0005-0000-0000-000033890000}"/>
    <cellStyle name="Normal 57 5 3 2 2 8 2" xfId="38481" xr:uid="{00000000-0005-0000-0000-000034890000}"/>
    <cellStyle name="Normal 57 5 3 2 2 9" xfId="26040" xr:uid="{00000000-0005-0000-0000-000035890000}"/>
    <cellStyle name="Normal 57 5 3 2 3" xfId="1871" xr:uid="{00000000-0005-0000-0000-000036890000}"/>
    <cellStyle name="Normal 57 5 3 2 3 2" xfId="4989" xr:uid="{00000000-0005-0000-0000-000037890000}"/>
    <cellStyle name="Normal 57 5 3 2 3 2 2" xfId="10006" xr:uid="{00000000-0005-0000-0000-000038890000}"/>
    <cellStyle name="Normal 57 5 3 2 3 2 2 2" xfId="22449" xr:uid="{00000000-0005-0000-0000-000039890000}"/>
    <cellStyle name="Normal 57 5 3 2 3 2 2 2 2" xfId="47323" xr:uid="{00000000-0005-0000-0000-00003A890000}"/>
    <cellStyle name="Normal 57 5 3 2 3 2 2 3" xfId="34890" xr:uid="{00000000-0005-0000-0000-00003B890000}"/>
    <cellStyle name="Normal 57 5 3 2 3 2 3" xfId="17442" xr:uid="{00000000-0005-0000-0000-00003C890000}"/>
    <cellStyle name="Normal 57 5 3 2 3 2 3 2" xfId="42316" xr:uid="{00000000-0005-0000-0000-00003D890000}"/>
    <cellStyle name="Normal 57 5 3 2 3 2 4" xfId="29883" xr:uid="{00000000-0005-0000-0000-00003E890000}"/>
    <cellStyle name="Normal 57 5 3 2 3 3" xfId="6017" xr:uid="{00000000-0005-0000-0000-00003F890000}"/>
    <cellStyle name="Normal 57 5 3 2 3 3 2" xfId="11032" xr:uid="{00000000-0005-0000-0000-000040890000}"/>
    <cellStyle name="Normal 57 5 3 2 3 3 2 2" xfId="23475" xr:uid="{00000000-0005-0000-0000-000041890000}"/>
    <cellStyle name="Normal 57 5 3 2 3 3 2 2 2" xfId="48349" xr:uid="{00000000-0005-0000-0000-000042890000}"/>
    <cellStyle name="Normal 57 5 3 2 3 3 2 3" xfId="35916" xr:uid="{00000000-0005-0000-0000-000043890000}"/>
    <cellStyle name="Normal 57 5 3 2 3 3 3" xfId="18468" xr:uid="{00000000-0005-0000-0000-000044890000}"/>
    <cellStyle name="Normal 57 5 3 2 3 3 3 2" xfId="43342" xr:uid="{00000000-0005-0000-0000-000045890000}"/>
    <cellStyle name="Normal 57 5 3 2 3 3 4" xfId="30909" xr:uid="{00000000-0005-0000-0000-000046890000}"/>
    <cellStyle name="Normal 57 5 3 2 3 4" xfId="8413" xr:uid="{00000000-0005-0000-0000-000047890000}"/>
    <cellStyle name="Normal 57 5 3 2 3 4 2" xfId="20857" xr:uid="{00000000-0005-0000-0000-000048890000}"/>
    <cellStyle name="Normal 57 5 3 2 3 4 2 2" xfId="45731" xr:uid="{00000000-0005-0000-0000-000049890000}"/>
    <cellStyle name="Normal 57 5 3 2 3 4 3" xfId="33298" xr:uid="{00000000-0005-0000-0000-00004A890000}"/>
    <cellStyle name="Normal 57 5 3 2 3 5" xfId="12486" xr:uid="{00000000-0005-0000-0000-00004B890000}"/>
    <cellStyle name="Normal 57 5 3 2 3 5 2" xfId="24920" xr:uid="{00000000-0005-0000-0000-00004C890000}"/>
    <cellStyle name="Normal 57 5 3 2 3 5 2 2" xfId="49794" xr:uid="{00000000-0005-0000-0000-00004D890000}"/>
    <cellStyle name="Normal 57 5 3 2 3 5 3" xfId="37361" xr:uid="{00000000-0005-0000-0000-00004E890000}"/>
    <cellStyle name="Normal 57 5 3 2 3 6" xfId="7600" xr:uid="{00000000-0005-0000-0000-00004F890000}"/>
    <cellStyle name="Normal 57 5 3 2 3 6 2" xfId="20048" xr:uid="{00000000-0005-0000-0000-000050890000}"/>
    <cellStyle name="Normal 57 5 3 2 3 6 2 2" xfId="44922" xr:uid="{00000000-0005-0000-0000-000051890000}"/>
    <cellStyle name="Normal 57 5 3 2 3 6 3" xfId="32489" xr:uid="{00000000-0005-0000-0000-000052890000}"/>
    <cellStyle name="Normal 57 5 3 2 3 7" xfId="3344" xr:uid="{00000000-0005-0000-0000-000053890000}"/>
    <cellStyle name="Normal 57 5 3 2 3 7 2" xfId="15850" xr:uid="{00000000-0005-0000-0000-000054890000}"/>
    <cellStyle name="Normal 57 5 3 2 3 7 2 2" xfId="40724" xr:uid="{00000000-0005-0000-0000-000055890000}"/>
    <cellStyle name="Normal 57 5 3 2 3 7 3" xfId="28283" xr:uid="{00000000-0005-0000-0000-000056890000}"/>
    <cellStyle name="Normal 57 5 3 2 3 8" xfId="14671" xr:uid="{00000000-0005-0000-0000-000057890000}"/>
    <cellStyle name="Normal 57 5 3 2 3 8 2" xfId="39545" xr:uid="{00000000-0005-0000-0000-000058890000}"/>
    <cellStyle name="Normal 57 5 3 2 3 9" xfId="27104" xr:uid="{00000000-0005-0000-0000-000059890000}"/>
    <cellStyle name="Normal 57 5 3 2 4" xfId="2364" xr:uid="{00000000-0005-0000-0000-00005A890000}"/>
    <cellStyle name="Normal 57 5 3 2 4 2" xfId="6387" xr:uid="{00000000-0005-0000-0000-00005B890000}"/>
    <cellStyle name="Normal 57 5 3 2 4 2 2" xfId="11402" xr:uid="{00000000-0005-0000-0000-00005C890000}"/>
    <cellStyle name="Normal 57 5 3 2 4 2 2 2" xfId="23845" xr:uid="{00000000-0005-0000-0000-00005D890000}"/>
    <cellStyle name="Normal 57 5 3 2 4 2 2 2 2" xfId="48719" xr:uid="{00000000-0005-0000-0000-00005E890000}"/>
    <cellStyle name="Normal 57 5 3 2 4 2 2 3" xfId="36286" xr:uid="{00000000-0005-0000-0000-00005F890000}"/>
    <cellStyle name="Normal 57 5 3 2 4 2 3" xfId="18838" xr:uid="{00000000-0005-0000-0000-000060890000}"/>
    <cellStyle name="Normal 57 5 3 2 4 2 3 2" xfId="43712" xr:uid="{00000000-0005-0000-0000-000061890000}"/>
    <cellStyle name="Normal 57 5 3 2 4 2 4" xfId="31279" xr:uid="{00000000-0005-0000-0000-000062890000}"/>
    <cellStyle name="Normal 57 5 3 2 4 3" xfId="12856" xr:uid="{00000000-0005-0000-0000-000063890000}"/>
    <cellStyle name="Normal 57 5 3 2 4 3 2" xfId="25290" xr:uid="{00000000-0005-0000-0000-000064890000}"/>
    <cellStyle name="Normal 57 5 3 2 4 3 2 2" xfId="50164" xr:uid="{00000000-0005-0000-0000-000065890000}"/>
    <cellStyle name="Normal 57 5 3 2 4 3 3" xfId="37731" xr:uid="{00000000-0005-0000-0000-000066890000}"/>
    <cellStyle name="Normal 57 5 3 2 4 4" xfId="9297" xr:uid="{00000000-0005-0000-0000-000067890000}"/>
    <cellStyle name="Normal 57 5 3 2 4 4 2" xfId="21740" xr:uid="{00000000-0005-0000-0000-000068890000}"/>
    <cellStyle name="Normal 57 5 3 2 4 4 2 2" xfId="46614" xr:uid="{00000000-0005-0000-0000-000069890000}"/>
    <cellStyle name="Normal 57 5 3 2 4 4 3" xfId="34181" xr:uid="{00000000-0005-0000-0000-00006A890000}"/>
    <cellStyle name="Normal 57 5 3 2 4 5" xfId="4279" xr:uid="{00000000-0005-0000-0000-00006B890000}"/>
    <cellStyle name="Normal 57 5 3 2 4 5 2" xfId="16733" xr:uid="{00000000-0005-0000-0000-00006C890000}"/>
    <cellStyle name="Normal 57 5 3 2 4 5 2 2" xfId="41607" xr:uid="{00000000-0005-0000-0000-00006D890000}"/>
    <cellStyle name="Normal 57 5 3 2 4 5 3" xfId="29174" xr:uid="{00000000-0005-0000-0000-00006E890000}"/>
    <cellStyle name="Normal 57 5 3 2 4 6" xfId="15041" xr:uid="{00000000-0005-0000-0000-00006F890000}"/>
    <cellStyle name="Normal 57 5 3 2 4 6 2" xfId="39915" xr:uid="{00000000-0005-0000-0000-000070890000}"/>
    <cellStyle name="Normal 57 5 3 2 4 7" xfId="27474" xr:uid="{00000000-0005-0000-0000-000071890000}"/>
    <cellStyle name="Normal 57 5 3 2 5" xfId="1198" xr:uid="{00000000-0005-0000-0000-000072890000}"/>
    <cellStyle name="Normal 57 5 3 2 5 2" xfId="10359" xr:uid="{00000000-0005-0000-0000-000073890000}"/>
    <cellStyle name="Normal 57 5 3 2 5 2 2" xfId="22802" xr:uid="{00000000-0005-0000-0000-000074890000}"/>
    <cellStyle name="Normal 57 5 3 2 5 2 2 2" xfId="47676" xr:uid="{00000000-0005-0000-0000-000075890000}"/>
    <cellStyle name="Normal 57 5 3 2 5 2 3" xfId="35243" xr:uid="{00000000-0005-0000-0000-000076890000}"/>
    <cellStyle name="Normal 57 5 3 2 5 3" xfId="5343" xr:uid="{00000000-0005-0000-0000-000077890000}"/>
    <cellStyle name="Normal 57 5 3 2 5 3 2" xfId="17795" xr:uid="{00000000-0005-0000-0000-000078890000}"/>
    <cellStyle name="Normal 57 5 3 2 5 3 2 2" xfId="42669" xr:uid="{00000000-0005-0000-0000-000079890000}"/>
    <cellStyle name="Normal 57 5 3 2 5 3 3" xfId="30236" xr:uid="{00000000-0005-0000-0000-00007A890000}"/>
    <cellStyle name="Normal 57 5 3 2 5 4" xfId="13998" xr:uid="{00000000-0005-0000-0000-00007B890000}"/>
    <cellStyle name="Normal 57 5 3 2 5 4 2" xfId="38872" xr:uid="{00000000-0005-0000-0000-00007C890000}"/>
    <cellStyle name="Normal 57 5 3 2 5 5" xfId="26431" xr:uid="{00000000-0005-0000-0000-00007D890000}"/>
    <cellStyle name="Normal 57 5 3 2 6" xfId="7920" xr:uid="{00000000-0005-0000-0000-00007E890000}"/>
    <cellStyle name="Normal 57 5 3 2 6 2" xfId="20366" xr:uid="{00000000-0005-0000-0000-00007F890000}"/>
    <cellStyle name="Normal 57 5 3 2 6 2 2" xfId="45240" xr:uid="{00000000-0005-0000-0000-000080890000}"/>
    <cellStyle name="Normal 57 5 3 2 6 3" xfId="32807" xr:uid="{00000000-0005-0000-0000-000081890000}"/>
    <cellStyle name="Normal 57 5 3 2 7" xfId="11813" xr:uid="{00000000-0005-0000-0000-000082890000}"/>
    <cellStyle name="Normal 57 5 3 2 7 2" xfId="24247" xr:uid="{00000000-0005-0000-0000-000083890000}"/>
    <cellStyle name="Normal 57 5 3 2 7 2 2" xfId="49121" xr:uid="{00000000-0005-0000-0000-000084890000}"/>
    <cellStyle name="Normal 57 5 3 2 7 3" xfId="36688" xr:uid="{00000000-0005-0000-0000-000085890000}"/>
    <cellStyle name="Normal 57 5 3 2 8" xfId="6890" xr:uid="{00000000-0005-0000-0000-000086890000}"/>
    <cellStyle name="Normal 57 5 3 2 8 2" xfId="19339" xr:uid="{00000000-0005-0000-0000-000087890000}"/>
    <cellStyle name="Normal 57 5 3 2 8 2 2" xfId="44213" xr:uid="{00000000-0005-0000-0000-000088890000}"/>
    <cellStyle name="Normal 57 5 3 2 8 3" xfId="31780" xr:uid="{00000000-0005-0000-0000-000089890000}"/>
    <cellStyle name="Normal 57 5 3 2 9" xfId="2841" xr:uid="{00000000-0005-0000-0000-00008A890000}"/>
    <cellStyle name="Normal 57 5 3 2 9 2" xfId="15359" xr:uid="{00000000-0005-0000-0000-00008B890000}"/>
    <cellStyle name="Normal 57 5 3 2 9 2 2" xfId="40233" xr:uid="{00000000-0005-0000-0000-00008C890000}"/>
    <cellStyle name="Normal 57 5 3 2 9 3" xfId="27792" xr:uid="{00000000-0005-0000-0000-00008D890000}"/>
    <cellStyle name="Normal 57 5 3 2_Degree data" xfId="2488" xr:uid="{00000000-0005-0000-0000-00008E890000}"/>
    <cellStyle name="Normal 57 5 3 3" xfId="704" xr:uid="{00000000-0005-0000-0000-00008F890000}"/>
    <cellStyle name="Normal 57 5 3 3 2" xfId="1522" xr:uid="{00000000-0005-0000-0000-000090890000}"/>
    <cellStyle name="Normal 57 5 3 3 2 2" xfId="9197" xr:uid="{00000000-0005-0000-0000-000091890000}"/>
    <cellStyle name="Normal 57 5 3 3 2 2 2" xfId="21640" xr:uid="{00000000-0005-0000-0000-000092890000}"/>
    <cellStyle name="Normal 57 5 3 3 2 2 2 2" xfId="46514" xr:uid="{00000000-0005-0000-0000-000093890000}"/>
    <cellStyle name="Normal 57 5 3 3 2 2 3" xfId="34081" xr:uid="{00000000-0005-0000-0000-000094890000}"/>
    <cellStyle name="Normal 57 5 3 3 2 3" xfId="4179" xr:uid="{00000000-0005-0000-0000-000095890000}"/>
    <cellStyle name="Normal 57 5 3 3 2 3 2" xfId="16633" xr:uid="{00000000-0005-0000-0000-000096890000}"/>
    <cellStyle name="Normal 57 5 3 3 2 3 2 2" xfId="41507" xr:uid="{00000000-0005-0000-0000-000097890000}"/>
    <cellStyle name="Normal 57 5 3 3 2 3 3" xfId="29074" xr:uid="{00000000-0005-0000-0000-000098890000}"/>
    <cellStyle name="Normal 57 5 3 3 2 4" xfId="14322" xr:uid="{00000000-0005-0000-0000-000099890000}"/>
    <cellStyle name="Normal 57 5 3 3 2 4 2" xfId="39196" xr:uid="{00000000-0005-0000-0000-00009A890000}"/>
    <cellStyle name="Normal 57 5 3 3 2 5" xfId="26755" xr:uid="{00000000-0005-0000-0000-00009B890000}"/>
    <cellStyle name="Normal 57 5 3 3 3" xfId="5667" xr:uid="{00000000-0005-0000-0000-00009C890000}"/>
    <cellStyle name="Normal 57 5 3 3 3 2" xfId="10683" xr:uid="{00000000-0005-0000-0000-00009D890000}"/>
    <cellStyle name="Normal 57 5 3 3 3 2 2" xfId="23126" xr:uid="{00000000-0005-0000-0000-00009E890000}"/>
    <cellStyle name="Normal 57 5 3 3 3 2 2 2" xfId="48000" xr:uid="{00000000-0005-0000-0000-00009F890000}"/>
    <cellStyle name="Normal 57 5 3 3 3 2 3" xfId="35567" xr:uid="{00000000-0005-0000-0000-0000A0890000}"/>
    <cellStyle name="Normal 57 5 3 3 3 3" xfId="18119" xr:uid="{00000000-0005-0000-0000-0000A1890000}"/>
    <cellStyle name="Normal 57 5 3 3 3 3 2" xfId="42993" xr:uid="{00000000-0005-0000-0000-0000A2890000}"/>
    <cellStyle name="Normal 57 5 3 3 3 4" xfId="30560" xr:uid="{00000000-0005-0000-0000-0000A3890000}"/>
    <cellStyle name="Normal 57 5 3 3 4" xfId="8313" xr:uid="{00000000-0005-0000-0000-0000A4890000}"/>
    <cellStyle name="Normal 57 5 3 3 4 2" xfId="20757" xr:uid="{00000000-0005-0000-0000-0000A5890000}"/>
    <cellStyle name="Normal 57 5 3 3 4 2 2" xfId="45631" xr:uid="{00000000-0005-0000-0000-0000A6890000}"/>
    <cellStyle name="Normal 57 5 3 3 4 3" xfId="33198" xr:uid="{00000000-0005-0000-0000-0000A7890000}"/>
    <cellStyle name="Normal 57 5 3 3 5" xfId="12137" xr:uid="{00000000-0005-0000-0000-0000A8890000}"/>
    <cellStyle name="Normal 57 5 3 3 5 2" xfId="24571" xr:uid="{00000000-0005-0000-0000-0000A9890000}"/>
    <cellStyle name="Normal 57 5 3 3 5 2 2" xfId="49445" xr:uid="{00000000-0005-0000-0000-0000AA890000}"/>
    <cellStyle name="Normal 57 5 3 3 5 3" xfId="37012" xr:uid="{00000000-0005-0000-0000-0000AB890000}"/>
    <cellStyle name="Normal 57 5 3 3 6" xfId="6790" xr:uid="{00000000-0005-0000-0000-0000AC890000}"/>
    <cellStyle name="Normal 57 5 3 3 6 2" xfId="19239" xr:uid="{00000000-0005-0000-0000-0000AD890000}"/>
    <cellStyle name="Normal 57 5 3 3 6 2 2" xfId="44113" xr:uid="{00000000-0005-0000-0000-0000AE890000}"/>
    <cellStyle name="Normal 57 5 3 3 6 3" xfId="31680" xr:uid="{00000000-0005-0000-0000-0000AF890000}"/>
    <cellStyle name="Normal 57 5 3 3 7" xfId="3244" xr:uid="{00000000-0005-0000-0000-0000B0890000}"/>
    <cellStyle name="Normal 57 5 3 3 7 2" xfId="15750" xr:uid="{00000000-0005-0000-0000-0000B1890000}"/>
    <cellStyle name="Normal 57 5 3 3 7 2 2" xfId="40624" xr:uid="{00000000-0005-0000-0000-0000B2890000}"/>
    <cellStyle name="Normal 57 5 3 3 7 3" xfId="28183" xr:uid="{00000000-0005-0000-0000-0000B3890000}"/>
    <cellStyle name="Normal 57 5 3 3 8" xfId="13507" xr:uid="{00000000-0005-0000-0000-0000B4890000}"/>
    <cellStyle name="Normal 57 5 3 3 8 2" xfId="38381" xr:uid="{00000000-0005-0000-0000-0000B5890000}"/>
    <cellStyle name="Normal 57 5 3 3 9" xfId="25940" xr:uid="{00000000-0005-0000-0000-0000B6890000}"/>
    <cellStyle name="Normal 57 5 3 4" xfId="1870" xr:uid="{00000000-0005-0000-0000-0000B7890000}"/>
    <cellStyle name="Normal 57 5 3 4 2" xfId="4608" xr:uid="{00000000-0005-0000-0000-0000B8890000}"/>
    <cellStyle name="Normal 57 5 3 4 2 2" xfId="9626" xr:uid="{00000000-0005-0000-0000-0000B9890000}"/>
    <cellStyle name="Normal 57 5 3 4 2 2 2" xfId="22069" xr:uid="{00000000-0005-0000-0000-0000BA890000}"/>
    <cellStyle name="Normal 57 5 3 4 2 2 2 2" xfId="46943" xr:uid="{00000000-0005-0000-0000-0000BB890000}"/>
    <cellStyle name="Normal 57 5 3 4 2 2 3" xfId="34510" xr:uid="{00000000-0005-0000-0000-0000BC890000}"/>
    <cellStyle name="Normal 57 5 3 4 2 3" xfId="17062" xr:uid="{00000000-0005-0000-0000-0000BD890000}"/>
    <cellStyle name="Normal 57 5 3 4 2 3 2" xfId="41936" xr:uid="{00000000-0005-0000-0000-0000BE890000}"/>
    <cellStyle name="Normal 57 5 3 4 2 4" xfId="29503" xr:uid="{00000000-0005-0000-0000-0000BF890000}"/>
    <cellStyle name="Normal 57 5 3 4 3" xfId="6016" xr:uid="{00000000-0005-0000-0000-0000C0890000}"/>
    <cellStyle name="Normal 57 5 3 4 3 2" xfId="11031" xr:uid="{00000000-0005-0000-0000-0000C1890000}"/>
    <cellStyle name="Normal 57 5 3 4 3 2 2" xfId="23474" xr:uid="{00000000-0005-0000-0000-0000C2890000}"/>
    <cellStyle name="Normal 57 5 3 4 3 2 2 2" xfId="48348" xr:uid="{00000000-0005-0000-0000-0000C3890000}"/>
    <cellStyle name="Normal 57 5 3 4 3 2 3" xfId="35915" xr:uid="{00000000-0005-0000-0000-0000C4890000}"/>
    <cellStyle name="Normal 57 5 3 4 3 3" xfId="18467" xr:uid="{00000000-0005-0000-0000-0000C5890000}"/>
    <cellStyle name="Normal 57 5 3 4 3 3 2" xfId="43341" xr:uid="{00000000-0005-0000-0000-0000C6890000}"/>
    <cellStyle name="Normal 57 5 3 4 3 4" xfId="30908" xr:uid="{00000000-0005-0000-0000-0000C7890000}"/>
    <cellStyle name="Normal 57 5 3 4 4" xfId="8742" xr:uid="{00000000-0005-0000-0000-0000C8890000}"/>
    <cellStyle name="Normal 57 5 3 4 4 2" xfId="21186" xr:uid="{00000000-0005-0000-0000-0000C9890000}"/>
    <cellStyle name="Normal 57 5 3 4 4 2 2" xfId="46060" xr:uid="{00000000-0005-0000-0000-0000CA890000}"/>
    <cellStyle name="Normal 57 5 3 4 4 3" xfId="33627" xr:uid="{00000000-0005-0000-0000-0000CB890000}"/>
    <cellStyle name="Normal 57 5 3 4 5" xfId="12485" xr:uid="{00000000-0005-0000-0000-0000CC890000}"/>
    <cellStyle name="Normal 57 5 3 4 5 2" xfId="24919" xr:uid="{00000000-0005-0000-0000-0000CD890000}"/>
    <cellStyle name="Normal 57 5 3 4 5 2 2" xfId="49793" xr:uid="{00000000-0005-0000-0000-0000CE890000}"/>
    <cellStyle name="Normal 57 5 3 4 5 3" xfId="37360" xr:uid="{00000000-0005-0000-0000-0000CF890000}"/>
    <cellStyle name="Normal 57 5 3 4 6" xfId="7219" xr:uid="{00000000-0005-0000-0000-0000D0890000}"/>
    <cellStyle name="Normal 57 5 3 4 6 2" xfId="19668" xr:uid="{00000000-0005-0000-0000-0000D1890000}"/>
    <cellStyle name="Normal 57 5 3 4 6 2 2" xfId="44542" xr:uid="{00000000-0005-0000-0000-0000D2890000}"/>
    <cellStyle name="Normal 57 5 3 4 6 3" xfId="32109" xr:uid="{00000000-0005-0000-0000-0000D3890000}"/>
    <cellStyle name="Normal 57 5 3 4 7" xfId="3673" xr:uid="{00000000-0005-0000-0000-0000D4890000}"/>
    <cellStyle name="Normal 57 5 3 4 7 2" xfId="16179" xr:uid="{00000000-0005-0000-0000-0000D5890000}"/>
    <cellStyle name="Normal 57 5 3 4 7 2 2" xfId="41053" xr:uid="{00000000-0005-0000-0000-0000D6890000}"/>
    <cellStyle name="Normal 57 5 3 4 7 3" xfId="28612" xr:uid="{00000000-0005-0000-0000-0000D7890000}"/>
    <cellStyle name="Normal 57 5 3 4 8" xfId="14670" xr:uid="{00000000-0005-0000-0000-0000D8890000}"/>
    <cellStyle name="Normal 57 5 3 4 8 2" xfId="39544" xr:uid="{00000000-0005-0000-0000-0000D9890000}"/>
    <cellStyle name="Normal 57 5 3 4 9" xfId="27103" xr:uid="{00000000-0005-0000-0000-0000DA890000}"/>
    <cellStyle name="Normal 57 5 3 5" xfId="2262" xr:uid="{00000000-0005-0000-0000-0000DB890000}"/>
    <cellStyle name="Normal 57 5 3 5 2" xfId="4889" xr:uid="{00000000-0005-0000-0000-0000DC890000}"/>
    <cellStyle name="Normal 57 5 3 5 2 2" xfId="9906" xr:uid="{00000000-0005-0000-0000-0000DD890000}"/>
    <cellStyle name="Normal 57 5 3 5 2 2 2" xfId="22349" xr:uid="{00000000-0005-0000-0000-0000DE890000}"/>
    <cellStyle name="Normal 57 5 3 5 2 2 2 2" xfId="47223" xr:uid="{00000000-0005-0000-0000-0000DF890000}"/>
    <cellStyle name="Normal 57 5 3 5 2 2 3" xfId="34790" xr:uid="{00000000-0005-0000-0000-0000E0890000}"/>
    <cellStyle name="Normal 57 5 3 5 2 3" xfId="17342" xr:uid="{00000000-0005-0000-0000-0000E1890000}"/>
    <cellStyle name="Normal 57 5 3 5 2 3 2" xfId="42216" xr:uid="{00000000-0005-0000-0000-0000E2890000}"/>
    <cellStyle name="Normal 57 5 3 5 2 4" xfId="29783" xr:uid="{00000000-0005-0000-0000-0000E3890000}"/>
    <cellStyle name="Normal 57 5 3 5 3" xfId="6287" xr:uid="{00000000-0005-0000-0000-0000E4890000}"/>
    <cellStyle name="Normal 57 5 3 5 3 2" xfId="11302" xr:uid="{00000000-0005-0000-0000-0000E5890000}"/>
    <cellStyle name="Normal 57 5 3 5 3 2 2" xfId="23745" xr:uid="{00000000-0005-0000-0000-0000E6890000}"/>
    <cellStyle name="Normal 57 5 3 5 3 2 2 2" xfId="48619" xr:uid="{00000000-0005-0000-0000-0000E7890000}"/>
    <cellStyle name="Normal 57 5 3 5 3 2 3" xfId="36186" xr:uid="{00000000-0005-0000-0000-0000E8890000}"/>
    <cellStyle name="Normal 57 5 3 5 3 3" xfId="18738" xr:uid="{00000000-0005-0000-0000-0000E9890000}"/>
    <cellStyle name="Normal 57 5 3 5 3 3 2" xfId="43612" xr:uid="{00000000-0005-0000-0000-0000EA890000}"/>
    <cellStyle name="Normal 57 5 3 5 3 4" xfId="31179" xr:uid="{00000000-0005-0000-0000-0000EB890000}"/>
    <cellStyle name="Normal 57 5 3 5 4" xfId="8094" xr:uid="{00000000-0005-0000-0000-0000EC890000}"/>
    <cellStyle name="Normal 57 5 3 5 4 2" xfId="20540" xr:uid="{00000000-0005-0000-0000-0000ED890000}"/>
    <cellStyle name="Normal 57 5 3 5 4 2 2" xfId="45414" xr:uid="{00000000-0005-0000-0000-0000EE890000}"/>
    <cellStyle name="Normal 57 5 3 5 4 3" xfId="32981" xr:uid="{00000000-0005-0000-0000-0000EF890000}"/>
    <cellStyle name="Normal 57 5 3 5 5" xfId="12756" xr:uid="{00000000-0005-0000-0000-0000F0890000}"/>
    <cellStyle name="Normal 57 5 3 5 5 2" xfId="25190" xr:uid="{00000000-0005-0000-0000-0000F1890000}"/>
    <cellStyle name="Normal 57 5 3 5 5 2 2" xfId="50064" xr:uid="{00000000-0005-0000-0000-0000F2890000}"/>
    <cellStyle name="Normal 57 5 3 5 5 3" xfId="37631" xr:uid="{00000000-0005-0000-0000-0000F3890000}"/>
    <cellStyle name="Normal 57 5 3 5 6" xfId="7500" xr:uid="{00000000-0005-0000-0000-0000F4890000}"/>
    <cellStyle name="Normal 57 5 3 5 6 2" xfId="19948" xr:uid="{00000000-0005-0000-0000-0000F5890000}"/>
    <cellStyle name="Normal 57 5 3 5 6 2 2" xfId="44822" xr:uid="{00000000-0005-0000-0000-0000F6890000}"/>
    <cellStyle name="Normal 57 5 3 5 6 3" xfId="32389" xr:uid="{00000000-0005-0000-0000-0000F7890000}"/>
    <cellStyle name="Normal 57 5 3 5 7" xfId="3024" xr:uid="{00000000-0005-0000-0000-0000F8890000}"/>
    <cellStyle name="Normal 57 5 3 5 7 2" xfId="15533" xr:uid="{00000000-0005-0000-0000-0000F9890000}"/>
    <cellStyle name="Normal 57 5 3 5 7 2 2" xfId="40407" xr:uid="{00000000-0005-0000-0000-0000FA890000}"/>
    <cellStyle name="Normal 57 5 3 5 7 3" xfId="27966" xr:uid="{00000000-0005-0000-0000-0000FB890000}"/>
    <cellStyle name="Normal 57 5 3 5 8" xfId="14941" xr:uid="{00000000-0005-0000-0000-0000FC890000}"/>
    <cellStyle name="Normal 57 5 3 5 8 2" xfId="39815" xr:uid="{00000000-0005-0000-0000-0000FD890000}"/>
    <cellStyle name="Normal 57 5 3 5 9" xfId="27374" xr:uid="{00000000-0005-0000-0000-0000FE890000}"/>
    <cellStyle name="Normal 57 5 3 6" xfId="1098" xr:uid="{00000000-0005-0000-0000-0000FF890000}"/>
    <cellStyle name="Normal 57 5 3 6 2" xfId="8980" xr:uid="{00000000-0005-0000-0000-0000008A0000}"/>
    <cellStyle name="Normal 57 5 3 6 2 2" xfId="21423" xr:uid="{00000000-0005-0000-0000-0000018A0000}"/>
    <cellStyle name="Normal 57 5 3 6 2 2 2" xfId="46297" xr:uid="{00000000-0005-0000-0000-0000028A0000}"/>
    <cellStyle name="Normal 57 5 3 6 2 3" xfId="33864" xr:uid="{00000000-0005-0000-0000-0000038A0000}"/>
    <cellStyle name="Normal 57 5 3 6 3" xfId="3962" xr:uid="{00000000-0005-0000-0000-0000048A0000}"/>
    <cellStyle name="Normal 57 5 3 6 3 2" xfId="16416" xr:uid="{00000000-0005-0000-0000-0000058A0000}"/>
    <cellStyle name="Normal 57 5 3 6 3 2 2" xfId="41290" xr:uid="{00000000-0005-0000-0000-0000068A0000}"/>
    <cellStyle name="Normal 57 5 3 6 3 3" xfId="28857" xr:uid="{00000000-0005-0000-0000-0000078A0000}"/>
    <cellStyle name="Normal 57 5 3 6 4" xfId="13898" xr:uid="{00000000-0005-0000-0000-0000088A0000}"/>
    <cellStyle name="Normal 57 5 3 6 4 2" xfId="38772" xr:uid="{00000000-0005-0000-0000-0000098A0000}"/>
    <cellStyle name="Normal 57 5 3 6 5" xfId="26331" xr:uid="{00000000-0005-0000-0000-00000A8A0000}"/>
    <cellStyle name="Normal 57 5 3 7" xfId="5243" xr:uid="{00000000-0005-0000-0000-00000B8A0000}"/>
    <cellStyle name="Normal 57 5 3 7 2" xfId="10259" xr:uid="{00000000-0005-0000-0000-00000C8A0000}"/>
    <cellStyle name="Normal 57 5 3 7 2 2" xfId="22702" xr:uid="{00000000-0005-0000-0000-00000D8A0000}"/>
    <cellStyle name="Normal 57 5 3 7 2 2 2" xfId="47576" xr:uid="{00000000-0005-0000-0000-00000E8A0000}"/>
    <cellStyle name="Normal 57 5 3 7 2 3" xfId="35143" xr:uid="{00000000-0005-0000-0000-00000F8A0000}"/>
    <cellStyle name="Normal 57 5 3 7 3" xfId="17695" xr:uid="{00000000-0005-0000-0000-0000108A0000}"/>
    <cellStyle name="Normal 57 5 3 7 3 2" xfId="42569" xr:uid="{00000000-0005-0000-0000-0000118A0000}"/>
    <cellStyle name="Normal 57 5 3 7 4" xfId="30136" xr:uid="{00000000-0005-0000-0000-0000128A0000}"/>
    <cellStyle name="Normal 57 5 3 8" xfId="7820" xr:uid="{00000000-0005-0000-0000-0000138A0000}"/>
    <cellStyle name="Normal 57 5 3 8 2" xfId="20266" xr:uid="{00000000-0005-0000-0000-0000148A0000}"/>
    <cellStyle name="Normal 57 5 3 8 2 2" xfId="45140" xr:uid="{00000000-0005-0000-0000-0000158A0000}"/>
    <cellStyle name="Normal 57 5 3 8 3" xfId="32707" xr:uid="{00000000-0005-0000-0000-0000168A0000}"/>
    <cellStyle name="Normal 57 5 3 9" xfId="11713" xr:uid="{00000000-0005-0000-0000-0000178A0000}"/>
    <cellStyle name="Normal 57 5 3 9 2" xfId="24147" xr:uid="{00000000-0005-0000-0000-0000188A0000}"/>
    <cellStyle name="Normal 57 5 3 9 2 2" xfId="49021" xr:uid="{00000000-0005-0000-0000-0000198A0000}"/>
    <cellStyle name="Normal 57 5 3 9 3" xfId="36588" xr:uid="{00000000-0005-0000-0000-00001A8A0000}"/>
    <cellStyle name="Normal 57 5 3_Degree data" xfId="2487" xr:uid="{00000000-0005-0000-0000-00001B8A0000}"/>
    <cellStyle name="Normal 57 5 4" xfId="250" xr:uid="{00000000-0005-0000-0000-00001C8A0000}"/>
    <cellStyle name="Normal 57 5 4 10" xfId="6590" xr:uid="{00000000-0005-0000-0000-00001D8A0000}"/>
    <cellStyle name="Normal 57 5 4 10 2" xfId="19039" xr:uid="{00000000-0005-0000-0000-00001E8A0000}"/>
    <cellStyle name="Normal 57 5 4 10 2 2" xfId="43913" xr:uid="{00000000-0005-0000-0000-00001F8A0000}"/>
    <cellStyle name="Normal 57 5 4 10 3" xfId="31480" xr:uid="{00000000-0005-0000-0000-0000208A0000}"/>
    <cellStyle name="Normal 57 5 4 11" xfId="2653" xr:uid="{00000000-0005-0000-0000-0000218A0000}"/>
    <cellStyle name="Normal 57 5 4 11 2" xfId="15171" xr:uid="{00000000-0005-0000-0000-0000228A0000}"/>
    <cellStyle name="Normal 57 5 4 11 2 2" xfId="40045" xr:uid="{00000000-0005-0000-0000-0000238A0000}"/>
    <cellStyle name="Normal 57 5 4 11 3" xfId="27604" xr:uid="{00000000-0005-0000-0000-0000248A0000}"/>
    <cellStyle name="Normal 57 5 4 12" xfId="13072" xr:uid="{00000000-0005-0000-0000-0000258A0000}"/>
    <cellStyle name="Normal 57 5 4 12 2" xfId="37946" xr:uid="{00000000-0005-0000-0000-0000268A0000}"/>
    <cellStyle name="Normal 57 5 4 13" xfId="25505" xr:uid="{00000000-0005-0000-0000-0000278A0000}"/>
    <cellStyle name="Normal 57 5 4 2" xfId="464" xr:uid="{00000000-0005-0000-0000-0000288A0000}"/>
    <cellStyle name="Normal 57 5 4 2 10" xfId="13277" xr:uid="{00000000-0005-0000-0000-0000298A0000}"/>
    <cellStyle name="Normal 57 5 4 2 10 2" xfId="38151" xr:uid="{00000000-0005-0000-0000-00002A8A0000}"/>
    <cellStyle name="Normal 57 5 4 2 11" xfId="25710" xr:uid="{00000000-0005-0000-0000-00002B8A0000}"/>
    <cellStyle name="Normal 57 5 4 2 2" xfId="823" xr:uid="{00000000-0005-0000-0000-00002C8A0000}"/>
    <cellStyle name="Normal 57 5 4 2 2 2" xfId="1525" xr:uid="{00000000-0005-0000-0000-00002D8A0000}"/>
    <cellStyle name="Normal 57 5 4 2 2 2 2" xfId="9629" xr:uid="{00000000-0005-0000-0000-00002E8A0000}"/>
    <cellStyle name="Normal 57 5 4 2 2 2 2 2" xfId="22072" xr:uid="{00000000-0005-0000-0000-00002F8A0000}"/>
    <cellStyle name="Normal 57 5 4 2 2 2 2 2 2" xfId="46946" xr:uid="{00000000-0005-0000-0000-0000308A0000}"/>
    <cellStyle name="Normal 57 5 4 2 2 2 2 3" xfId="34513" xr:uid="{00000000-0005-0000-0000-0000318A0000}"/>
    <cellStyle name="Normal 57 5 4 2 2 2 3" xfId="4611" xr:uid="{00000000-0005-0000-0000-0000328A0000}"/>
    <cellStyle name="Normal 57 5 4 2 2 2 3 2" xfId="17065" xr:uid="{00000000-0005-0000-0000-0000338A0000}"/>
    <cellStyle name="Normal 57 5 4 2 2 2 3 2 2" xfId="41939" xr:uid="{00000000-0005-0000-0000-0000348A0000}"/>
    <cellStyle name="Normal 57 5 4 2 2 2 3 3" xfId="29506" xr:uid="{00000000-0005-0000-0000-0000358A0000}"/>
    <cellStyle name="Normal 57 5 4 2 2 2 4" xfId="14325" xr:uid="{00000000-0005-0000-0000-0000368A0000}"/>
    <cellStyle name="Normal 57 5 4 2 2 2 4 2" xfId="39199" xr:uid="{00000000-0005-0000-0000-0000378A0000}"/>
    <cellStyle name="Normal 57 5 4 2 2 2 5" xfId="26758" xr:uid="{00000000-0005-0000-0000-0000388A0000}"/>
    <cellStyle name="Normal 57 5 4 2 2 3" xfId="5670" xr:uid="{00000000-0005-0000-0000-0000398A0000}"/>
    <cellStyle name="Normal 57 5 4 2 2 3 2" xfId="10686" xr:uid="{00000000-0005-0000-0000-00003A8A0000}"/>
    <cellStyle name="Normal 57 5 4 2 2 3 2 2" xfId="23129" xr:uid="{00000000-0005-0000-0000-00003B8A0000}"/>
    <cellStyle name="Normal 57 5 4 2 2 3 2 2 2" xfId="48003" xr:uid="{00000000-0005-0000-0000-00003C8A0000}"/>
    <cellStyle name="Normal 57 5 4 2 2 3 2 3" xfId="35570" xr:uid="{00000000-0005-0000-0000-00003D8A0000}"/>
    <cellStyle name="Normal 57 5 4 2 2 3 3" xfId="18122" xr:uid="{00000000-0005-0000-0000-00003E8A0000}"/>
    <cellStyle name="Normal 57 5 4 2 2 3 3 2" xfId="42996" xr:uid="{00000000-0005-0000-0000-00003F8A0000}"/>
    <cellStyle name="Normal 57 5 4 2 2 3 4" xfId="30563" xr:uid="{00000000-0005-0000-0000-0000408A0000}"/>
    <cellStyle name="Normal 57 5 4 2 2 4" xfId="8745" xr:uid="{00000000-0005-0000-0000-0000418A0000}"/>
    <cellStyle name="Normal 57 5 4 2 2 4 2" xfId="21189" xr:uid="{00000000-0005-0000-0000-0000428A0000}"/>
    <cellStyle name="Normal 57 5 4 2 2 4 2 2" xfId="46063" xr:uid="{00000000-0005-0000-0000-0000438A0000}"/>
    <cellStyle name="Normal 57 5 4 2 2 4 3" xfId="33630" xr:uid="{00000000-0005-0000-0000-0000448A0000}"/>
    <cellStyle name="Normal 57 5 4 2 2 5" xfId="12140" xr:uid="{00000000-0005-0000-0000-0000458A0000}"/>
    <cellStyle name="Normal 57 5 4 2 2 5 2" xfId="24574" xr:uid="{00000000-0005-0000-0000-0000468A0000}"/>
    <cellStyle name="Normal 57 5 4 2 2 5 2 2" xfId="49448" xr:uid="{00000000-0005-0000-0000-0000478A0000}"/>
    <cellStyle name="Normal 57 5 4 2 2 5 3" xfId="37015" xr:uid="{00000000-0005-0000-0000-0000488A0000}"/>
    <cellStyle name="Normal 57 5 4 2 2 6" xfId="7222" xr:uid="{00000000-0005-0000-0000-0000498A0000}"/>
    <cellStyle name="Normal 57 5 4 2 2 6 2" xfId="19671" xr:uid="{00000000-0005-0000-0000-00004A8A0000}"/>
    <cellStyle name="Normal 57 5 4 2 2 6 2 2" xfId="44545" xr:uid="{00000000-0005-0000-0000-00004B8A0000}"/>
    <cellStyle name="Normal 57 5 4 2 2 6 3" xfId="32112" xr:uid="{00000000-0005-0000-0000-00004C8A0000}"/>
    <cellStyle name="Normal 57 5 4 2 2 7" xfId="3676" xr:uid="{00000000-0005-0000-0000-00004D8A0000}"/>
    <cellStyle name="Normal 57 5 4 2 2 7 2" xfId="16182" xr:uid="{00000000-0005-0000-0000-00004E8A0000}"/>
    <cellStyle name="Normal 57 5 4 2 2 7 2 2" xfId="41056" xr:uid="{00000000-0005-0000-0000-00004F8A0000}"/>
    <cellStyle name="Normal 57 5 4 2 2 7 3" xfId="28615" xr:uid="{00000000-0005-0000-0000-0000508A0000}"/>
    <cellStyle name="Normal 57 5 4 2 2 8" xfId="13624" xr:uid="{00000000-0005-0000-0000-0000518A0000}"/>
    <cellStyle name="Normal 57 5 4 2 2 8 2" xfId="38498" xr:uid="{00000000-0005-0000-0000-0000528A0000}"/>
    <cellStyle name="Normal 57 5 4 2 2 9" xfId="26057" xr:uid="{00000000-0005-0000-0000-0000538A0000}"/>
    <cellStyle name="Normal 57 5 4 2 3" xfId="1873" xr:uid="{00000000-0005-0000-0000-0000548A0000}"/>
    <cellStyle name="Normal 57 5 4 2 3 2" xfId="5006" xr:uid="{00000000-0005-0000-0000-0000558A0000}"/>
    <cellStyle name="Normal 57 5 4 2 3 2 2" xfId="10023" xr:uid="{00000000-0005-0000-0000-0000568A0000}"/>
    <cellStyle name="Normal 57 5 4 2 3 2 2 2" xfId="22466" xr:uid="{00000000-0005-0000-0000-0000578A0000}"/>
    <cellStyle name="Normal 57 5 4 2 3 2 2 2 2" xfId="47340" xr:uid="{00000000-0005-0000-0000-0000588A0000}"/>
    <cellStyle name="Normal 57 5 4 2 3 2 2 3" xfId="34907" xr:uid="{00000000-0005-0000-0000-0000598A0000}"/>
    <cellStyle name="Normal 57 5 4 2 3 2 3" xfId="17459" xr:uid="{00000000-0005-0000-0000-00005A8A0000}"/>
    <cellStyle name="Normal 57 5 4 2 3 2 3 2" xfId="42333" xr:uid="{00000000-0005-0000-0000-00005B8A0000}"/>
    <cellStyle name="Normal 57 5 4 2 3 2 4" xfId="29900" xr:uid="{00000000-0005-0000-0000-00005C8A0000}"/>
    <cellStyle name="Normal 57 5 4 2 3 3" xfId="6019" xr:uid="{00000000-0005-0000-0000-00005D8A0000}"/>
    <cellStyle name="Normal 57 5 4 2 3 3 2" xfId="11034" xr:uid="{00000000-0005-0000-0000-00005E8A0000}"/>
    <cellStyle name="Normal 57 5 4 2 3 3 2 2" xfId="23477" xr:uid="{00000000-0005-0000-0000-00005F8A0000}"/>
    <cellStyle name="Normal 57 5 4 2 3 3 2 2 2" xfId="48351" xr:uid="{00000000-0005-0000-0000-0000608A0000}"/>
    <cellStyle name="Normal 57 5 4 2 3 3 2 3" xfId="35918" xr:uid="{00000000-0005-0000-0000-0000618A0000}"/>
    <cellStyle name="Normal 57 5 4 2 3 3 3" xfId="18470" xr:uid="{00000000-0005-0000-0000-0000628A0000}"/>
    <cellStyle name="Normal 57 5 4 2 3 3 3 2" xfId="43344" xr:uid="{00000000-0005-0000-0000-0000638A0000}"/>
    <cellStyle name="Normal 57 5 4 2 3 3 4" xfId="30911" xr:uid="{00000000-0005-0000-0000-0000648A0000}"/>
    <cellStyle name="Normal 57 5 4 2 3 4" xfId="8430" xr:uid="{00000000-0005-0000-0000-0000658A0000}"/>
    <cellStyle name="Normal 57 5 4 2 3 4 2" xfId="20874" xr:uid="{00000000-0005-0000-0000-0000668A0000}"/>
    <cellStyle name="Normal 57 5 4 2 3 4 2 2" xfId="45748" xr:uid="{00000000-0005-0000-0000-0000678A0000}"/>
    <cellStyle name="Normal 57 5 4 2 3 4 3" xfId="33315" xr:uid="{00000000-0005-0000-0000-0000688A0000}"/>
    <cellStyle name="Normal 57 5 4 2 3 5" xfId="12488" xr:uid="{00000000-0005-0000-0000-0000698A0000}"/>
    <cellStyle name="Normal 57 5 4 2 3 5 2" xfId="24922" xr:uid="{00000000-0005-0000-0000-00006A8A0000}"/>
    <cellStyle name="Normal 57 5 4 2 3 5 2 2" xfId="49796" xr:uid="{00000000-0005-0000-0000-00006B8A0000}"/>
    <cellStyle name="Normal 57 5 4 2 3 5 3" xfId="37363" xr:uid="{00000000-0005-0000-0000-00006C8A0000}"/>
    <cellStyle name="Normal 57 5 4 2 3 6" xfId="7617" xr:uid="{00000000-0005-0000-0000-00006D8A0000}"/>
    <cellStyle name="Normal 57 5 4 2 3 6 2" xfId="20065" xr:uid="{00000000-0005-0000-0000-00006E8A0000}"/>
    <cellStyle name="Normal 57 5 4 2 3 6 2 2" xfId="44939" xr:uid="{00000000-0005-0000-0000-00006F8A0000}"/>
    <cellStyle name="Normal 57 5 4 2 3 6 3" xfId="32506" xr:uid="{00000000-0005-0000-0000-0000708A0000}"/>
    <cellStyle name="Normal 57 5 4 2 3 7" xfId="3361" xr:uid="{00000000-0005-0000-0000-0000718A0000}"/>
    <cellStyle name="Normal 57 5 4 2 3 7 2" xfId="15867" xr:uid="{00000000-0005-0000-0000-0000728A0000}"/>
    <cellStyle name="Normal 57 5 4 2 3 7 2 2" xfId="40741" xr:uid="{00000000-0005-0000-0000-0000738A0000}"/>
    <cellStyle name="Normal 57 5 4 2 3 7 3" xfId="28300" xr:uid="{00000000-0005-0000-0000-0000748A0000}"/>
    <cellStyle name="Normal 57 5 4 2 3 8" xfId="14673" xr:uid="{00000000-0005-0000-0000-0000758A0000}"/>
    <cellStyle name="Normal 57 5 4 2 3 8 2" xfId="39547" xr:uid="{00000000-0005-0000-0000-0000768A0000}"/>
    <cellStyle name="Normal 57 5 4 2 3 9" xfId="27106" xr:uid="{00000000-0005-0000-0000-0000778A0000}"/>
    <cellStyle name="Normal 57 5 4 2 4" xfId="2382" xr:uid="{00000000-0005-0000-0000-0000788A0000}"/>
    <cellStyle name="Normal 57 5 4 2 4 2" xfId="6404" xr:uid="{00000000-0005-0000-0000-0000798A0000}"/>
    <cellStyle name="Normal 57 5 4 2 4 2 2" xfId="11419" xr:uid="{00000000-0005-0000-0000-00007A8A0000}"/>
    <cellStyle name="Normal 57 5 4 2 4 2 2 2" xfId="23862" xr:uid="{00000000-0005-0000-0000-00007B8A0000}"/>
    <cellStyle name="Normal 57 5 4 2 4 2 2 2 2" xfId="48736" xr:uid="{00000000-0005-0000-0000-00007C8A0000}"/>
    <cellStyle name="Normal 57 5 4 2 4 2 2 3" xfId="36303" xr:uid="{00000000-0005-0000-0000-00007D8A0000}"/>
    <cellStyle name="Normal 57 5 4 2 4 2 3" xfId="18855" xr:uid="{00000000-0005-0000-0000-00007E8A0000}"/>
    <cellStyle name="Normal 57 5 4 2 4 2 3 2" xfId="43729" xr:uid="{00000000-0005-0000-0000-00007F8A0000}"/>
    <cellStyle name="Normal 57 5 4 2 4 2 4" xfId="31296" xr:uid="{00000000-0005-0000-0000-0000808A0000}"/>
    <cellStyle name="Normal 57 5 4 2 4 3" xfId="12873" xr:uid="{00000000-0005-0000-0000-0000818A0000}"/>
    <cellStyle name="Normal 57 5 4 2 4 3 2" xfId="25307" xr:uid="{00000000-0005-0000-0000-0000828A0000}"/>
    <cellStyle name="Normal 57 5 4 2 4 3 2 2" xfId="50181" xr:uid="{00000000-0005-0000-0000-0000838A0000}"/>
    <cellStyle name="Normal 57 5 4 2 4 3 3" xfId="37748" xr:uid="{00000000-0005-0000-0000-0000848A0000}"/>
    <cellStyle name="Normal 57 5 4 2 4 4" xfId="9314" xr:uid="{00000000-0005-0000-0000-0000858A0000}"/>
    <cellStyle name="Normal 57 5 4 2 4 4 2" xfId="21757" xr:uid="{00000000-0005-0000-0000-0000868A0000}"/>
    <cellStyle name="Normal 57 5 4 2 4 4 2 2" xfId="46631" xr:uid="{00000000-0005-0000-0000-0000878A0000}"/>
    <cellStyle name="Normal 57 5 4 2 4 4 3" xfId="34198" xr:uid="{00000000-0005-0000-0000-0000888A0000}"/>
    <cellStyle name="Normal 57 5 4 2 4 5" xfId="4296" xr:uid="{00000000-0005-0000-0000-0000898A0000}"/>
    <cellStyle name="Normal 57 5 4 2 4 5 2" xfId="16750" xr:uid="{00000000-0005-0000-0000-00008A8A0000}"/>
    <cellStyle name="Normal 57 5 4 2 4 5 2 2" xfId="41624" xr:uid="{00000000-0005-0000-0000-00008B8A0000}"/>
    <cellStyle name="Normal 57 5 4 2 4 5 3" xfId="29191" xr:uid="{00000000-0005-0000-0000-00008C8A0000}"/>
    <cellStyle name="Normal 57 5 4 2 4 6" xfId="15058" xr:uid="{00000000-0005-0000-0000-00008D8A0000}"/>
    <cellStyle name="Normal 57 5 4 2 4 6 2" xfId="39932" xr:uid="{00000000-0005-0000-0000-00008E8A0000}"/>
    <cellStyle name="Normal 57 5 4 2 4 7" xfId="27491" xr:uid="{00000000-0005-0000-0000-00008F8A0000}"/>
    <cellStyle name="Normal 57 5 4 2 5" xfId="1215" xr:uid="{00000000-0005-0000-0000-0000908A0000}"/>
    <cellStyle name="Normal 57 5 4 2 5 2" xfId="10376" xr:uid="{00000000-0005-0000-0000-0000918A0000}"/>
    <cellStyle name="Normal 57 5 4 2 5 2 2" xfId="22819" xr:uid="{00000000-0005-0000-0000-0000928A0000}"/>
    <cellStyle name="Normal 57 5 4 2 5 2 2 2" xfId="47693" xr:uid="{00000000-0005-0000-0000-0000938A0000}"/>
    <cellStyle name="Normal 57 5 4 2 5 2 3" xfId="35260" xr:uid="{00000000-0005-0000-0000-0000948A0000}"/>
    <cellStyle name="Normal 57 5 4 2 5 3" xfId="5360" xr:uid="{00000000-0005-0000-0000-0000958A0000}"/>
    <cellStyle name="Normal 57 5 4 2 5 3 2" xfId="17812" xr:uid="{00000000-0005-0000-0000-0000968A0000}"/>
    <cellStyle name="Normal 57 5 4 2 5 3 2 2" xfId="42686" xr:uid="{00000000-0005-0000-0000-0000978A0000}"/>
    <cellStyle name="Normal 57 5 4 2 5 3 3" xfId="30253" xr:uid="{00000000-0005-0000-0000-0000988A0000}"/>
    <cellStyle name="Normal 57 5 4 2 5 4" xfId="14015" xr:uid="{00000000-0005-0000-0000-0000998A0000}"/>
    <cellStyle name="Normal 57 5 4 2 5 4 2" xfId="38889" xr:uid="{00000000-0005-0000-0000-00009A8A0000}"/>
    <cellStyle name="Normal 57 5 4 2 5 5" xfId="26448" xr:uid="{00000000-0005-0000-0000-00009B8A0000}"/>
    <cellStyle name="Normal 57 5 4 2 6" xfId="7937" xr:uid="{00000000-0005-0000-0000-00009C8A0000}"/>
    <cellStyle name="Normal 57 5 4 2 6 2" xfId="20383" xr:uid="{00000000-0005-0000-0000-00009D8A0000}"/>
    <cellStyle name="Normal 57 5 4 2 6 2 2" xfId="45257" xr:uid="{00000000-0005-0000-0000-00009E8A0000}"/>
    <cellStyle name="Normal 57 5 4 2 6 3" xfId="32824" xr:uid="{00000000-0005-0000-0000-00009F8A0000}"/>
    <cellStyle name="Normal 57 5 4 2 7" xfId="11830" xr:uid="{00000000-0005-0000-0000-0000A08A0000}"/>
    <cellStyle name="Normal 57 5 4 2 7 2" xfId="24264" xr:uid="{00000000-0005-0000-0000-0000A18A0000}"/>
    <cellStyle name="Normal 57 5 4 2 7 2 2" xfId="49138" xr:uid="{00000000-0005-0000-0000-0000A28A0000}"/>
    <cellStyle name="Normal 57 5 4 2 7 3" xfId="36705" xr:uid="{00000000-0005-0000-0000-0000A38A0000}"/>
    <cellStyle name="Normal 57 5 4 2 8" xfId="6907" xr:uid="{00000000-0005-0000-0000-0000A48A0000}"/>
    <cellStyle name="Normal 57 5 4 2 8 2" xfId="19356" xr:uid="{00000000-0005-0000-0000-0000A58A0000}"/>
    <cellStyle name="Normal 57 5 4 2 8 2 2" xfId="44230" xr:uid="{00000000-0005-0000-0000-0000A68A0000}"/>
    <cellStyle name="Normal 57 5 4 2 8 3" xfId="31797" xr:uid="{00000000-0005-0000-0000-0000A78A0000}"/>
    <cellStyle name="Normal 57 5 4 2 9" xfId="2858" xr:uid="{00000000-0005-0000-0000-0000A88A0000}"/>
    <cellStyle name="Normal 57 5 4 2 9 2" xfId="15376" xr:uid="{00000000-0005-0000-0000-0000A98A0000}"/>
    <cellStyle name="Normal 57 5 4 2 9 2 2" xfId="40250" xr:uid="{00000000-0005-0000-0000-0000AA8A0000}"/>
    <cellStyle name="Normal 57 5 4 2 9 3" xfId="27809" xr:uid="{00000000-0005-0000-0000-0000AB8A0000}"/>
    <cellStyle name="Normal 57 5 4 2_Degree data" xfId="2490" xr:uid="{00000000-0005-0000-0000-0000AC8A0000}"/>
    <cellStyle name="Normal 57 5 4 3" xfId="612" xr:uid="{00000000-0005-0000-0000-0000AD8A0000}"/>
    <cellStyle name="Normal 57 5 4 3 2" xfId="1524" xr:uid="{00000000-0005-0000-0000-0000AE8A0000}"/>
    <cellStyle name="Normal 57 5 4 3 2 2" xfId="9109" xr:uid="{00000000-0005-0000-0000-0000AF8A0000}"/>
    <cellStyle name="Normal 57 5 4 3 2 2 2" xfId="21552" xr:uid="{00000000-0005-0000-0000-0000B08A0000}"/>
    <cellStyle name="Normal 57 5 4 3 2 2 2 2" xfId="46426" xr:uid="{00000000-0005-0000-0000-0000B18A0000}"/>
    <cellStyle name="Normal 57 5 4 3 2 2 3" xfId="33993" xr:uid="{00000000-0005-0000-0000-0000B28A0000}"/>
    <cellStyle name="Normal 57 5 4 3 2 3" xfId="4091" xr:uid="{00000000-0005-0000-0000-0000B38A0000}"/>
    <cellStyle name="Normal 57 5 4 3 2 3 2" xfId="16545" xr:uid="{00000000-0005-0000-0000-0000B48A0000}"/>
    <cellStyle name="Normal 57 5 4 3 2 3 2 2" xfId="41419" xr:uid="{00000000-0005-0000-0000-0000B58A0000}"/>
    <cellStyle name="Normal 57 5 4 3 2 3 3" xfId="28986" xr:uid="{00000000-0005-0000-0000-0000B68A0000}"/>
    <cellStyle name="Normal 57 5 4 3 2 4" xfId="14324" xr:uid="{00000000-0005-0000-0000-0000B78A0000}"/>
    <cellStyle name="Normal 57 5 4 3 2 4 2" xfId="39198" xr:uid="{00000000-0005-0000-0000-0000B88A0000}"/>
    <cellStyle name="Normal 57 5 4 3 2 5" xfId="26757" xr:uid="{00000000-0005-0000-0000-0000B98A0000}"/>
    <cellStyle name="Normal 57 5 4 3 3" xfId="5669" xr:uid="{00000000-0005-0000-0000-0000BA8A0000}"/>
    <cellStyle name="Normal 57 5 4 3 3 2" xfId="10685" xr:uid="{00000000-0005-0000-0000-0000BB8A0000}"/>
    <cellStyle name="Normal 57 5 4 3 3 2 2" xfId="23128" xr:uid="{00000000-0005-0000-0000-0000BC8A0000}"/>
    <cellStyle name="Normal 57 5 4 3 3 2 2 2" xfId="48002" xr:uid="{00000000-0005-0000-0000-0000BD8A0000}"/>
    <cellStyle name="Normal 57 5 4 3 3 2 3" xfId="35569" xr:uid="{00000000-0005-0000-0000-0000BE8A0000}"/>
    <cellStyle name="Normal 57 5 4 3 3 3" xfId="18121" xr:uid="{00000000-0005-0000-0000-0000BF8A0000}"/>
    <cellStyle name="Normal 57 5 4 3 3 3 2" xfId="42995" xr:uid="{00000000-0005-0000-0000-0000C08A0000}"/>
    <cellStyle name="Normal 57 5 4 3 3 4" xfId="30562" xr:uid="{00000000-0005-0000-0000-0000C18A0000}"/>
    <cellStyle name="Normal 57 5 4 3 4" xfId="8225" xr:uid="{00000000-0005-0000-0000-0000C28A0000}"/>
    <cellStyle name="Normal 57 5 4 3 4 2" xfId="20669" xr:uid="{00000000-0005-0000-0000-0000C38A0000}"/>
    <cellStyle name="Normal 57 5 4 3 4 2 2" xfId="45543" xr:uid="{00000000-0005-0000-0000-0000C48A0000}"/>
    <cellStyle name="Normal 57 5 4 3 4 3" xfId="33110" xr:uid="{00000000-0005-0000-0000-0000C58A0000}"/>
    <cellStyle name="Normal 57 5 4 3 5" xfId="12139" xr:uid="{00000000-0005-0000-0000-0000C68A0000}"/>
    <cellStyle name="Normal 57 5 4 3 5 2" xfId="24573" xr:uid="{00000000-0005-0000-0000-0000C78A0000}"/>
    <cellStyle name="Normal 57 5 4 3 5 2 2" xfId="49447" xr:uid="{00000000-0005-0000-0000-0000C88A0000}"/>
    <cellStyle name="Normal 57 5 4 3 5 3" xfId="37014" xr:uid="{00000000-0005-0000-0000-0000C98A0000}"/>
    <cellStyle name="Normal 57 5 4 3 6" xfId="6702" xr:uid="{00000000-0005-0000-0000-0000CA8A0000}"/>
    <cellStyle name="Normal 57 5 4 3 6 2" xfId="19151" xr:uid="{00000000-0005-0000-0000-0000CB8A0000}"/>
    <cellStyle name="Normal 57 5 4 3 6 2 2" xfId="44025" xr:uid="{00000000-0005-0000-0000-0000CC8A0000}"/>
    <cellStyle name="Normal 57 5 4 3 6 3" xfId="31592" xr:uid="{00000000-0005-0000-0000-0000CD8A0000}"/>
    <cellStyle name="Normal 57 5 4 3 7" xfId="3156" xr:uid="{00000000-0005-0000-0000-0000CE8A0000}"/>
    <cellStyle name="Normal 57 5 4 3 7 2" xfId="15662" xr:uid="{00000000-0005-0000-0000-0000CF8A0000}"/>
    <cellStyle name="Normal 57 5 4 3 7 2 2" xfId="40536" xr:uid="{00000000-0005-0000-0000-0000D08A0000}"/>
    <cellStyle name="Normal 57 5 4 3 7 3" xfId="28095" xr:uid="{00000000-0005-0000-0000-0000D18A0000}"/>
    <cellStyle name="Normal 57 5 4 3 8" xfId="13419" xr:uid="{00000000-0005-0000-0000-0000D28A0000}"/>
    <cellStyle name="Normal 57 5 4 3 8 2" xfId="38293" xr:uid="{00000000-0005-0000-0000-0000D38A0000}"/>
    <cellStyle name="Normal 57 5 4 3 9" xfId="25852" xr:uid="{00000000-0005-0000-0000-0000D48A0000}"/>
    <cellStyle name="Normal 57 5 4 4" xfId="1872" xr:uid="{00000000-0005-0000-0000-0000D58A0000}"/>
    <cellStyle name="Normal 57 5 4 4 2" xfId="4610" xr:uid="{00000000-0005-0000-0000-0000D68A0000}"/>
    <cellStyle name="Normal 57 5 4 4 2 2" xfId="9628" xr:uid="{00000000-0005-0000-0000-0000D78A0000}"/>
    <cellStyle name="Normal 57 5 4 4 2 2 2" xfId="22071" xr:uid="{00000000-0005-0000-0000-0000D88A0000}"/>
    <cellStyle name="Normal 57 5 4 4 2 2 2 2" xfId="46945" xr:uid="{00000000-0005-0000-0000-0000D98A0000}"/>
    <cellStyle name="Normal 57 5 4 4 2 2 3" xfId="34512" xr:uid="{00000000-0005-0000-0000-0000DA8A0000}"/>
    <cellStyle name="Normal 57 5 4 4 2 3" xfId="17064" xr:uid="{00000000-0005-0000-0000-0000DB8A0000}"/>
    <cellStyle name="Normal 57 5 4 4 2 3 2" xfId="41938" xr:uid="{00000000-0005-0000-0000-0000DC8A0000}"/>
    <cellStyle name="Normal 57 5 4 4 2 4" xfId="29505" xr:uid="{00000000-0005-0000-0000-0000DD8A0000}"/>
    <cellStyle name="Normal 57 5 4 4 3" xfId="6018" xr:uid="{00000000-0005-0000-0000-0000DE8A0000}"/>
    <cellStyle name="Normal 57 5 4 4 3 2" xfId="11033" xr:uid="{00000000-0005-0000-0000-0000DF8A0000}"/>
    <cellStyle name="Normal 57 5 4 4 3 2 2" xfId="23476" xr:uid="{00000000-0005-0000-0000-0000E08A0000}"/>
    <cellStyle name="Normal 57 5 4 4 3 2 2 2" xfId="48350" xr:uid="{00000000-0005-0000-0000-0000E18A0000}"/>
    <cellStyle name="Normal 57 5 4 4 3 2 3" xfId="35917" xr:uid="{00000000-0005-0000-0000-0000E28A0000}"/>
    <cellStyle name="Normal 57 5 4 4 3 3" xfId="18469" xr:uid="{00000000-0005-0000-0000-0000E38A0000}"/>
    <cellStyle name="Normal 57 5 4 4 3 3 2" xfId="43343" xr:uid="{00000000-0005-0000-0000-0000E48A0000}"/>
    <cellStyle name="Normal 57 5 4 4 3 4" xfId="30910" xr:uid="{00000000-0005-0000-0000-0000E58A0000}"/>
    <cellStyle name="Normal 57 5 4 4 4" xfId="8744" xr:uid="{00000000-0005-0000-0000-0000E68A0000}"/>
    <cellStyle name="Normal 57 5 4 4 4 2" xfId="21188" xr:uid="{00000000-0005-0000-0000-0000E78A0000}"/>
    <cellStyle name="Normal 57 5 4 4 4 2 2" xfId="46062" xr:uid="{00000000-0005-0000-0000-0000E88A0000}"/>
    <cellStyle name="Normal 57 5 4 4 4 3" xfId="33629" xr:uid="{00000000-0005-0000-0000-0000E98A0000}"/>
    <cellStyle name="Normal 57 5 4 4 5" xfId="12487" xr:uid="{00000000-0005-0000-0000-0000EA8A0000}"/>
    <cellStyle name="Normal 57 5 4 4 5 2" xfId="24921" xr:uid="{00000000-0005-0000-0000-0000EB8A0000}"/>
    <cellStyle name="Normal 57 5 4 4 5 2 2" xfId="49795" xr:uid="{00000000-0005-0000-0000-0000EC8A0000}"/>
    <cellStyle name="Normal 57 5 4 4 5 3" xfId="37362" xr:uid="{00000000-0005-0000-0000-0000ED8A0000}"/>
    <cellStyle name="Normal 57 5 4 4 6" xfId="7221" xr:uid="{00000000-0005-0000-0000-0000EE8A0000}"/>
    <cellStyle name="Normal 57 5 4 4 6 2" xfId="19670" xr:uid="{00000000-0005-0000-0000-0000EF8A0000}"/>
    <cellStyle name="Normal 57 5 4 4 6 2 2" xfId="44544" xr:uid="{00000000-0005-0000-0000-0000F08A0000}"/>
    <cellStyle name="Normal 57 5 4 4 6 3" xfId="32111" xr:uid="{00000000-0005-0000-0000-0000F18A0000}"/>
    <cellStyle name="Normal 57 5 4 4 7" xfId="3675" xr:uid="{00000000-0005-0000-0000-0000F28A0000}"/>
    <cellStyle name="Normal 57 5 4 4 7 2" xfId="16181" xr:uid="{00000000-0005-0000-0000-0000F38A0000}"/>
    <cellStyle name="Normal 57 5 4 4 7 2 2" xfId="41055" xr:uid="{00000000-0005-0000-0000-0000F48A0000}"/>
    <cellStyle name="Normal 57 5 4 4 7 3" xfId="28614" xr:uid="{00000000-0005-0000-0000-0000F58A0000}"/>
    <cellStyle name="Normal 57 5 4 4 8" xfId="14672" xr:uid="{00000000-0005-0000-0000-0000F68A0000}"/>
    <cellStyle name="Normal 57 5 4 4 8 2" xfId="39546" xr:uid="{00000000-0005-0000-0000-0000F78A0000}"/>
    <cellStyle name="Normal 57 5 4 4 9" xfId="27105" xr:uid="{00000000-0005-0000-0000-0000F88A0000}"/>
    <cellStyle name="Normal 57 5 4 5" xfId="2168" xr:uid="{00000000-0005-0000-0000-0000F98A0000}"/>
    <cellStyle name="Normal 57 5 4 5 2" xfId="4801" xr:uid="{00000000-0005-0000-0000-0000FA8A0000}"/>
    <cellStyle name="Normal 57 5 4 5 2 2" xfId="9818" xr:uid="{00000000-0005-0000-0000-0000FB8A0000}"/>
    <cellStyle name="Normal 57 5 4 5 2 2 2" xfId="22261" xr:uid="{00000000-0005-0000-0000-0000FC8A0000}"/>
    <cellStyle name="Normal 57 5 4 5 2 2 2 2" xfId="47135" xr:uid="{00000000-0005-0000-0000-0000FD8A0000}"/>
    <cellStyle name="Normal 57 5 4 5 2 2 3" xfId="34702" xr:uid="{00000000-0005-0000-0000-0000FE8A0000}"/>
    <cellStyle name="Normal 57 5 4 5 2 3" xfId="17254" xr:uid="{00000000-0005-0000-0000-0000FF8A0000}"/>
    <cellStyle name="Normal 57 5 4 5 2 3 2" xfId="42128" xr:uid="{00000000-0005-0000-0000-0000008B0000}"/>
    <cellStyle name="Normal 57 5 4 5 2 4" xfId="29695" xr:uid="{00000000-0005-0000-0000-0000018B0000}"/>
    <cellStyle name="Normal 57 5 4 5 3" xfId="6199" xr:uid="{00000000-0005-0000-0000-0000028B0000}"/>
    <cellStyle name="Normal 57 5 4 5 3 2" xfId="11214" xr:uid="{00000000-0005-0000-0000-0000038B0000}"/>
    <cellStyle name="Normal 57 5 4 5 3 2 2" xfId="23657" xr:uid="{00000000-0005-0000-0000-0000048B0000}"/>
    <cellStyle name="Normal 57 5 4 5 3 2 2 2" xfId="48531" xr:uid="{00000000-0005-0000-0000-0000058B0000}"/>
    <cellStyle name="Normal 57 5 4 5 3 2 3" xfId="36098" xr:uid="{00000000-0005-0000-0000-0000068B0000}"/>
    <cellStyle name="Normal 57 5 4 5 3 3" xfId="18650" xr:uid="{00000000-0005-0000-0000-0000078B0000}"/>
    <cellStyle name="Normal 57 5 4 5 3 3 2" xfId="43524" xr:uid="{00000000-0005-0000-0000-0000088B0000}"/>
    <cellStyle name="Normal 57 5 4 5 3 4" xfId="31091" xr:uid="{00000000-0005-0000-0000-0000098B0000}"/>
    <cellStyle name="Normal 57 5 4 5 4" xfId="8111" xr:uid="{00000000-0005-0000-0000-00000A8B0000}"/>
    <cellStyle name="Normal 57 5 4 5 4 2" xfId="20557" xr:uid="{00000000-0005-0000-0000-00000B8B0000}"/>
    <cellStyle name="Normal 57 5 4 5 4 2 2" xfId="45431" xr:uid="{00000000-0005-0000-0000-00000C8B0000}"/>
    <cellStyle name="Normal 57 5 4 5 4 3" xfId="32998" xr:uid="{00000000-0005-0000-0000-00000D8B0000}"/>
    <cellStyle name="Normal 57 5 4 5 5" xfId="12668" xr:uid="{00000000-0005-0000-0000-00000E8B0000}"/>
    <cellStyle name="Normal 57 5 4 5 5 2" xfId="25102" xr:uid="{00000000-0005-0000-0000-00000F8B0000}"/>
    <cellStyle name="Normal 57 5 4 5 5 2 2" xfId="49976" xr:uid="{00000000-0005-0000-0000-0000108B0000}"/>
    <cellStyle name="Normal 57 5 4 5 5 3" xfId="37543" xr:uid="{00000000-0005-0000-0000-0000118B0000}"/>
    <cellStyle name="Normal 57 5 4 5 6" xfId="7412" xr:uid="{00000000-0005-0000-0000-0000128B0000}"/>
    <cellStyle name="Normal 57 5 4 5 6 2" xfId="19860" xr:uid="{00000000-0005-0000-0000-0000138B0000}"/>
    <cellStyle name="Normal 57 5 4 5 6 2 2" xfId="44734" xr:uid="{00000000-0005-0000-0000-0000148B0000}"/>
    <cellStyle name="Normal 57 5 4 5 6 3" xfId="32301" xr:uid="{00000000-0005-0000-0000-0000158B0000}"/>
    <cellStyle name="Normal 57 5 4 5 7" xfId="3041" xr:uid="{00000000-0005-0000-0000-0000168B0000}"/>
    <cellStyle name="Normal 57 5 4 5 7 2" xfId="15550" xr:uid="{00000000-0005-0000-0000-0000178B0000}"/>
    <cellStyle name="Normal 57 5 4 5 7 2 2" xfId="40424" xr:uid="{00000000-0005-0000-0000-0000188B0000}"/>
    <cellStyle name="Normal 57 5 4 5 7 3" xfId="27983" xr:uid="{00000000-0005-0000-0000-0000198B0000}"/>
    <cellStyle name="Normal 57 5 4 5 8" xfId="14853" xr:uid="{00000000-0005-0000-0000-00001A8B0000}"/>
    <cellStyle name="Normal 57 5 4 5 8 2" xfId="39727" xr:uid="{00000000-0005-0000-0000-00001B8B0000}"/>
    <cellStyle name="Normal 57 5 4 5 9" xfId="27286" xr:uid="{00000000-0005-0000-0000-00001C8B0000}"/>
    <cellStyle name="Normal 57 5 4 6" xfId="1010" xr:uid="{00000000-0005-0000-0000-00001D8B0000}"/>
    <cellStyle name="Normal 57 5 4 6 2" xfId="8997" xr:uid="{00000000-0005-0000-0000-00001E8B0000}"/>
    <cellStyle name="Normal 57 5 4 6 2 2" xfId="21440" xr:uid="{00000000-0005-0000-0000-00001F8B0000}"/>
    <cellStyle name="Normal 57 5 4 6 2 2 2" xfId="46314" xr:uid="{00000000-0005-0000-0000-0000208B0000}"/>
    <cellStyle name="Normal 57 5 4 6 2 3" xfId="33881" xr:uid="{00000000-0005-0000-0000-0000218B0000}"/>
    <cellStyle name="Normal 57 5 4 6 3" xfId="3979" xr:uid="{00000000-0005-0000-0000-0000228B0000}"/>
    <cellStyle name="Normal 57 5 4 6 3 2" xfId="16433" xr:uid="{00000000-0005-0000-0000-0000238B0000}"/>
    <cellStyle name="Normal 57 5 4 6 3 2 2" xfId="41307" xr:uid="{00000000-0005-0000-0000-0000248B0000}"/>
    <cellStyle name="Normal 57 5 4 6 3 3" xfId="28874" xr:uid="{00000000-0005-0000-0000-0000258B0000}"/>
    <cellStyle name="Normal 57 5 4 6 4" xfId="13810" xr:uid="{00000000-0005-0000-0000-0000268B0000}"/>
    <cellStyle name="Normal 57 5 4 6 4 2" xfId="38684" xr:uid="{00000000-0005-0000-0000-0000278B0000}"/>
    <cellStyle name="Normal 57 5 4 6 5" xfId="26243" xr:uid="{00000000-0005-0000-0000-0000288B0000}"/>
    <cellStyle name="Normal 57 5 4 7" xfId="5155" xr:uid="{00000000-0005-0000-0000-0000298B0000}"/>
    <cellStyle name="Normal 57 5 4 7 2" xfId="10171" xr:uid="{00000000-0005-0000-0000-00002A8B0000}"/>
    <cellStyle name="Normal 57 5 4 7 2 2" xfId="22614" xr:uid="{00000000-0005-0000-0000-00002B8B0000}"/>
    <cellStyle name="Normal 57 5 4 7 2 2 2" xfId="47488" xr:uid="{00000000-0005-0000-0000-00002C8B0000}"/>
    <cellStyle name="Normal 57 5 4 7 2 3" xfId="35055" xr:uid="{00000000-0005-0000-0000-00002D8B0000}"/>
    <cellStyle name="Normal 57 5 4 7 3" xfId="17607" xr:uid="{00000000-0005-0000-0000-00002E8B0000}"/>
    <cellStyle name="Normal 57 5 4 7 3 2" xfId="42481" xr:uid="{00000000-0005-0000-0000-00002F8B0000}"/>
    <cellStyle name="Normal 57 5 4 7 4" xfId="30048" xr:uid="{00000000-0005-0000-0000-0000308B0000}"/>
    <cellStyle name="Normal 57 5 4 8" xfId="7732" xr:uid="{00000000-0005-0000-0000-0000318B0000}"/>
    <cellStyle name="Normal 57 5 4 8 2" xfId="20178" xr:uid="{00000000-0005-0000-0000-0000328B0000}"/>
    <cellStyle name="Normal 57 5 4 8 2 2" xfId="45052" xr:uid="{00000000-0005-0000-0000-0000338B0000}"/>
    <cellStyle name="Normal 57 5 4 8 3" xfId="32619" xr:uid="{00000000-0005-0000-0000-0000348B0000}"/>
    <cellStyle name="Normal 57 5 4 9" xfId="11625" xr:uid="{00000000-0005-0000-0000-0000358B0000}"/>
    <cellStyle name="Normal 57 5 4 9 2" xfId="24059" xr:uid="{00000000-0005-0000-0000-0000368B0000}"/>
    <cellStyle name="Normal 57 5 4 9 2 2" xfId="48933" xr:uid="{00000000-0005-0000-0000-0000378B0000}"/>
    <cellStyle name="Normal 57 5 4 9 3" xfId="36500" xr:uid="{00000000-0005-0000-0000-0000388B0000}"/>
    <cellStyle name="Normal 57 5 4_Degree data" xfId="2489" xr:uid="{00000000-0005-0000-0000-0000398B0000}"/>
    <cellStyle name="Normal 57 5 5" xfId="356" xr:uid="{00000000-0005-0000-0000-00003A8B0000}"/>
    <cellStyle name="Normal 57 5 5 10" xfId="13172" xr:uid="{00000000-0005-0000-0000-00003B8B0000}"/>
    <cellStyle name="Normal 57 5 5 10 2" xfId="38046" xr:uid="{00000000-0005-0000-0000-00003C8B0000}"/>
    <cellStyle name="Normal 57 5 5 11" xfId="25605" xr:uid="{00000000-0005-0000-0000-00003D8B0000}"/>
    <cellStyle name="Normal 57 5 5 2" xfId="716" xr:uid="{00000000-0005-0000-0000-00003E8B0000}"/>
    <cellStyle name="Normal 57 5 5 2 2" xfId="1526" xr:uid="{00000000-0005-0000-0000-00003F8B0000}"/>
    <cellStyle name="Normal 57 5 5 2 2 2" xfId="9630" xr:uid="{00000000-0005-0000-0000-0000408B0000}"/>
    <cellStyle name="Normal 57 5 5 2 2 2 2" xfId="22073" xr:uid="{00000000-0005-0000-0000-0000418B0000}"/>
    <cellStyle name="Normal 57 5 5 2 2 2 2 2" xfId="46947" xr:uid="{00000000-0005-0000-0000-0000428B0000}"/>
    <cellStyle name="Normal 57 5 5 2 2 2 3" xfId="34514" xr:uid="{00000000-0005-0000-0000-0000438B0000}"/>
    <cellStyle name="Normal 57 5 5 2 2 3" xfId="4612" xr:uid="{00000000-0005-0000-0000-0000448B0000}"/>
    <cellStyle name="Normal 57 5 5 2 2 3 2" xfId="17066" xr:uid="{00000000-0005-0000-0000-0000458B0000}"/>
    <cellStyle name="Normal 57 5 5 2 2 3 2 2" xfId="41940" xr:uid="{00000000-0005-0000-0000-0000468B0000}"/>
    <cellStyle name="Normal 57 5 5 2 2 3 3" xfId="29507" xr:uid="{00000000-0005-0000-0000-0000478B0000}"/>
    <cellStyle name="Normal 57 5 5 2 2 4" xfId="14326" xr:uid="{00000000-0005-0000-0000-0000488B0000}"/>
    <cellStyle name="Normal 57 5 5 2 2 4 2" xfId="39200" xr:uid="{00000000-0005-0000-0000-0000498B0000}"/>
    <cellStyle name="Normal 57 5 5 2 2 5" xfId="26759" xr:uid="{00000000-0005-0000-0000-00004A8B0000}"/>
    <cellStyle name="Normal 57 5 5 2 3" xfId="5671" xr:uid="{00000000-0005-0000-0000-00004B8B0000}"/>
    <cellStyle name="Normal 57 5 5 2 3 2" xfId="10687" xr:uid="{00000000-0005-0000-0000-00004C8B0000}"/>
    <cellStyle name="Normal 57 5 5 2 3 2 2" xfId="23130" xr:uid="{00000000-0005-0000-0000-00004D8B0000}"/>
    <cellStyle name="Normal 57 5 5 2 3 2 2 2" xfId="48004" xr:uid="{00000000-0005-0000-0000-00004E8B0000}"/>
    <cellStyle name="Normal 57 5 5 2 3 2 3" xfId="35571" xr:uid="{00000000-0005-0000-0000-00004F8B0000}"/>
    <cellStyle name="Normal 57 5 5 2 3 3" xfId="18123" xr:uid="{00000000-0005-0000-0000-0000508B0000}"/>
    <cellStyle name="Normal 57 5 5 2 3 3 2" xfId="42997" xr:uid="{00000000-0005-0000-0000-0000518B0000}"/>
    <cellStyle name="Normal 57 5 5 2 3 4" xfId="30564" xr:uid="{00000000-0005-0000-0000-0000528B0000}"/>
    <cellStyle name="Normal 57 5 5 2 4" xfId="8746" xr:uid="{00000000-0005-0000-0000-0000538B0000}"/>
    <cellStyle name="Normal 57 5 5 2 4 2" xfId="21190" xr:uid="{00000000-0005-0000-0000-0000548B0000}"/>
    <cellStyle name="Normal 57 5 5 2 4 2 2" xfId="46064" xr:uid="{00000000-0005-0000-0000-0000558B0000}"/>
    <cellStyle name="Normal 57 5 5 2 4 3" xfId="33631" xr:uid="{00000000-0005-0000-0000-0000568B0000}"/>
    <cellStyle name="Normal 57 5 5 2 5" xfId="12141" xr:uid="{00000000-0005-0000-0000-0000578B0000}"/>
    <cellStyle name="Normal 57 5 5 2 5 2" xfId="24575" xr:uid="{00000000-0005-0000-0000-0000588B0000}"/>
    <cellStyle name="Normal 57 5 5 2 5 2 2" xfId="49449" xr:uid="{00000000-0005-0000-0000-0000598B0000}"/>
    <cellStyle name="Normal 57 5 5 2 5 3" xfId="37016" xr:uid="{00000000-0005-0000-0000-00005A8B0000}"/>
    <cellStyle name="Normal 57 5 5 2 6" xfId="7223" xr:uid="{00000000-0005-0000-0000-00005B8B0000}"/>
    <cellStyle name="Normal 57 5 5 2 6 2" xfId="19672" xr:uid="{00000000-0005-0000-0000-00005C8B0000}"/>
    <cellStyle name="Normal 57 5 5 2 6 2 2" xfId="44546" xr:uid="{00000000-0005-0000-0000-00005D8B0000}"/>
    <cellStyle name="Normal 57 5 5 2 6 3" xfId="32113" xr:uid="{00000000-0005-0000-0000-00005E8B0000}"/>
    <cellStyle name="Normal 57 5 5 2 7" xfId="3677" xr:uid="{00000000-0005-0000-0000-00005F8B0000}"/>
    <cellStyle name="Normal 57 5 5 2 7 2" xfId="16183" xr:uid="{00000000-0005-0000-0000-0000608B0000}"/>
    <cellStyle name="Normal 57 5 5 2 7 2 2" xfId="41057" xr:uid="{00000000-0005-0000-0000-0000618B0000}"/>
    <cellStyle name="Normal 57 5 5 2 7 3" xfId="28616" xr:uid="{00000000-0005-0000-0000-0000628B0000}"/>
    <cellStyle name="Normal 57 5 5 2 8" xfId="13519" xr:uid="{00000000-0005-0000-0000-0000638B0000}"/>
    <cellStyle name="Normal 57 5 5 2 8 2" xfId="38393" xr:uid="{00000000-0005-0000-0000-0000648B0000}"/>
    <cellStyle name="Normal 57 5 5 2 9" xfId="25952" xr:uid="{00000000-0005-0000-0000-0000658B0000}"/>
    <cellStyle name="Normal 57 5 5 3" xfId="1874" xr:uid="{00000000-0005-0000-0000-0000668B0000}"/>
    <cellStyle name="Normal 57 5 5 3 2" xfId="4901" xr:uid="{00000000-0005-0000-0000-0000678B0000}"/>
    <cellStyle name="Normal 57 5 5 3 2 2" xfId="9918" xr:uid="{00000000-0005-0000-0000-0000688B0000}"/>
    <cellStyle name="Normal 57 5 5 3 2 2 2" xfId="22361" xr:uid="{00000000-0005-0000-0000-0000698B0000}"/>
    <cellStyle name="Normal 57 5 5 3 2 2 2 2" xfId="47235" xr:uid="{00000000-0005-0000-0000-00006A8B0000}"/>
    <cellStyle name="Normal 57 5 5 3 2 2 3" xfId="34802" xr:uid="{00000000-0005-0000-0000-00006B8B0000}"/>
    <cellStyle name="Normal 57 5 5 3 2 3" xfId="17354" xr:uid="{00000000-0005-0000-0000-00006C8B0000}"/>
    <cellStyle name="Normal 57 5 5 3 2 3 2" xfId="42228" xr:uid="{00000000-0005-0000-0000-00006D8B0000}"/>
    <cellStyle name="Normal 57 5 5 3 2 4" xfId="29795" xr:uid="{00000000-0005-0000-0000-00006E8B0000}"/>
    <cellStyle name="Normal 57 5 5 3 3" xfId="6020" xr:uid="{00000000-0005-0000-0000-00006F8B0000}"/>
    <cellStyle name="Normal 57 5 5 3 3 2" xfId="11035" xr:uid="{00000000-0005-0000-0000-0000708B0000}"/>
    <cellStyle name="Normal 57 5 5 3 3 2 2" xfId="23478" xr:uid="{00000000-0005-0000-0000-0000718B0000}"/>
    <cellStyle name="Normal 57 5 5 3 3 2 2 2" xfId="48352" xr:uid="{00000000-0005-0000-0000-0000728B0000}"/>
    <cellStyle name="Normal 57 5 5 3 3 2 3" xfId="35919" xr:uid="{00000000-0005-0000-0000-0000738B0000}"/>
    <cellStyle name="Normal 57 5 5 3 3 3" xfId="18471" xr:uid="{00000000-0005-0000-0000-0000748B0000}"/>
    <cellStyle name="Normal 57 5 5 3 3 3 2" xfId="43345" xr:uid="{00000000-0005-0000-0000-0000758B0000}"/>
    <cellStyle name="Normal 57 5 5 3 3 4" xfId="30912" xr:uid="{00000000-0005-0000-0000-0000768B0000}"/>
    <cellStyle name="Normal 57 5 5 3 4" xfId="8325" xr:uid="{00000000-0005-0000-0000-0000778B0000}"/>
    <cellStyle name="Normal 57 5 5 3 4 2" xfId="20769" xr:uid="{00000000-0005-0000-0000-0000788B0000}"/>
    <cellStyle name="Normal 57 5 5 3 4 2 2" xfId="45643" xr:uid="{00000000-0005-0000-0000-0000798B0000}"/>
    <cellStyle name="Normal 57 5 5 3 4 3" xfId="33210" xr:uid="{00000000-0005-0000-0000-00007A8B0000}"/>
    <cellStyle name="Normal 57 5 5 3 5" xfId="12489" xr:uid="{00000000-0005-0000-0000-00007B8B0000}"/>
    <cellStyle name="Normal 57 5 5 3 5 2" xfId="24923" xr:uid="{00000000-0005-0000-0000-00007C8B0000}"/>
    <cellStyle name="Normal 57 5 5 3 5 2 2" xfId="49797" xr:uid="{00000000-0005-0000-0000-00007D8B0000}"/>
    <cellStyle name="Normal 57 5 5 3 5 3" xfId="37364" xr:uid="{00000000-0005-0000-0000-00007E8B0000}"/>
    <cellStyle name="Normal 57 5 5 3 6" xfId="7512" xr:uid="{00000000-0005-0000-0000-00007F8B0000}"/>
    <cellStyle name="Normal 57 5 5 3 6 2" xfId="19960" xr:uid="{00000000-0005-0000-0000-0000808B0000}"/>
    <cellStyle name="Normal 57 5 5 3 6 2 2" xfId="44834" xr:uid="{00000000-0005-0000-0000-0000818B0000}"/>
    <cellStyle name="Normal 57 5 5 3 6 3" xfId="32401" xr:uid="{00000000-0005-0000-0000-0000828B0000}"/>
    <cellStyle name="Normal 57 5 5 3 7" xfId="3256" xr:uid="{00000000-0005-0000-0000-0000838B0000}"/>
    <cellStyle name="Normal 57 5 5 3 7 2" xfId="15762" xr:uid="{00000000-0005-0000-0000-0000848B0000}"/>
    <cellStyle name="Normal 57 5 5 3 7 2 2" xfId="40636" xr:uid="{00000000-0005-0000-0000-0000858B0000}"/>
    <cellStyle name="Normal 57 5 5 3 7 3" xfId="28195" xr:uid="{00000000-0005-0000-0000-0000868B0000}"/>
    <cellStyle name="Normal 57 5 5 3 8" xfId="14674" xr:uid="{00000000-0005-0000-0000-0000878B0000}"/>
    <cellStyle name="Normal 57 5 5 3 8 2" xfId="39548" xr:uid="{00000000-0005-0000-0000-0000888B0000}"/>
    <cellStyle name="Normal 57 5 5 3 9" xfId="27107" xr:uid="{00000000-0005-0000-0000-0000898B0000}"/>
    <cellStyle name="Normal 57 5 5 4" xfId="2274" xr:uid="{00000000-0005-0000-0000-00008A8B0000}"/>
    <cellStyle name="Normal 57 5 5 4 2" xfId="6299" xr:uid="{00000000-0005-0000-0000-00008B8B0000}"/>
    <cellStyle name="Normal 57 5 5 4 2 2" xfId="11314" xr:uid="{00000000-0005-0000-0000-00008C8B0000}"/>
    <cellStyle name="Normal 57 5 5 4 2 2 2" xfId="23757" xr:uid="{00000000-0005-0000-0000-00008D8B0000}"/>
    <cellStyle name="Normal 57 5 5 4 2 2 2 2" xfId="48631" xr:uid="{00000000-0005-0000-0000-00008E8B0000}"/>
    <cellStyle name="Normal 57 5 5 4 2 2 3" xfId="36198" xr:uid="{00000000-0005-0000-0000-00008F8B0000}"/>
    <cellStyle name="Normal 57 5 5 4 2 3" xfId="18750" xr:uid="{00000000-0005-0000-0000-0000908B0000}"/>
    <cellStyle name="Normal 57 5 5 4 2 3 2" xfId="43624" xr:uid="{00000000-0005-0000-0000-0000918B0000}"/>
    <cellStyle name="Normal 57 5 5 4 2 4" xfId="31191" xr:uid="{00000000-0005-0000-0000-0000928B0000}"/>
    <cellStyle name="Normal 57 5 5 4 3" xfId="12768" xr:uid="{00000000-0005-0000-0000-0000938B0000}"/>
    <cellStyle name="Normal 57 5 5 4 3 2" xfId="25202" xr:uid="{00000000-0005-0000-0000-0000948B0000}"/>
    <cellStyle name="Normal 57 5 5 4 3 2 2" xfId="50076" xr:uid="{00000000-0005-0000-0000-0000958B0000}"/>
    <cellStyle name="Normal 57 5 5 4 3 3" xfId="37643" xr:uid="{00000000-0005-0000-0000-0000968B0000}"/>
    <cellStyle name="Normal 57 5 5 4 4" xfId="9209" xr:uid="{00000000-0005-0000-0000-0000978B0000}"/>
    <cellStyle name="Normal 57 5 5 4 4 2" xfId="21652" xr:uid="{00000000-0005-0000-0000-0000988B0000}"/>
    <cellStyle name="Normal 57 5 5 4 4 2 2" xfId="46526" xr:uid="{00000000-0005-0000-0000-0000998B0000}"/>
    <cellStyle name="Normal 57 5 5 4 4 3" xfId="34093" xr:uid="{00000000-0005-0000-0000-00009A8B0000}"/>
    <cellStyle name="Normal 57 5 5 4 5" xfId="4191" xr:uid="{00000000-0005-0000-0000-00009B8B0000}"/>
    <cellStyle name="Normal 57 5 5 4 5 2" xfId="16645" xr:uid="{00000000-0005-0000-0000-00009C8B0000}"/>
    <cellStyle name="Normal 57 5 5 4 5 2 2" xfId="41519" xr:uid="{00000000-0005-0000-0000-00009D8B0000}"/>
    <cellStyle name="Normal 57 5 5 4 5 3" xfId="29086" xr:uid="{00000000-0005-0000-0000-00009E8B0000}"/>
    <cellStyle name="Normal 57 5 5 4 6" xfId="14953" xr:uid="{00000000-0005-0000-0000-00009F8B0000}"/>
    <cellStyle name="Normal 57 5 5 4 6 2" xfId="39827" xr:uid="{00000000-0005-0000-0000-0000A08B0000}"/>
    <cellStyle name="Normal 57 5 5 4 7" xfId="27386" xr:uid="{00000000-0005-0000-0000-0000A18B0000}"/>
    <cellStyle name="Normal 57 5 5 5" xfId="1110" xr:uid="{00000000-0005-0000-0000-0000A28B0000}"/>
    <cellStyle name="Normal 57 5 5 5 2" xfId="10271" xr:uid="{00000000-0005-0000-0000-0000A38B0000}"/>
    <cellStyle name="Normal 57 5 5 5 2 2" xfId="22714" xr:uid="{00000000-0005-0000-0000-0000A48B0000}"/>
    <cellStyle name="Normal 57 5 5 5 2 2 2" xfId="47588" xr:uid="{00000000-0005-0000-0000-0000A58B0000}"/>
    <cellStyle name="Normal 57 5 5 5 2 3" xfId="35155" xr:uid="{00000000-0005-0000-0000-0000A68B0000}"/>
    <cellStyle name="Normal 57 5 5 5 3" xfId="5255" xr:uid="{00000000-0005-0000-0000-0000A78B0000}"/>
    <cellStyle name="Normal 57 5 5 5 3 2" xfId="17707" xr:uid="{00000000-0005-0000-0000-0000A88B0000}"/>
    <cellStyle name="Normal 57 5 5 5 3 2 2" xfId="42581" xr:uid="{00000000-0005-0000-0000-0000A98B0000}"/>
    <cellStyle name="Normal 57 5 5 5 3 3" xfId="30148" xr:uid="{00000000-0005-0000-0000-0000AA8B0000}"/>
    <cellStyle name="Normal 57 5 5 5 4" xfId="13910" xr:uid="{00000000-0005-0000-0000-0000AB8B0000}"/>
    <cellStyle name="Normal 57 5 5 5 4 2" xfId="38784" xr:uid="{00000000-0005-0000-0000-0000AC8B0000}"/>
    <cellStyle name="Normal 57 5 5 5 5" xfId="26343" xr:uid="{00000000-0005-0000-0000-0000AD8B0000}"/>
    <cellStyle name="Normal 57 5 5 6" xfId="7832" xr:uid="{00000000-0005-0000-0000-0000AE8B0000}"/>
    <cellStyle name="Normal 57 5 5 6 2" xfId="20278" xr:uid="{00000000-0005-0000-0000-0000AF8B0000}"/>
    <cellStyle name="Normal 57 5 5 6 2 2" xfId="45152" xr:uid="{00000000-0005-0000-0000-0000B08B0000}"/>
    <cellStyle name="Normal 57 5 5 6 3" xfId="32719" xr:uid="{00000000-0005-0000-0000-0000B18B0000}"/>
    <cellStyle name="Normal 57 5 5 7" xfId="11725" xr:uid="{00000000-0005-0000-0000-0000B28B0000}"/>
    <cellStyle name="Normal 57 5 5 7 2" xfId="24159" xr:uid="{00000000-0005-0000-0000-0000B38B0000}"/>
    <cellStyle name="Normal 57 5 5 7 2 2" xfId="49033" xr:uid="{00000000-0005-0000-0000-0000B48B0000}"/>
    <cellStyle name="Normal 57 5 5 7 3" xfId="36600" xr:uid="{00000000-0005-0000-0000-0000B58B0000}"/>
    <cellStyle name="Normal 57 5 5 8" xfId="6802" xr:uid="{00000000-0005-0000-0000-0000B68B0000}"/>
    <cellStyle name="Normal 57 5 5 8 2" xfId="19251" xr:uid="{00000000-0005-0000-0000-0000B78B0000}"/>
    <cellStyle name="Normal 57 5 5 8 2 2" xfId="44125" xr:uid="{00000000-0005-0000-0000-0000B88B0000}"/>
    <cellStyle name="Normal 57 5 5 8 3" xfId="31692" xr:uid="{00000000-0005-0000-0000-0000B98B0000}"/>
    <cellStyle name="Normal 57 5 5 9" xfId="2753" xr:uid="{00000000-0005-0000-0000-0000BA8B0000}"/>
    <cellStyle name="Normal 57 5 5 9 2" xfId="15271" xr:uid="{00000000-0005-0000-0000-0000BB8B0000}"/>
    <cellStyle name="Normal 57 5 5 9 2 2" xfId="40145" xr:uid="{00000000-0005-0000-0000-0000BC8B0000}"/>
    <cellStyle name="Normal 57 5 5 9 3" xfId="27704" xr:uid="{00000000-0005-0000-0000-0000BD8B0000}"/>
    <cellStyle name="Normal 57 5 5_Degree data" xfId="2491" xr:uid="{00000000-0005-0000-0000-0000BE8B0000}"/>
    <cellStyle name="Normal 57 5 6" xfId="234" xr:uid="{00000000-0005-0000-0000-0000BF8B0000}"/>
    <cellStyle name="Normal 57 5 6 10" xfId="13060" xr:uid="{00000000-0005-0000-0000-0000C08B0000}"/>
    <cellStyle name="Normal 57 5 6 10 2" xfId="37934" xr:uid="{00000000-0005-0000-0000-0000C18B0000}"/>
    <cellStyle name="Normal 57 5 6 11" xfId="25493" xr:uid="{00000000-0005-0000-0000-0000C28B0000}"/>
    <cellStyle name="Normal 57 5 6 2" xfId="598" xr:uid="{00000000-0005-0000-0000-0000C38B0000}"/>
    <cellStyle name="Normal 57 5 6 2 2" xfId="1527" xr:uid="{00000000-0005-0000-0000-0000C48B0000}"/>
    <cellStyle name="Normal 57 5 6 2 2 2" xfId="9631" xr:uid="{00000000-0005-0000-0000-0000C58B0000}"/>
    <cellStyle name="Normal 57 5 6 2 2 2 2" xfId="22074" xr:uid="{00000000-0005-0000-0000-0000C68B0000}"/>
    <cellStyle name="Normal 57 5 6 2 2 2 2 2" xfId="46948" xr:uid="{00000000-0005-0000-0000-0000C78B0000}"/>
    <cellStyle name="Normal 57 5 6 2 2 2 3" xfId="34515" xr:uid="{00000000-0005-0000-0000-0000C88B0000}"/>
    <cellStyle name="Normal 57 5 6 2 2 3" xfId="4613" xr:uid="{00000000-0005-0000-0000-0000C98B0000}"/>
    <cellStyle name="Normal 57 5 6 2 2 3 2" xfId="17067" xr:uid="{00000000-0005-0000-0000-0000CA8B0000}"/>
    <cellStyle name="Normal 57 5 6 2 2 3 2 2" xfId="41941" xr:uid="{00000000-0005-0000-0000-0000CB8B0000}"/>
    <cellStyle name="Normal 57 5 6 2 2 3 3" xfId="29508" xr:uid="{00000000-0005-0000-0000-0000CC8B0000}"/>
    <cellStyle name="Normal 57 5 6 2 2 4" xfId="14327" xr:uid="{00000000-0005-0000-0000-0000CD8B0000}"/>
    <cellStyle name="Normal 57 5 6 2 2 4 2" xfId="39201" xr:uid="{00000000-0005-0000-0000-0000CE8B0000}"/>
    <cellStyle name="Normal 57 5 6 2 2 5" xfId="26760" xr:uid="{00000000-0005-0000-0000-0000CF8B0000}"/>
    <cellStyle name="Normal 57 5 6 2 3" xfId="5672" xr:uid="{00000000-0005-0000-0000-0000D08B0000}"/>
    <cellStyle name="Normal 57 5 6 2 3 2" xfId="10688" xr:uid="{00000000-0005-0000-0000-0000D18B0000}"/>
    <cellStyle name="Normal 57 5 6 2 3 2 2" xfId="23131" xr:uid="{00000000-0005-0000-0000-0000D28B0000}"/>
    <cellStyle name="Normal 57 5 6 2 3 2 2 2" xfId="48005" xr:uid="{00000000-0005-0000-0000-0000D38B0000}"/>
    <cellStyle name="Normal 57 5 6 2 3 2 3" xfId="35572" xr:uid="{00000000-0005-0000-0000-0000D48B0000}"/>
    <cellStyle name="Normal 57 5 6 2 3 3" xfId="18124" xr:uid="{00000000-0005-0000-0000-0000D58B0000}"/>
    <cellStyle name="Normal 57 5 6 2 3 3 2" xfId="42998" xr:uid="{00000000-0005-0000-0000-0000D68B0000}"/>
    <cellStyle name="Normal 57 5 6 2 3 4" xfId="30565" xr:uid="{00000000-0005-0000-0000-0000D78B0000}"/>
    <cellStyle name="Normal 57 5 6 2 4" xfId="8747" xr:uid="{00000000-0005-0000-0000-0000D88B0000}"/>
    <cellStyle name="Normal 57 5 6 2 4 2" xfId="21191" xr:uid="{00000000-0005-0000-0000-0000D98B0000}"/>
    <cellStyle name="Normal 57 5 6 2 4 2 2" xfId="46065" xr:uid="{00000000-0005-0000-0000-0000DA8B0000}"/>
    <cellStyle name="Normal 57 5 6 2 4 3" xfId="33632" xr:uid="{00000000-0005-0000-0000-0000DB8B0000}"/>
    <cellStyle name="Normal 57 5 6 2 5" xfId="12142" xr:uid="{00000000-0005-0000-0000-0000DC8B0000}"/>
    <cellStyle name="Normal 57 5 6 2 5 2" xfId="24576" xr:uid="{00000000-0005-0000-0000-0000DD8B0000}"/>
    <cellStyle name="Normal 57 5 6 2 5 2 2" xfId="49450" xr:uid="{00000000-0005-0000-0000-0000DE8B0000}"/>
    <cellStyle name="Normal 57 5 6 2 5 3" xfId="37017" xr:uid="{00000000-0005-0000-0000-0000DF8B0000}"/>
    <cellStyle name="Normal 57 5 6 2 6" xfId="7224" xr:uid="{00000000-0005-0000-0000-0000E08B0000}"/>
    <cellStyle name="Normal 57 5 6 2 6 2" xfId="19673" xr:uid="{00000000-0005-0000-0000-0000E18B0000}"/>
    <cellStyle name="Normal 57 5 6 2 6 2 2" xfId="44547" xr:uid="{00000000-0005-0000-0000-0000E28B0000}"/>
    <cellStyle name="Normal 57 5 6 2 6 3" xfId="32114" xr:uid="{00000000-0005-0000-0000-0000E38B0000}"/>
    <cellStyle name="Normal 57 5 6 2 7" xfId="3678" xr:uid="{00000000-0005-0000-0000-0000E48B0000}"/>
    <cellStyle name="Normal 57 5 6 2 7 2" xfId="16184" xr:uid="{00000000-0005-0000-0000-0000E58B0000}"/>
    <cellStyle name="Normal 57 5 6 2 7 2 2" xfId="41058" xr:uid="{00000000-0005-0000-0000-0000E68B0000}"/>
    <cellStyle name="Normal 57 5 6 2 7 3" xfId="28617" xr:uid="{00000000-0005-0000-0000-0000E78B0000}"/>
    <cellStyle name="Normal 57 5 6 2 8" xfId="13407" xr:uid="{00000000-0005-0000-0000-0000E88B0000}"/>
    <cellStyle name="Normal 57 5 6 2 8 2" xfId="38281" xr:uid="{00000000-0005-0000-0000-0000E98B0000}"/>
    <cellStyle name="Normal 57 5 6 2 9" xfId="25840" xr:uid="{00000000-0005-0000-0000-0000EA8B0000}"/>
    <cellStyle name="Normal 57 5 6 3" xfId="1875" xr:uid="{00000000-0005-0000-0000-0000EB8B0000}"/>
    <cellStyle name="Normal 57 5 6 3 2" xfId="4789" xr:uid="{00000000-0005-0000-0000-0000EC8B0000}"/>
    <cellStyle name="Normal 57 5 6 3 2 2" xfId="9806" xr:uid="{00000000-0005-0000-0000-0000ED8B0000}"/>
    <cellStyle name="Normal 57 5 6 3 2 2 2" xfId="22249" xr:uid="{00000000-0005-0000-0000-0000EE8B0000}"/>
    <cellStyle name="Normal 57 5 6 3 2 2 2 2" xfId="47123" xr:uid="{00000000-0005-0000-0000-0000EF8B0000}"/>
    <cellStyle name="Normal 57 5 6 3 2 2 3" xfId="34690" xr:uid="{00000000-0005-0000-0000-0000F08B0000}"/>
    <cellStyle name="Normal 57 5 6 3 2 3" xfId="17242" xr:uid="{00000000-0005-0000-0000-0000F18B0000}"/>
    <cellStyle name="Normal 57 5 6 3 2 3 2" xfId="42116" xr:uid="{00000000-0005-0000-0000-0000F28B0000}"/>
    <cellStyle name="Normal 57 5 6 3 2 4" xfId="29683" xr:uid="{00000000-0005-0000-0000-0000F38B0000}"/>
    <cellStyle name="Normal 57 5 6 3 3" xfId="6021" xr:uid="{00000000-0005-0000-0000-0000F48B0000}"/>
    <cellStyle name="Normal 57 5 6 3 3 2" xfId="11036" xr:uid="{00000000-0005-0000-0000-0000F58B0000}"/>
    <cellStyle name="Normal 57 5 6 3 3 2 2" xfId="23479" xr:uid="{00000000-0005-0000-0000-0000F68B0000}"/>
    <cellStyle name="Normal 57 5 6 3 3 2 2 2" xfId="48353" xr:uid="{00000000-0005-0000-0000-0000F78B0000}"/>
    <cellStyle name="Normal 57 5 6 3 3 2 3" xfId="35920" xr:uid="{00000000-0005-0000-0000-0000F88B0000}"/>
    <cellStyle name="Normal 57 5 6 3 3 3" xfId="18472" xr:uid="{00000000-0005-0000-0000-0000F98B0000}"/>
    <cellStyle name="Normal 57 5 6 3 3 3 2" xfId="43346" xr:uid="{00000000-0005-0000-0000-0000FA8B0000}"/>
    <cellStyle name="Normal 57 5 6 3 3 4" xfId="30913" xr:uid="{00000000-0005-0000-0000-0000FB8B0000}"/>
    <cellStyle name="Normal 57 5 6 3 4" xfId="8877" xr:uid="{00000000-0005-0000-0000-0000FC8B0000}"/>
    <cellStyle name="Normal 57 5 6 3 4 2" xfId="21320" xr:uid="{00000000-0005-0000-0000-0000FD8B0000}"/>
    <cellStyle name="Normal 57 5 6 3 4 2 2" xfId="46194" xr:uid="{00000000-0005-0000-0000-0000FE8B0000}"/>
    <cellStyle name="Normal 57 5 6 3 4 3" xfId="33761" xr:uid="{00000000-0005-0000-0000-0000FF8B0000}"/>
    <cellStyle name="Normal 57 5 6 3 5" xfId="12490" xr:uid="{00000000-0005-0000-0000-0000008C0000}"/>
    <cellStyle name="Normal 57 5 6 3 5 2" xfId="24924" xr:uid="{00000000-0005-0000-0000-0000018C0000}"/>
    <cellStyle name="Normal 57 5 6 3 5 2 2" xfId="49798" xr:uid="{00000000-0005-0000-0000-0000028C0000}"/>
    <cellStyle name="Normal 57 5 6 3 5 3" xfId="37365" xr:uid="{00000000-0005-0000-0000-0000038C0000}"/>
    <cellStyle name="Normal 57 5 6 3 6" xfId="7400" xr:uid="{00000000-0005-0000-0000-0000048C0000}"/>
    <cellStyle name="Normal 57 5 6 3 6 2" xfId="19848" xr:uid="{00000000-0005-0000-0000-0000058C0000}"/>
    <cellStyle name="Normal 57 5 6 3 6 2 2" xfId="44722" xr:uid="{00000000-0005-0000-0000-0000068C0000}"/>
    <cellStyle name="Normal 57 5 6 3 6 3" xfId="32289" xr:uid="{00000000-0005-0000-0000-0000078C0000}"/>
    <cellStyle name="Normal 57 5 6 3 7" xfId="3859" xr:uid="{00000000-0005-0000-0000-0000088C0000}"/>
    <cellStyle name="Normal 57 5 6 3 7 2" xfId="16313" xr:uid="{00000000-0005-0000-0000-0000098C0000}"/>
    <cellStyle name="Normal 57 5 6 3 7 2 2" xfId="41187" xr:uid="{00000000-0005-0000-0000-00000A8C0000}"/>
    <cellStyle name="Normal 57 5 6 3 7 3" xfId="28754" xr:uid="{00000000-0005-0000-0000-00000B8C0000}"/>
    <cellStyle name="Normal 57 5 6 3 8" xfId="14675" xr:uid="{00000000-0005-0000-0000-00000C8C0000}"/>
    <cellStyle name="Normal 57 5 6 3 8 2" xfId="39549" xr:uid="{00000000-0005-0000-0000-00000D8C0000}"/>
    <cellStyle name="Normal 57 5 6 3 9" xfId="27108" xr:uid="{00000000-0005-0000-0000-00000E8C0000}"/>
    <cellStyle name="Normal 57 5 6 4" xfId="2152" xr:uid="{00000000-0005-0000-0000-00000F8C0000}"/>
    <cellStyle name="Normal 57 5 6 4 2" xfId="6187" xr:uid="{00000000-0005-0000-0000-0000108C0000}"/>
    <cellStyle name="Normal 57 5 6 4 2 2" xfId="11202" xr:uid="{00000000-0005-0000-0000-0000118C0000}"/>
    <cellStyle name="Normal 57 5 6 4 2 2 2" xfId="23645" xr:uid="{00000000-0005-0000-0000-0000128C0000}"/>
    <cellStyle name="Normal 57 5 6 4 2 2 2 2" xfId="48519" xr:uid="{00000000-0005-0000-0000-0000138C0000}"/>
    <cellStyle name="Normal 57 5 6 4 2 2 3" xfId="36086" xr:uid="{00000000-0005-0000-0000-0000148C0000}"/>
    <cellStyle name="Normal 57 5 6 4 2 3" xfId="18638" xr:uid="{00000000-0005-0000-0000-0000158C0000}"/>
    <cellStyle name="Normal 57 5 6 4 2 3 2" xfId="43512" xr:uid="{00000000-0005-0000-0000-0000168C0000}"/>
    <cellStyle name="Normal 57 5 6 4 2 4" xfId="31079" xr:uid="{00000000-0005-0000-0000-0000178C0000}"/>
    <cellStyle name="Normal 57 5 6 4 3" xfId="12656" xr:uid="{00000000-0005-0000-0000-0000188C0000}"/>
    <cellStyle name="Normal 57 5 6 4 3 2" xfId="25090" xr:uid="{00000000-0005-0000-0000-0000198C0000}"/>
    <cellStyle name="Normal 57 5 6 4 3 2 2" xfId="49964" xr:uid="{00000000-0005-0000-0000-00001A8C0000}"/>
    <cellStyle name="Normal 57 5 6 4 3 3" xfId="37531" xr:uid="{00000000-0005-0000-0000-00001B8C0000}"/>
    <cellStyle name="Normal 57 5 6 4 4" xfId="9097" xr:uid="{00000000-0005-0000-0000-00001C8C0000}"/>
    <cellStyle name="Normal 57 5 6 4 4 2" xfId="21540" xr:uid="{00000000-0005-0000-0000-00001D8C0000}"/>
    <cellStyle name="Normal 57 5 6 4 4 2 2" xfId="46414" xr:uid="{00000000-0005-0000-0000-00001E8C0000}"/>
    <cellStyle name="Normal 57 5 6 4 4 3" xfId="33981" xr:uid="{00000000-0005-0000-0000-00001F8C0000}"/>
    <cellStyle name="Normal 57 5 6 4 5" xfId="4079" xr:uid="{00000000-0005-0000-0000-0000208C0000}"/>
    <cellStyle name="Normal 57 5 6 4 5 2" xfId="16533" xr:uid="{00000000-0005-0000-0000-0000218C0000}"/>
    <cellStyle name="Normal 57 5 6 4 5 2 2" xfId="41407" xr:uid="{00000000-0005-0000-0000-0000228C0000}"/>
    <cellStyle name="Normal 57 5 6 4 5 3" xfId="28974" xr:uid="{00000000-0005-0000-0000-0000238C0000}"/>
    <cellStyle name="Normal 57 5 6 4 6" xfId="14841" xr:uid="{00000000-0005-0000-0000-0000248C0000}"/>
    <cellStyle name="Normal 57 5 6 4 6 2" xfId="39715" xr:uid="{00000000-0005-0000-0000-0000258C0000}"/>
    <cellStyle name="Normal 57 5 6 4 7" xfId="27274" xr:uid="{00000000-0005-0000-0000-0000268C0000}"/>
    <cellStyle name="Normal 57 5 6 5" xfId="998" xr:uid="{00000000-0005-0000-0000-0000278C0000}"/>
    <cellStyle name="Normal 57 5 6 5 2" xfId="10157" xr:uid="{00000000-0005-0000-0000-0000288C0000}"/>
    <cellStyle name="Normal 57 5 6 5 2 2" xfId="22600" xr:uid="{00000000-0005-0000-0000-0000298C0000}"/>
    <cellStyle name="Normal 57 5 6 5 2 2 2" xfId="47474" xr:uid="{00000000-0005-0000-0000-00002A8C0000}"/>
    <cellStyle name="Normal 57 5 6 5 2 3" xfId="35041" xr:uid="{00000000-0005-0000-0000-00002B8C0000}"/>
    <cellStyle name="Normal 57 5 6 5 3" xfId="5141" xr:uid="{00000000-0005-0000-0000-00002C8C0000}"/>
    <cellStyle name="Normal 57 5 6 5 3 2" xfId="17593" xr:uid="{00000000-0005-0000-0000-00002D8C0000}"/>
    <cellStyle name="Normal 57 5 6 5 3 2 2" xfId="42467" xr:uid="{00000000-0005-0000-0000-00002E8C0000}"/>
    <cellStyle name="Normal 57 5 6 5 3 3" xfId="30034" xr:uid="{00000000-0005-0000-0000-00002F8C0000}"/>
    <cellStyle name="Normal 57 5 6 5 4" xfId="13798" xr:uid="{00000000-0005-0000-0000-0000308C0000}"/>
    <cellStyle name="Normal 57 5 6 5 4 2" xfId="38672" xr:uid="{00000000-0005-0000-0000-0000318C0000}"/>
    <cellStyle name="Normal 57 5 6 5 5" xfId="26231" xr:uid="{00000000-0005-0000-0000-0000328C0000}"/>
    <cellStyle name="Normal 57 5 6 6" xfId="8213" xr:uid="{00000000-0005-0000-0000-0000338C0000}"/>
    <cellStyle name="Normal 57 5 6 6 2" xfId="20657" xr:uid="{00000000-0005-0000-0000-0000348C0000}"/>
    <cellStyle name="Normal 57 5 6 6 2 2" xfId="45531" xr:uid="{00000000-0005-0000-0000-0000358C0000}"/>
    <cellStyle name="Normal 57 5 6 6 3" xfId="33098" xr:uid="{00000000-0005-0000-0000-0000368C0000}"/>
    <cellStyle name="Normal 57 5 6 7" xfId="11613" xr:uid="{00000000-0005-0000-0000-0000378C0000}"/>
    <cellStyle name="Normal 57 5 6 7 2" xfId="24047" xr:uid="{00000000-0005-0000-0000-0000388C0000}"/>
    <cellStyle name="Normal 57 5 6 7 2 2" xfId="48921" xr:uid="{00000000-0005-0000-0000-0000398C0000}"/>
    <cellStyle name="Normal 57 5 6 7 3" xfId="36488" xr:uid="{00000000-0005-0000-0000-00003A8C0000}"/>
    <cellStyle name="Normal 57 5 6 8" xfId="6690" xr:uid="{00000000-0005-0000-0000-00003B8C0000}"/>
    <cellStyle name="Normal 57 5 6 8 2" xfId="19139" xr:uid="{00000000-0005-0000-0000-00003C8C0000}"/>
    <cellStyle name="Normal 57 5 6 8 2 2" xfId="44013" xr:uid="{00000000-0005-0000-0000-00003D8C0000}"/>
    <cellStyle name="Normal 57 5 6 8 3" xfId="31580" xr:uid="{00000000-0005-0000-0000-00003E8C0000}"/>
    <cellStyle name="Normal 57 5 6 9" xfId="3144" xr:uid="{00000000-0005-0000-0000-00003F8C0000}"/>
    <cellStyle name="Normal 57 5 6 9 2" xfId="15650" xr:uid="{00000000-0005-0000-0000-0000408C0000}"/>
    <cellStyle name="Normal 57 5 6 9 2 2" xfId="40524" xr:uid="{00000000-0005-0000-0000-0000418C0000}"/>
    <cellStyle name="Normal 57 5 6 9 3" xfId="28083" xr:uid="{00000000-0005-0000-0000-0000428C0000}"/>
    <cellStyle name="Normal 57 5 6_Degree data" xfId="2492" xr:uid="{00000000-0005-0000-0000-0000438C0000}"/>
    <cellStyle name="Normal 57 5 7" xfId="552" xr:uid="{00000000-0005-0000-0000-0000448C0000}"/>
    <cellStyle name="Normal 57 5 7 2" xfId="1518" xr:uid="{00000000-0005-0000-0000-0000458C0000}"/>
    <cellStyle name="Normal 57 5 7 2 2" xfId="9622" xr:uid="{00000000-0005-0000-0000-0000468C0000}"/>
    <cellStyle name="Normal 57 5 7 2 2 2" xfId="22065" xr:uid="{00000000-0005-0000-0000-0000478C0000}"/>
    <cellStyle name="Normal 57 5 7 2 2 2 2" xfId="46939" xr:uid="{00000000-0005-0000-0000-0000488C0000}"/>
    <cellStyle name="Normal 57 5 7 2 2 3" xfId="34506" xr:uid="{00000000-0005-0000-0000-0000498C0000}"/>
    <cellStyle name="Normal 57 5 7 2 3" xfId="4604" xr:uid="{00000000-0005-0000-0000-00004A8C0000}"/>
    <cellStyle name="Normal 57 5 7 2 3 2" xfId="17058" xr:uid="{00000000-0005-0000-0000-00004B8C0000}"/>
    <cellStyle name="Normal 57 5 7 2 3 2 2" xfId="41932" xr:uid="{00000000-0005-0000-0000-00004C8C0000}"/>
    <cellStyle name="Normal 57 5 7 2 3 3" xfId="29499" xr:uid="{00000000-0005-0000-0000-00004D8C0000}"/>
    <cellStyle name="Normal 57 5 7 2 4" xfId="14318" xr:uid="{00000000-0005-0000-0000-00004E8C0000}"/>
    <cellStyle name="Normal 57 5 7 2 4 2" xfId="39192" xr:uid="{00000000-0005-0000-0000-00004F8C0000}"/>
    <cellStyle name="Normal 57 5 7 2 5" xfId="26751" xr:uid="{00000000-0005-0000-0000-0000508C0000}"/>
    <cellStyle name="Normal 57 5 7 3" xfId="5663" xr:uid="{00000000-0005-0000-0000-0000518C0000}"/>
    <cellStyle name="Normal 57 5 7 3 2" xfId="10679" xr:uid="{00000000-0005-0000-0000-0000528C0000}"/>
    <cellStyle name="Normal 57 5 7 3 2 2" xfId="23122" xr:uid="{00000000-0005-0000-0000-0000538C0000}"/>
    <cellStyle name="Normal 57 5 7 3 2 2 2" xfId="47996" xr:uid="{00000000-0005-0000-0000-0000548C0000}"/>
    <cellStyle name="Normal 57 5 7 3 2 3" xfId="35563" xr:uid="{00000000-0005-0000-0000-0000558C0000}"/>
    <cellStyle name="Normal 57 5 7 3 3" xfId="18115" xr:uid="{00000000-0005-0000-0000-0000568C0000}"/>
    <cellStyle name="Normal 57 5 7 3 3 2" xfId="42989" xr:uid="{00000000-0005-0000-0000-0000578C0000}"/>
    <cellStyle name="Normal 57 5 7 3 4" xfId="30556" xr:uid="{00000000-0005-0000-0000-0000588C0000}"/>
    <cellStyle name="Normal 57 5 7 4" xfId="8738" xr:uid="{00000000-0005-0000-0000-0000598C0000}"/>
    <cellStyle name="Normal 57 5 7 4 2" xfId="21182" xr:uid="{00000000-0005-0000-0000-00005A8C0000}"/>
    <cellStyle name="Normal 57 5 7 4 2 2" xfId="46056" xr:uid="{00000000-0005-0000-0000-00005B8C0000}"/>
    <cellStyle name="Normal 57 5 7 4 3" xfId="33623" xr:uid="{00000000-0005-0000-0000-00005C8C0000}"/>
    <cellStyle name="Normal 57 5 7 5" xfId="12133" xr:uid="{00000000-0005-0000-0000-00005D8C0000}"/>
    <cellStyle name="Normal 57 5 7 5 2" xfId="24567" xr:uid="{00000000-0005-0000-0000-00005E8C0000}"/>
    <cellStyle name="Normal 57 5 7 5 2 2" xfId="49441" xr:uid="{00000000-0005-0000-0000-00005F8C0000}"/>
    <cellStyle name="Normal 57 5 7 5 3" xfId="37008" xr:uid="{00000000-0005-0000-0000-0000608C0000}"/>
    <cellStyle name="Normal 57 5 7 6" xfId="7215" xr:uid="{00000000-0005-0000-0000-0000618C0000}"/>
    <cellStyle name="Normal 57 5 7 6 2" xfId="19664" xr:uid="{00000000-0005-0000-0000-0000628C0000}"/>
    <cellStyle name="Normal 57 5 7 6 2 2" xfId="44538" xr:uid="{00000000-0005-0000-0000-0000638C0000}"/>
    <cellStyle name="Normal 57 5 7 6 3" xfId="32105" xr:uid="{00000000-0005-0000-0000-0000648C0000}"/>
    <cellStyle name="Normal 57 5 7 7" xfId="3669" xr:uid="{00000000-0005-0000-0000-0000658C0000}"/>
    <cellStyle name="Normal 57 5 7 7 2" xfId="16175" xr:uid="{00000000-0005-0000-0000-0000668C0000}"/>
    <cellStyle name="Normal 57 5 7 7 2 2" xfId="41049" xr:uid="{00000000-0005-0000-0000-0000678C0000}"/>
    <cellStyle name="Normal 57 5 7 7 3" xfId="28608" xr:uid="{00000000-0005-0000-0000-0000688C0000}"/>
    <cellStyle name="Normal 57 5 7 8" xfId="13362" xr:uid="{00000000-0005-0000-0000-0000698C0000}"/>
    <cellStyle name="Normal 57 5 7 8 2" xfId="38236" xr:uid="{00000000-0005-0000-0000-00006A8C0000}"/>
    <cellStyle name="Normal 57 5 7 9" xfId="25795" xr:uid="{00000000-0005-0000-0000-00006B8C0000}"/>
    <cellStyle name="Normal 57 5 8" xfId="1866" xr:uid="{00000000-0005-0000-0000-00006C8C0000}"/>
    <cellStyle name="Normal 57 5 8 2" xfId="4744" xr:uid="{00000000-0005-0000-0000-00006D8C0000}"/>
    <cellStyle name="Normal 57 5 8 2 2" xfId="9761" xr:uid="{00000000-0005-0000-0000-00006E8C0000}"/>
    <cellStyle name="Normal 57 5 8 2 2 2" xfId="22204" xr:uid="{00000000-0005-0000-0000-00006F8C0000}"/>
    <cellStyle name="Normal 57 5 8 2 2 2 2" xfId="47078" xr:uid="{00000000-0005-0000-0000-0000708C0000}"/>
    <cellStyle name="Normal 57 5 8 2 2 3" xfId="34645" xr:uid="{00000000-0005-0000-0000-0000718C0000}"/>
    <cellStyle name="Normal 57 5 8 2 3" xfId="17197" xr:uid="{00000000-0005-0000-0000-0000728C0000}"/>
    <cellStyle name="Normal 57 5 8 2 3 2" xfId="42071" xr:uid="{00000000-0005-0000-0000-0000738C0000}"/>
    <cellStyle name="Normal 57 5 8 2 4" xfId="29638" xr:uid="{00000000-0005-0000-0000-0000748C0000}"/>
    <cellStyle name="Normal 57 5 8 3" xfId="6012" xr:uid="{00000000-0005-0000-0000-0000758C0000}"/>
    <cellStyle name="Normal 57 5 8 3 2" xfId="11027" xr:uid="{00000000-0005-0000-0000-0000768C0000}"/>
    <cellStyle name="Normal 57 5 8 3 2 2" xfId="23470" xr:uid="{00000000-0005-0000-0000-0000778C0000}"/>
    <cellStyle name="Normal 57 5 8 3 2 2 2" xfId="48344" xr:uid="{00000000-0005-0000-0000-0000788C0000}"/>
    <cellStyle name="Normal 57 5 8 3 2 3" xfId="35911" xr:uid="{00000000-0005-0000-0000-0000798C0000}"/>
    <cellStyle name="Normal 57 5 8 3 3" xfId="18463" xr:uid="{00000000-0005-0000-0000-00007A8C0000}"/>
    <cellStyle name="Normal 57 5 8 3 3 2" xfId="43337" xr:uid="{00000000-0005-0000-0000-00007B8C0000}"/>
    <cellStyle name="Normal 57 5 8 3 4" xfId="30904" xr:uid="{00000000-0005-0000-0000-00007C8C0000}"/>
    <cellStyle name="Normal 57 5 8 4" xfId="8005" xr:uid="{00000000-0005-0000-0000-00007D8C0000}"/>
    <cellStyle name="Normal 57 5 8 4 2" xfId="20451" xr:uid="{00000000-0005-0000-0000-00007E8C0000}"/>
    <cellStyle name="Normal 57 5 8 4 2 2" xfId="45325" xr:uid="{00000000-0005-0000-0000-00007F8C0000}"/>
    <cellStyle name="Normal 57 5 8 4 3" xfId="32892" xr:uid="{00000000-0005-0000-0000-0000808C0000}"/>
    <cellStyle name="Normal 57 5 8 5" xfId="12481" xr:uid="{00000000-0005-0000-0000-0000818C0000}"/>
    <cellStyle name="Normal 57 5 8 5 2" xfId="24915" xr:uid="{00000000-0005-0000-0000-0000828C0000}"/>
    <cellStyle name="Normal 57 5 8 5 2 2" xfId="49789" xr:uid="{00000000-0005-0000-0000-0000838C0000}"/>
    <cellStyle name="Normal 57 5 8 5 3" xfId="37356" xr:uid="{00000000-0005-0000-0000-0000848C0000}"/>
    <cellStyle name="Normal 57 5 8 6" xfId="7355" xr:uid="{00000000-0005-0000-0000-0000858C0000}"/>
    <cellStyle name="Normal 57 5 8 6 2" xfId="19803" xr:uid="{00000000-0005-0000-0000-0000868C0000}"/>
    <cellStyle name="Normal 57 5 8 6 2 2" xfId="44677" xr:uid="{00000000-0005-0000-0000-0000878C0000}"/>
    <cellStyle name="Normal 57 5 8 6 3" xfId="32244" xr:uid="{00000000-0005-0000-0000-0000888C0000}"/>
    <cellStyle name="Normal 57 5 8 7" xfId="2929" xr:uid="{00000000-0005-0000-0000-0000898C0000}"/>
    <cellStyle name="Normal 57 5 8 7 2" xfId="15444" xr:uid="{00000000-0005-0000-0000-00008A8C0000}"/>
    <cellStyle name="Normal 57 5 8 7 2 2" xfId="40318" xr:uid="{00000000-0005-0000-0000-00008B8C0000}"/>
    <cellStyle name="Normal 57 5 8 7 3" xfId="27877" xr:uid="{00000000-0005-0000-0000-00008C8C0000}"/>
    <cellStyle name="Normal 57 5 8 8" xfId="14666" xr:uid="{00000000-0005-0000-0000-00008D8C0000}"/>
    <cellStyle name="Normal 57 5 8 8 2" xfId="39540" xr:uid="{00000000-0005-0000-0000-00008E8C0000}"/>
    <cellStyle name="Normal 57 5 8 9" xfId="27099" xr:uid="{00000000-0005-0000-0000-00008F8C0000}"/>
    <cellStyle name="Normal 57 5 9" xfId="2103" xr:uid="{00000000-0005-0000-0000-0000908C0000}"/>
    <cellStyle name="Normal 57 5 9 2" xfId="6142" xr:uid="{00000000-0005-0000-0000-0000918C0000}"/>
    <cellStyle name="Normal 57 5 9 2 2" xfId="11157" xr:uid="{00000000-0005-0000-0000-0000928C0000}"/>
    <cellStyle name="Normal 57 5 9 2 2 2" xfId="23600" xr:uid="{00000000-0005-0000-0000-0000938C0000}"/>
    <cellStyle name="Normal 57 5 9 2 2 2 2" xfId="48474" xr:uid="{00000000-0005-0000-0000-0000948C0000}"/>
    <cellStyle name="Normal 57 5 9 2 2 3" xfId="36041" xr:uid="{00000000-0005-0000-0000-0000958C0000}"/>
    <cellStyle name="Normal 57 5 9 2 3" xfId="18593" xr:uid="{00000000-0005-0000-0000-0000968C0000}"/>
    <cellStyle name="Normal 57 5 9 2 3 2" xfId="43467" xr:uid="{00000000-0005-0000-0000-0000978C0000}"/>
    <cellStyle name="Normal 57 5 9 2 4" xfId="31034" xr:uid="{00000000-0005-0000-0000-0000988C0000}"/>
    <cellStyle name="Normal 57 5 9 3" xfId="12611" xr:uid="{00000000-0005-0000-0000-0000998C0000}"/>
    <cellStyle name="Normal 57 5 9 3 2" xfId="25045" xr:uid="{00000000-0005-0000-0000-00009A8C0000}"/>
    <cellStyle name="Normal 57 5 9 3 2 2" xfId="49919" xr:uid="{00000000-0005-0000-0000-00009B8C0000}"/>
    <cellStyle name="Normal 57 5 9 3 3" xfId="37486" xr:uid="{00000000-0005-0000-0000-00009C8C0000}"/>
    <cellStyle name="Normal 57 5 9 4" xfId="8891" xr:uid="{00000000-0005-0000-0000-00009D8C0000}"/>
    <cellStyle name="Normal 57 5 9 4 2" xfId="21334" xr:uid="{00000000-0005-0000-0000-00009E8C0000}"/>
    <cellStyle name="Normal 57 5 9 4 2 2" xfId="46208" xr:uid="{00000000-0005-0000-0000-00009F8C0000}"/>
    <cellStyle name="Normal 57 5 9 4 3" xfId="33775" xr:uid="{00000000-0005-0000-0000-0000A08C0000}"/>
    <cellStyle name="Normal 57 5 9 5" xfId="3873" xr:uid="{00000000-0005-0000-0000-0000A18C0000}"/>
    <cellStyle name="Normal 57 5 9 5 2" xfId="16327" xr:uid="{00000000-0005-0000-0000-0000A28C0000}"/>
    <cellStyle name="Normal 57 5 9 5 2 2" xfId="41201" xr:uid="{00000000-0005-0000-0000-0000A38C0000}"/>
    <cellStyle name="Normal 57 5 9 5 3" xfId="28768" xr:uid="{00000000-0005-0000-0000-0000A48C0000}"/>
    <cellStyle name="Normal 57 5 9 6" xfId="14796" xr:uid="{00000000-0005-0000-0000-0000A58C0000}"/>
    <cellStyle name="Normal 57 5 9 6 2" xfId="39670" xr:uid="{00000000-0005-0000-0000-0000A68C0000}"/>
    <cellStyle name="Normal 57 5 9 7" xfId="27229" xr:uid="{00000000-0005-0000-0000-0000A78C0000}"/>
    <cellStyle name="Normal 57 5_Degree data" xfId="2483" xr:uid="{00000000-0005-0000-0000-0000A88C0000}"/>
    <cellStyle name="Normal 57 6" xfId="131" xr:uid="{00000000-0005-0000-0000-0000A98C0000}"/>
    <cellStyle name="Normal 57 6 10" xfId="7694" xr:uid="{00000000-0005-0000-0000-0000AA8C0000}"/>
    <cellStyle name="Normal 57 6 10 2" xfId="20140" xr:uid="{00000000-0005-0000-0000-0000AB8C0000}"/>
    <cellStyle name="Normal 57 6 10 2 2" xfId="45014" xr:uid="{00000000-0005-0000-0000-0000AC8C0000}"/>
    <cellStyle name="Normal 57 6 10 3" xfId="32581" xr:uid="{00000000-0005-0000-0000-0000AD8C0000}"/>
    <cellStyle name="Normal 57 6 11" xfId="11514" xr:uid="{00000000-0005-0000-0000-0000AE8C0000}"/>
    <cellStyle name="Normal 57 6 11 2" xfId="23948" xr:uid="{00000000-0005-0000-0000-0000AF8C0000}"/>
    <cellStyle name="Normal 57 6 11 2 2" xfId="48822" xr:uid="{00000000-0005-0000-0000-0000B08C0000}"/>
    <cellStyle name="Normal 57 6 11 3" xfId="36389" xr:uid="{00000000-0005-0000-0000-0000B18C0000}"/>
    <cellStyle name="Normal 57 6 12" xfId="6503" xr:uid="{00000000-0005-0000-0000-0000B28C0000}"/>
    <cellStyle name="Normal 57 6 12 2" xfId="18952" xr:uid="{00000000-0005-0000-0000-0000B38C0000}"/>
    <cellStyle name="Normal 57 6 12 2 2" xfId="43826" xr:uid="{00000000-0005-0000-0000-0000B48C0000}"/>
    <cellStyle name="Normal 57 6 12 3" xfId="31393" xr:uid="{00000000-0005-0000-0000-0000B58C0000}"/>
    <cellStyle name="Normal 57 6 13" xfId="2614" xr:uid="{00000000-0005-0000-0000-0000B68C0000}"/>
    <cellStyle name="Normal 57 6 13 2" xfId="15133" xr:uid="{00000000-0005-0000-0000-0000B78C0000}"/>
    <cellStyle name="Normal 57 6 13 2 2" xfId="40007" xr:uid="{00000000-0005-0000-0000-0000B88C0000}"/>
    <cellStyle name="Normal 57 6 13 3" xfId="27566" xr:uid="{00000000-0005-0000-0000-0000B98C0000}"/>
    <cellStyle name="Normal 57 6 14" xfId="12961" xr:uid="{00000000-0005-0000-0000-0000BA8C0000}"/>
    <cellStyle name="Normal 57 6 14 2" xfId="37835" xr:uid="{00000000-0005-0000-0000-0000BB8C0000}"/>
    <cellStyle name="Normal 57 6 15" xfId="25394" xr:uid="{00000000-0005-0000-0000-0000BC8C0000}"/>
    <cellStyle name="Normal 57 6 2" xfId="319" xr:uid="{00000000-0005-0000-0000-0000BD8C0000}"/>
    <cellStyle name="Normal 57 6 2 10" xfId="6549" xr:uid="{00000000-0005-0000-0000-0000BE8C0000}"/>
    <cellStyle name="Normal 57 6 2 10 2" xfId="18998" xr:uid="{00000000-0005-0000-0000-0000BF8C0000}"/>
    <cellStyle name="Normal 57 6 2 10 2 2" xfId="43872" xr:uid="{00000000-0005-0000-0000-0000C08C0000}"/>
    <cellStyle name="Normal 57 6 2 10 3" xfId="31439" xr:uid="{00000000-0005-0000-0000-0000C18C0000}"/>
    <cellStyle name="Normal 57 6 2 11" xfId="2717" xr:uid="{00000000-0005-0000-0000-0000C28C0000}"/>
    <cellStyle name="Normal 57 6 2 11 2" xfId="15235" xr:uid="{00000000-0005-0000-0000-0000C38C0000}"/>
    <cellStyle name="Normal 57 6 2 11 2 2" xfId="40109" xr:uid="{00000000-0005-0000-0000-0000C48C0000}"/>
    <cellStyle name="Normal 57 6 2 11 3" xfId="27668" xr:uid="{00000000-0005-0000-0000-0000C58C0000}"/>
    <cellStyle name="Normal 57 6 2 12" xfId="13136" xr:uid="{00000000-0005-0000-0000-0000C68C0000}"/>
    <cellStyle name="Normal 57 6 2 12 2" xfId="38010" xr:uid="{00000000-0005-0000-0000-0000C78C0000}"/>
    <cellStyle name="Normal 57 6 2 13" xfId="25569" xr:uid="{00000000-0005-0000-0000-0000C88C0000}"/>
    <cellStyle name="Normal 57 6 2 2" xfId="421" xr:uid="{00000000-0005-0000-0000-0000C98C0000}"/>
    <cellStyle name="Normal 57 6 2 2 10" xfId="13236" xr:uid="{00000000-0005-0000-0000-0000CA8C0000}"/>
    <cellStyle name="Normal 57 6 2 2 10 2" xfId="38110" xr:uid="{00000000-0005-0000-0000-0000CB8C0000}"/>
    <cellStyle name="Normal 57 6 2 2 11" xfId="25669" xr:uid="{00000000-0005-0000-0000-0000CC8C0000}"/>
    <cellStyle name="Normal 57 6 2 2 2" xfId="781" xr:uid="{00000000-0005-0000-0000-0000CD8C0000}"/>
    <cellStyle name="Normal 57 6 2 2 2 2" xfId="1530" xr:uid="{00000000-0005-0000-0000-0000CE8C0000}"/>
    <cellStyle name="Normal 57 6 2 2 2 2 2" xfId="9634" xr:uid="{00000000-0005-0000-0000-0000CF8C0000}"/>
    <cellStyle name="Normal 57 6 2 2 2 2 2 2" xfId="22077" xr:uid="{00000000-0005-0000-0000-0000D08C0000}"/>
    <cellStyle name="Normal 57 6 2 2 2 2 2 2 2" xfId="46951" xr:uid="{00000000-0005-0000-0000-0000D18C0000}"/>
    <cellStyle name="Normal 57 6 2 2 2 2 2 3" xfId="34518" xr:uid="{00000000-0005-0000-0000-0000D28C0000}"/>
    <cellStyle name="Normal 57 6 2 2 2 2 3" xfId="4616" xr:uid="{00000000-0005-0000-0000-0000D38C0000}"/>
    <cellStyle name="Normal 57 6 2 2 2 2 3 2" xfId="17070" xr:uid="{00000000-0005-0000-0000-0000D48C0000}"/>
    <cellStyle name="Normal 57 6 2 2 2 2 3 2 2" xfId="41944" xr:uid="{00000000-0005-0000-0000-0000D58C0000}"/>
    <cellStyle name="Normal 57 6 2 2 2 2 3 3" xfId="29511" xr:uid="{00000000-0005-0000-0000-0000D68C0000}"/>
    <cellStyle name="Normal 57 6 2 2 2 2 4" xfId="14330" xr:uid="{00000000-0005-0000-0000-0000D78C0000}"/>
    <cellStyle name="Normal 57 6 2 2 2 2 4 2" xfId="39204" xr:uid="{00000000-0005-0000-0000-0000D88C0000}"/>
    <cellStyle name="Normal 57 6 2 2 2 2 5" xfId="26763" xr:uid="{00000000-0005-0000-0000-0000D98C0000}"/>
    <cellStyle name="Normal 57 6 2 2 2 3" xfId="5675" xr:uid="{00000000-0005-0000-0000-0000DA8C0000}"/>
    <cellStyle name="Normal 57 6 2 2 2 3 2" xfId="10691" xr:uid="{00000000-0005-0000-0000-0000DB8C0000}"/>
    <cellStyle name="Normal 57 6 2 2 2 3 2 2" xfId="23134" xr:uid="{00000000-0005-0000-0000-0000DC8C0000}"/>
    <cellStyle name="Normal 57 6 2 2 2 3 2 2 2" xfId="48008" xr:uid="{00000000-0005-0000-0000-0000DD8C0000}"/>
    <cellStyle name="Normal 57 6 2 2 2 3 2 3" xfId="35575" xr:uid="{00000000-0005-0000-0000-0000DE8C0000}"/>
    <cellStyle name="Normal 57 6 2 2 2 3 3" xfId="18127" xr:uid="{00000000-0005-0000-0000-0000DF8C0000}"/>
    <cellStyle name="Normal 57 6 2 2 2 3 3 2" xfId="43001" xr:uid="{00000000-0005-0000-0000-0000E08C0000}"/>
    <cellStyle name="Normal 57 6 2 2 2 3 4" xfId="30568" xr:uid="{00000000-0005-0000-0000-0000E18C0000}"/>
    <cellStyle name="Normal 57 6 2 2 2 4" xfId="8750" xr:uid="{00000000-0005-0000-0000-0000E28C0000}"/>
    <cellStyle name="Normal 57 6 2 2 2 4 2" xfId="21194" xr:uid="{00000000-0005-0000-0000-0000E38C0000}"/>
    <cellStyle name="Normal 57 6 2 2 2 4 2 2" xfId="46068" xr:uid="{00000000-0005-0000-0000-0000E48C0000}"/>
    <cellStyle name="Normal 57 6 2 2 2 4 3" xfId="33635" xr:uid="{00000000-0005-0000-0000-0000E58C0000}"/>
    <cellStyle name="Normal 57 6 2 2 2 5" xfId="12145" xr:uid="{00000000-0005-0000-0000-0000E68C0000}"/>
    <cellStyle name="Normal 57 6 2 2 2 5 2" xfId="24579" xr:uid="{00000000-0005-0000-0000-0000E78C0000}"/>
    <cellStyle name="Normal 57 6 2 2 2 5 2 2" xfId="49453" xr:uid="{00000000-0005-0000-0000-0000E88C0000}"/>
    <cellStyle name="Normal 57 6 2 2 2 5 3" xfId="37020" xr:uid="{00000000-0005-0000-0000-0000E98C0000}"/>
    <cellStyle name="Normal 57 6 2 2 2 6" xfId="7227" xr:uid="{00000000-0005-0000-0000-0000EA8C0000}"/>
    <cellStyle name="Normal 57 6 2 2 2 6 2" xfId="19676" xr:uid="{00000000-0005-0000-0000-0000EB8C0000}"/>
    <cellStyle name="Normal 57 6 2 2 2 6 2 2" xfId="44550" xr:uid="{00000000-0005-0000-0000-0000EC8C0000}"/>
    <cellStyle name="Normal 57 6 2 2 2 6 3" xfId="32117" xr:uid="{00000000-0005-0000-0000-0000ED8C0000}"/>
    <cellStyle name="Normal 57 6 2 2 2 7" xfId="3681" xr:uid="{00000000-0005-0000-0000-0000EE8C0000}"/>
    <cellStyle name="Normal 57 6 2 2 2 7 2" xfId="16187" xr:uid="{00000000-0005-0000-0000-0000EF8C0000}"/>
    <cellStyle name="Normal 57 6 2 2 2 7 2 2" xfId="41061" xr:uid="{00000000-0005-0000-0000-0000F08C0000}"/>
    <cellStyle name="Normal 57 6 2 2 2 7 3" xfId="28620" xr:uid="{00000000-0005-0000-0000-0000F18C0000}"/>
    <cellStyle name="Normal 57 6 2 2 2 8" xfId="13583" xr:uid="{00000000-0005-0000-0000-0000F28C0000}"/>
    <cellStyle name="Normal 57 6 2 2 2 8 2" xfId="38457" xr:uid="{00000000-0005-0000-0000-0000F38C0000}"/>
    <cellStyle name="Normal 57 6 2 2 2 9" xfId="26016" xr:uid="{00000000-0005-0000-0000-0000F48C0000}"/>
    <cellStyle name="Normal 57 6 2 2 3" xfId="1878" xr:uid="{00000000-0005-0000-0000-0000F58C0000}"/>
    <cellStyle name="Normal 57 6 2 2 3 2" xfId="4965" xr:uid="{00000000-0005-0000-0000-0000F68C0000}"/>
    <cellStyle name="Normal 57 6 2 2 3 2 2" xfId="9982" xr:uid="{00000000-0005-0000-0000-0000F78C0000}"/>
    <cellStyle name="Normal 57 6 2 2 3 2 2 2" xfId="22425" xr:uid="{00000000-0005-0000-0000-0000F88C0000}"/>
    <cellStyle name="Normal 57 6 2 2 3 2 2 2 2" xfId="47299" xr:uid="{00000000-0005-0000-0000-0000F98C0000}"/>
    <cellStyle name="Normal 57 6 2 2 3 2 2 3" xfId="34866" xr:uid="{00000000-0005-0000-0000-0000FA8C0000}"/>
    <cellStyle name="Normal 57 6 2 2 3 2 3" xfId="17418" xr:uid="{00000000-0005-0000-0000-0000FB8C0000}"/>
    <cellStyle name="Normal 57 6 2 2 3 2 3 2" xfId="42292" xr:uid="{00000000-0005-0000-0000-0000FC8C0000}"/>
    <cellStyle name="Normal 57 6 2 2 3 2 4" xfId="29859" xr:uid="{00000000-0005-0000-0000-0000FD8C0000}"/>
    <cellStyle name="Normal 57 6 2 2 3 3" xfId="6024" xr:uid="{00000000-0005-0000-0000-0000FE8C0000}"/>
    <cellStyle name="Normal 57 6 2 2 3 3 2" xfId="11039" xr:uid="{00000000-0005-0000-0000-0000FF8C0000}"/>
    <cellStyle name="Normal 57 6 2 2 3 3 2 2" xfId="23482" xr:uid="{00000000-0005-0000-0000-0000008D0000}"/>
    <cellStyle name="Normal 57 6 2 2 3 3 2 2 2" xfId="48356" xr:uid="{00000000-0005-0000-0000-0000018D0000}"/>
    <cellStyle name="Normal 57 6 2 2 3 3 2 3" xfId="35923" xr:uid="{00000000-0005-0000-0000-0000028D0000}"/>
    <cellStyle name="Normal 57 6 2 2 3 3 3" xfId="18475" xr:uid="{00000000-0005-0000-0000-0000038D0000}"/>
    <cellStyle name="Normal 57 6 2 2 3 3 3 2" xfId="43349" xr:uid="{00000000-0005-0000-0000-0000048D0000}"/>
    <cellStyle name="Normal 57 6 2 2 3 3 4" xfId="30916" xr:uid="{00000000-0005-0000-0000-0000058D0000}"/>
    <cellStyle name="Normal 57 6 2 2 3 4" xfId="8389" xr:uid="{00000000-0005-0000-0000-0000068D0000}"/>
    <cellStyle name="Normal 57 6 2 2 3 4 2" xfId="20833" xr:uid="{00000000-0005-0000-0000-0000078D0000}"/>
    <cellStyle name="Normal 57 6 2 2 3 4 2 2" xfId="45707" xr:uid="{00000000-0005-0000-0000-0000088D0000}"/>
    <cellStyle name="Normal 57 6 2 2 3 4 3" xfId="33274" xr:uid="{00000000-0005-0000-0000-0000098D0000}"/>
    <cellStyle name="Normal 57 6 2 2 3 5" xfId="12493" xr:uid="{00000000-0005-0000-0000-00000A8D0000}"/>
    <cellStyle name="Normal 57 6 2 2 3 5 2" xfId="24927" xr:uid="{00000000-0005-0000-0000-00000B8D0000}"/>
    <cellStyle name="Normal 57 6 2 2 3 5 2 2" xfId="49801" xr:uid="{00000000-0005-0000-0000-00000C8D0000}"/>
    <cellStyle name="Normal 57 6 2 2 3 5 3" xfId="37368" xr:uid="{00000000-0005-0000-0000-00000D8D0000}"/>
    <cellStyle name="Normal 57 6 2 2 3 6" xfId="7576" xr:uid="{00000000-0005-0000-0000-00000E8D0000}"/>
    <cellStyle name="Normal 57 6 2 2 3 6 2" xfId="20024" xr:uid="{00000000-0005-0000-0000-00000F8D0000}"/>
    <cellStyle name="Normal 57 6 2 2 3 6 2 2" xfId="44898" xr:uid="{00000000-0005-0000-0000-0000108D0000}"/>
    <cellStyle name="Normal 57 6 2 2 3 6 3" xfId="32465" xr:uid="{00000000-0005-0000-0000-0000118D0000}"/>
    <cellStyle name="Normal 57 6 2 2 3 7" xfId="3320" xr:uid="{00000000-0005-0000-0000-0000128D0000}"/>
    <cellStyle name="Normal 57 6 2 2 3 7 2" xfId="15826" xr:uid="{00000000-0005-0000-0000-0000138D0000}"/>
    <cellStyle name="Normal 57 6 2 2 3 7 2 2" xfId="40700" xr:uid="{00000000-0005-0000-0000-0000148D0000}"/>
    <cellStyle name="Normal 57 6 2 2 3 7 3" xfId="28259" xr:uid="{00000000-0005-0000-0000-0000158D0000}"/>
    <cellStyle name="Normal 57 6 2 2 3 8" xfId="14678" xr:uid="{00000000-0005-0000-0000-0000168D0000}"/>
    <cellStyle name="Normal 57 6 2 2 3 8 2" xfId="39552" xr:uid="{00000000-0005-0000-0000-0000178D0000}"/>
    <cellStyle name="Normal 57 6 2 2 3 9" xfId="27111" xr:uid="{00000000-0005-0000-0000-0000188D0000}"/>
    <cellStyle name="Normal 57 6 2 2 4" xfId="2339" xr:uid="{00000000-0005-0000-0000-0000198D0000}"/>
    <cellStyle name="Normal 57 6 2 2 4 2" xfId="6363" xr:uid="{00000000-0005-0000-0000-00001A8D0000}"/>
    <cellStyle name="Normal 57 6 2 2 4 2 2" xfId="11378" xr:uid="{00000000-0005-0000-0000-00001B8D0000}"/>
    <cellStyle name="Normal 57 6 2 2 4 2 2 2" xfId="23821" xr:uid="{00000000-0005-0000-0000-00001C8D0000}"/>
    <cellStyle name="Normal 57 6 2 2 4 2 2 2 2" xfId="48695" xr:uid="{00000000-0005-0000-0000-00001D8D0000}"/>
    <cellStyle name="Normal 57 6 2 2 4 2 2 3" xfId="36262" xr:uid="{00000000-0005-0000-0000-00001E8D0000}"/>
    <cellStyle name="Normal 57 6 2 2 4 2 3" xfId="18814" xr:uid="{00000000-0005-0000-0000-00001F8D0000}"/>
    <cellStyle name="Normal 57 6 2 2 4 2 3 2" xfId="43688" xr:uid="{00000000-0005-0000-0000-0000208D0000}"/>
    <cellStyle name="Normal 57 6 2 2 4 2 4" xfId="31255" xr:uid="{00000000-0005-0000-0000-0000218D0000}"/>
    <cellStyle name="Normal 57 6 2 2 4 3" xfId="12832" xr:uid="{00000000-0005-0000-0000-0000228D0000}"/>
    <cellStyle name="Normal 57 6 2 2 4 3 2" xfId="25266" xr:uid="{00000000-0005-0000-0000-0000238D0000}"/>
    <cellStyle name="Normal 57 6 2 2 4 3 2 2" xfId="50140" xr:uid="{00000000-0005-0000-0000-0000248D0000}"/>
    <cellStyle name="Normal 57 6 2 2 4 3 3" xfId="37707" xr:uid="{00000000-0005-0000-0000-0000258D0000}"/>
    <cellStyle name="Normal 57 6 2 2 4 4" xfId="9273" xr:uid="{00000000-0005-0000-0000-0000268D0000}"/>
    <cellStyle name="Normal 57 6 2 2 4 4 2" xfId="21716" xr:uid="{00000000-0005-0000-0000-0000278D0000}"/>
    <cellStyle name="Normal 57 6 2 2 4 4 2 2" xfId="46590" xr:uid="{00000000-0005-0000-0000-0000288D0000}"/>
    <cellStyle name="Normal 57 6 2 2 4 4 3" xfId="34157" xr:uid="{00000000-0005-0000-0000-0000298D0000}"/>
    <cellStyle name="Normal 57 6 2 2 4 5" xfId="4255" xr:uid="{00000000-0005-0000-0000-00002A8D0000}"/>
    <cellStyle name="Normal 57 6 2 2 4 5 2" xfId="16709" xr:uid="{00000000-0005-0000-0000-00002B8D0000}"/>
    <cellStyle name="Normal 57 6 2 2 4 5 2 2" xfId="41583" xr:uid="{00000000-0005-0000-0000-00002C8D0000}"/>
    <cellStyle name="Normal 57 6 2 2 4 5 3" xfId="29150" xr:uid="{00000000-0005-0000-0000-00002D8D0000}"/>
    <cellStyle name="Normal 57 6 2 2 4 6" xfId="15017" xr:uid="{00000000-0005-0000-0000-00002E8D0000}"/>
    <cellStyle name="Normal 57 6 2 2 4 6 2" xfId="39891" xr:uid="{00000000-0005-0000-0000-00002F8D0000}"/>
    <cellStyle name="Normal 57 6 2 2 4 7" xfId="27450" xr:uid="{00000000-0005-0000-0000-0000308D0000}"/>
    <cellStyle name="Normal 57 6 2 2 5" xfId="1174" xr:uid="{00000000-0005-0000-0000-0000318D0000}"/>
    <cellStyle name="Normal 57 6 2 2 5 2" xfId="10335" xr:uid="{00000000-0005-0000-0000-0000328D0000}"/>
    <cellStyle name="Normal 57 6 2 2 5 2 2" xfId="22778" xr:uid="{00000000-0005-0000-0000-0000338D0000}"/>
    <cellStyle name="Normal 57 6 2 2 5 2 2 2" xfId="47652" xr:uid="{00000000-0005-0000-0000-0000348D0000}"/>
    <cellStyle name="Normal 57 6 2 2 5 2 3" xfId="35219" xr:uid="{00000000-0005-0000-0000-0000358D0000}"/>
    <cellStyle name="Normal 57 6 2 2 5 3" xfId="5319" xr:uid="{00000000-0005-0000-0000-0000368D0000}"/>
    <cellStyle name="Normal 57 6 2 2 5 3 2" xfId="17771" xr:uid="{00000000-0005-0000-0000-0000378D0000}"/>
    <cellStyle name="Normal 57 6 2 2 5 3 2 2" xfId="42645" xr:uid="{00000000-0005-0000-0000-0000388D0000}"/>
    <cellStyle name="Normal 57 6 2 2 5 3 3" xfId="30212" xr:uid="{00000000-0005-0000-0000-0000398D0000}"/>
    <cellStyle name="Normal 57 6 2 2 5 4" xfId="13974" xr:uid="{00000000-0005-0000-0000-00003A8D0000}"/>
    <cellStyle name="Normal 57 6 2 2 5 4 2" xfId="38848" xr:uid="{00000000-0005-0000-0000-00003B8D0000}"/>
    <cellStyle name="Normal 57 6 2 2 5 5" xfId="26407" xr:uid="{00000000-0005-0000-0000-00003C8D0000}"/>
    <cellStyle name="Normal 57 6 2 2 6" xfId="7896" xr:uid="{00000000-0005-0000-0000-00003D8D0000}"/>
    <cellStyle name="Normal 57 6 2 2 6 2" xfId="20342" xr:uid="{00000000-0005-0000-0000-00003E8D0000}"/>
    <cellStyle name="Normal 57 6 2 2 6 2 2" xfId="45216" xr:uid="{00000000-0005-0000-0000-00003F8D0000}"/>
    <cellStyle name="Normal 57 6 2 2 6 3" xfId="32783" xr:uid="{00000000-0005-0000-0000-0000408D0000}"/>
    <cellStyle name="Normal 57 6 2 2 7" xfId="11789" xr:uid="{00000000-0005-0000-0000-0000418D0000}"/>
    <cellStyle name="Normal 57 6 2 2 7 2" xfId="24223" xr:uid="{00000000-0005-0000-0000-0000428D0000}"/>
    <cellStyle name="Normal 57 6 2 2 7 2 2" xfId="49097" xr:uid="{00000000-0005-0000-0000-0000438D0000}"/>
    <cellStyle name="Normal 57 6 2 2 7 3" xfId="36664" xr:uid="{00000000-0005-0000-0000-0000448D0000}"/>
    <cellStyle name="Normal 57 6 2 2 8" xfId="6866" xr:uid="{00000000-0005-0000-0000-0000458D0000}"/>
    <cellStyle name="Normal 57 6 2 2 8 2" xfId="19315" xr:uid="{00000000-0005-0000-0000-0000468D0000}"/>
    <cellStyle name="Normal 57 6 2 2 8 2 2" xfId="44189" xr:uid="{00000000-0005-0000-0000-0000478D0000}"/>
    <cellStyle name="Normal 57 6 2 2 8 3" xfId="31756" xr:uid="{00000000-0005-0000-0000-0000488D0000}"/>
    <cellStyle name="Normal 57 6 2 2 9" xfId="2817" xr:uid="{00000000-0005-0000-0000-0000498D0000}"/>
    <cellStyle name="Normal 57 6 2 2 9 2" xfId="15335" xr:uid="{00000000-0005-0000-0000-00004A8D0000}"/>
    <cellStyle name="Normal 57 6 2 2 9 2 2" xfId="40209" xr:uid="{00000000-0005-0000-0000-00004B8D0000}"/>
    <cellStyle name="Normal 57 6 2 2 9 3" xfId="27768" xr:uid="{00000000-0005-0000-0000-00004C8D0000}"/>
    <cellStyle name="Normal 57 6 2 2_Degree data" xfId="2495" xr:uid="{00000000-0005-0000-0000-00004D8D0000}"/>
    <cellStyle name="Normal 57 6 2 3" xfId="680" xr:uid="{00000000-0005-0000-0000-00004E8D0000}"/>
    <cellStyle name="Normal 57 6 2 3 2" xfId="1529" xr:uid="{00000000-0005-0000-0000-00004F8D0000}"/>
    <cellStyle name="Normal 57 6 2 3 2 2" xfId="9173" xr:uid="{00000000-0005-0000-0000-0000508D0000}"/>
    <cellStyle name="Normal 57 6 2 3 2 2 2" xfId="21616" xr:uid="{00000000-0005-0000-0000-0000518D0000}"/>
    <cellStyle name="Normal 57 6 2 3 2 2 2 2" xfId="46490" xr:uid="{00000000-0005-0000-0000-0000528D0000}"/>
    <cellStyle name="Normal 57 6 2 3 2 2 3" xfId="34057" xr:uid="{00000000-0005-0000-0000-0000538D0000}"/>
    <cellStyle name="Normal 57 6 2 3 2 3" xfId="4155" xr:uid="{00000000-0005-0000-0000-0000548D0000}"/>
    <cellStyle name="Normal 57 6 2 3 2 3 2" xfId="16609" xr:uid="{00000000-0005-0000-0000-0000558D0000}"/>
    <cellStyle name="Normal 57 6 2 3 2 3 2 2" xfId="41483" xr:uid="{00000000-0005-0000-0000-0000568D0000}"/>
    <cellStyle name="Normal 57 6 2 3 2 3 3" xfId="29050" xr:uid="{00000000-0005-0000-0000-0000578D0000}"/>
    <cellStyle name="Normal 57 6 2 3 2 4" xfId="14329" xr:uid="{00000000-0005-0000-0000-0000588D0000}"/>
    <cellStyle name="Normal 57 6 2 3 2 4 2" xfId="39203" xr:uid="{00000000-0005-0000-0000-0000598D0000}"/>
    <cellStyle name="Normal 57 6 2 3 2 5" xfId="26762" xr:uid="{00000000-0005-0000-0000-00005A8D0000}"/>
    <cellStyle name="Normal 57 6 2 3 3" xfId="5674" xr:uid="{00000000-0005-0000-0000-00005B8D0000}"/>
    <cellStyle name="Normal 57 6 2 3 3 2" xfId="10690" xr:uid="{00000000-0005-0000-0000-00005C8D0000}"/>
    <cellStyle name="Normal 57 6 2 3 3 2 2" xfId="23133" xr:uid="{00000000-0005-0000-0000-00005D8D0000}"/>
    <cellStyle name="Normal 57 6 2 3 3 2 2 2" xfId="48007" xr:uid="{00000000-0005-0000-0000-00005E8D0000}"/>
    <cellStyle name="Normal 57 6 2 3 3 2 3" xfId="35574" xr:uid="{00000000-0005-0000-0000-00005F8D0000}"/>
    <cellStyle name="Normal 57 6 2 3 3 3" xfId="18126" xr:uid="{00000000-0005-0000-0000-0000608D0000}"/>
    <cellStyle name="Normal 57 6 2 3 3 3 2" xfId="43000" xr:uid="{00000000-0005-0000-0000-0000618D0000}"/>
    <cellStyle name="Normal 57 6 2 3 3 4" xfId="30567" xr:uid="{00000000-0005-0000-0000-0000628D0000}"/>
    <cellStyle name="Normal 57 6 2 3 4" xfId="8289" xr:uid="{00000000-0005-0000-0000-0000638D0000}"/>
    <cellStyle name="Normal 57 6 2 3 4 2" xfId="20733" xr:uid="{00000000-0005-0000-0000-0000648D0000}"/>
    <cellStyle name="Normal 57 6 2 3 4 2 2" xfId="45607" xr:uid="{00000000-0005-0000-0000-0000658D0000}"/>
    <cellStyle name="Normal 57 6 2 3 4 3" xfId="33174" xr:uid="{00000000-0005-0000-0000-0000668D0000}"/>
    <cellStyle name="Normal 57 6 2 3 5" xfId="12144" xr:uid="{00000000-0005-0000-0000-0000678D0000}"/>
    <cellStyle name="Normal 57 6 2 3 5 2" xfId="24578" xr:uid="{00000000-0005-0000-0000-0000688D0000}"/>
    <cellStyle name="Normal 57 6 2 3 5 2 2" xfId="49452" xr:uid="{00000000-0005-0000-0000-0000698D0000}"/>
    <cellStyle name="Normal 57 6 2 3 5 3" xfId="37019" xr:uid="{00000000-0005-0000-0000-00006A8D0000}"/>
    <cellStyle name="Normal 57 6 2 3 6" xfId="6766" xr:uid="{00000000-0005-0000-0000-00006B8D0000}"/>
    <cellStyle name="Normal 57 6 2 3 6 2" xfId="19215" xr:uid="{00000000-0005-0000-0000-00006C8D0000}"/>
    <cellStyle name="Normal 57 6 2 3 6 2 2" xfId="44089" xr:uid="{00000000-0005-0000-0000-00006D8D0000}"/>
    <cellStyle name="Normal 57 6 2 3 6 3" xfId="31656" xr:uid="{00000000-0005-0000-0000-00006E8D0000}"/>
    <cellStyle name="Normal 57 6 2 3 7" xfId="3220" xr:uid="{00000000-0005-0000-0000-00006F8D0000}"/>
    <cellStyle name="Normal 57 6 2 3 7 2" xfId="15726" xr:uid="{00000000-0005-0000-0000-0000708D0000}"/>
    <cellStyle name="Normal 57 6 2 3 7 2 2" xfId="40600" xr:uid="{00000000-0005-0000-0000-0000718D0000}"/>
    <cellStyle name="Normal 57 6 2 3 7 3" xfId="28159" xr:uid="{00000000-0005-0000-0000-0000728D0000}"/>
    <cellStyle name="Normal 57 6 2 3 8" xfId="13483" xr:uid="{00000000-0005-0000-0000-0000738D0000}"/>
    <cellStyle name="Normal 57 6 2 3 8 2" xfId="38357" xr:uid="{00000000-0005-0000-0000-0000748D0000}"/>
    <cellStyle name="Normal 57 6 2 3 9" xfId="25916" xr:uid="{00000000-0005-0000-0000-0000758D0000}"/>
    <cellStyle name="Normal 57 6 2 4" xfId="1877" xr:uid="{00000000-0005-0000-0000-0000768D0000}"/>
    <cellStyle name="Normal 57 6 2 4 2" xfId="4615" xr:uid="{00000000-0005-0000-0000-0000778D0000}"/>
    <cellStyle name="Normal 57 6 2 4 2 2" xfId="9633" xr:uid="{00000000-0005-0000-0000-0000788D0000}"/>
    <cellStyle name="Normal 57 6 2 4 2 2 2" xfId="22076" xr:uid="{00000000-0005-0000-0000-0000798D0000}"/>
    <cellStyle name="Normal 57 6 2 4 2 2 2 2" xfId="46950" xr:uid="{00000000-0005-0000-0000-00007A8D0000}"/>
    <cellStyle name="Normal 57 6 2 4 2 2 3" xfId="34517" xr:uid="{00000000-0005-0000-0000-00007B8D0000}"/>
    <cellStyle name="Normal 57 6 2 4 2 3" xfId="17069" xr:uid="{00000000-0005-0000-0000-00007C8D0000}"/>
    <cellStyle name="Normal 57 6 2 4 2 3 2" xfId="41943" xr:uid="{00000000-0005-0000-0000-00007D8D0000}"/>
    <cellStyle name="Normal 57 6 2 4 2 4" xfId="29510" xr:uid="{00000000-0005-0000-0000-00007E8D0000}"/>
    <cellStyle name="Normal 57 6 2 4 3" xfId="6023" xr:uid="{00000000-0005-0000-0000-00007F8D0000}"/>
    <cellStyle name="Normal 57 6 2 4 3 2" xfId="11038" xr:uid="{00000000-0005-0000-0000-0000808D0000}"/>
    <cellStyle name="Normal 57 6 2 4 3 2 2" xfId="23481" xr:uid="{00000000-0005-0000-0000-0000818D0000}"/>
    <cellStyle name="Normal 57 6 2 4 3 2 2 2" xfId="48355" xr:uid="{00000000-0005-0000-0000-0000828D0000}"/>
    <cellStyle name="Normal 57 6 2 4 3 2 3" xfId="35922" xr:uid="{00000000-0005-0000-0000-0000838D0000}"/>
    <cellStyle name="Normal 57 6 2 4 3 3" xfId="18474" xr:uid="{00000000-0005-0000-0000-0000848D0000}"/>
    <cellStyle name="Normal 57 6 2 4 3 3 2" xfId="43348" xr:uid="{00000000-0005-0000-0000-0000858D0000}"/>
    <cellStyle name="Normal 57 6 2 4 3 4" xfId="30915" xr:uid="{00000000-0005-0000-0000-0000868D0000}"/>
    <cellStyle name="Normal 57 6 2 4 4" xfId="8749" xr:uid="{00000000-0005-0000-0000-0000878D0000}"/>
    <cellStyle name="Normal 57 6 2 4 4 2" xfId="21193" xr:uid="{00000000-0005-0000-0000-0000888D0000}"/>
    <cellStyle name="Normal 57 6 2 4 4 2 2" xfId="46067" xr:uid="{00000000-0005-0000-0000-0000898D0000}"/>
    <cellStyle name="Normal 57 6 2 4 4 3" xfId="33634" xr:uid="{00000000-0005-0000-0000-00008A8D0000}"/>
    <cellStyle name="Normal 57 6 2 4 5" xfId="12492" xr:uid="{00000000-0005-0000-0000-00008B8D0000}"/>
    <cellStyle name="Normal 57 6 2 4 5 2" xfId="24926" xr:uid="{00000000-0005-0000-0000-00008C8D0000}"/>
    <cellStyle name="Normal 57 6 2 4 5 2 2" xfId="49800" xr:uid="{00000000-0005-0000-0000-00008D8D0000}"/>
    <cellStyle name="Normal 57 6 2 4 5 3" xfId="37367" xr:uid="{00000000-0005-0000-0000-00008E8D0000}"/>
    <cellStyle name="Normal 57 6 2 4 6" xfId="7226" xr:uid="{00000000-0005-0000-0000-00008F8D0000}"/>
    <cellStyle name="Normal 57 6 2 4 6 2" xfId="19675" xr:uid="{00000000-0005-0000-0000-0000908D0000}"/>
    <cellStyle name="Normal 57 6 2 4 6 2 2" xfId="44549" xr:uid="{00000000-0005-0000-0000-0000918D0000}"/>
    <cellStyle name="Normal 57 6 2 4 6 3" xfId="32116" xr:uid="{00000000-0005-0000-0000-0000928D0000}"/>
    <cellStyle name="Normal 57 6 2 4 7" xfId="3680" xr:uid="{00000000-0005-0000-0000-0000938D0000}"/>
    <cellStyle name="Normal 57 6 2 4 7 2" xfId="16186" xr:uid="{00000000-0005-0000-0000-0000948D0000}"/>
    <cellStyle name="Normal 57 6 2 4 7 2 2" xfId="41060" xr:uid="{00000000-0005-0000-0000-0000958D0000}"/>
    <cellStyle name="Normal 57 6 2 4 7 3" xfId="28619" xr:uid="{00000000-0005-0000-0000-0000968D0000}"/>
    <cellStyle name="Normal 57 6 2 4 8" xfId="14677" xr:uid="{00000000-0005-0000-0000-0000978D0000}"/>
    <cellStyle name="Normal 57 6 2 4 8 2" xfId="39551" xr:uid="{00000000-0005-0000-0000-0000988D0000}"/>
    <cellStyle name="Normal 57 6 2 4 9" xfId="27110" xr:uid="{00000000-0005-0000-0000-0000998D0000}"/>
    <cellStyle name="Normal 57 6 2 5" xfId="2237" xr:uid="{00000000-0005-0000-0000-00009A8D0000}"/>
    <cellStyle name="Normal 57 6 2 5 2" xfId="4865" xr:uid="{00000000-0005-0000-0000-00009B8D0000}"/>
    <cellStyle name="Normal 57 6 2 5 2 2" xfId="9882" xr:uid="{00000000-0005-0000-0000-00009C8D0000}"/>
    <cellStyle name="Normal 57 6 2 5 2 2 2" xfId="22325" xr:uid="{00000000-0005-0000-0000-00009D8D0000}"/>
    <cellStyle name="Normal 57 6 2 5 2 2 2 2" xfId="47199" xr:uid="{00000000-0005-0000-0000-00009E8D0000}"/>
    <cellStyle name="Normal 57 6 2 5 2 2 3" xfId="34766" xr:uid="{00000000-0005-0000-0000-00009F8D0000}"/>
    <cellStyle name="Normal 57 6 2 5 2 3" xfId="17318" xr:uid="{00000000-0005-0000-0000-0000A08D0000}"/>
    <cellStyle name="Normal 57 6 2 5 2 3 2" xfId="42192" xr:uid="{00000000-0005-0000-0000-0000A18D0000}"/>
    <cellStyle name="Normal 57 6 2 5 2 4" xfId="29759" xr:uid="{00000000-0005-0000-0000-0000A28D0000}"/>
    <cellStyle name="Normal 57 6 2 5 3" xfId="6263" xr:uid="{00000000-0005-0000-0000-0000A38D0000}"/>
    <cellStyle name="Normal 57 6 2 5 3 2" xfId="11278" xr:uid="{00000000-0005-0000-0000-0000A48D0000}"/>
    <cellStyle name="Normal 57 6 2 5 3 2 2" xfId="23721" xr:uid="{00000000-0005-0000-0000-0000A58D0000}"/>
    <cellStyle name="Normal 57 6 2 5 3 2 2 2" xfId="48595" xr:uid="{00000000-0005-0000-0000-0000A68D0000}"/>
    <cellStyle name="Normal 57 6 2 5 3 2 3" xfId="36162" xr:uid="{00000000-0005-0000-0000-0000A78D0000}"/>
    <cellStyle name="Normal 57 6 2 5 3 3" xfId="18714" xr:uid="{00000000-0005-0000-0000-0000A88D0000}"/>
    <cellStyle name="Normal 57 6 2 5 3 3 2" xfId="43588" xr:uid="{00000000-0005-0000-0000-0000A98D0000}"/>
    <cellStyle name="Normal 57 6 2 5 3 4" xfId="31155" xr:uid="{00000000-0005-0000-0000-0000AA8D0000}"/>
    <cellStyle name="Normal 57 6 2 5 4" xfId="8070" xr:uid="{00000000-0005-0000-0000-0000AB8D0000}"/>
    <cellStyle name="Normal 57 6 2 5 4 2" xfId="20516" xr:uid="{00000000-0005-0000-0000-0000AC8D0000}"/>
    <cellStyle name="Normal 57 6 2 5 4 2 2" xfId="45390" xr:uid="{00000000-0005-0000-0000-0000AD8D0000}"/>
    <cellStyle name="Normal 57 6 2 5 4 3" xfId="32957" xr:uid="{00000000-0005-0000-0000-0000AE8D0000}"/>
    <cellStyle name="Normal 57 6 2 5 5" xfId="12732" xr:uid="{00000000-0005-0000-0000-0000AF8D0000}"/>
    <cellStyle name="Normal 57 6 2 5 5 2" xfId="25166" xr:uid="{00000000-0005-0000-0000-0000B08D0000}"/>
    <cellStyle name="Normal 57 6 2 5 5 2 2" xfId="50040" xr:uid="{00000000-0005-0000-0000-0000B18D0000}"/>
    <cellStyle name="Normal 57 6 2 5 5 3" xfId="37607" xr:uid="{00000000-0005-0000-0000-0000B28D0000}"/>
    <cellStyle name="Normal 57 6 2 5 6" xfId="7476" xr:uid="{00000000-0005-0000-0000-0000B38D0000}"/>
    <cellStyle name="Normal 57 6 2 5 6 2" xfId="19924" xr:uid="{00000000-0005-0000-0000-0000B48D0000}"/>
    <cellStyle name="Normal 57 6 2 5 6 2 2" xfId="44798" xr:uid="{00000000-0005-0000-0000-0000B58D0000}"/>
    <cellStyle name="Normal 57 6 2 5 6 3" xfId="32365" xr:uid="{00000000-0005-0000-0000-0000B68D0000}"/>
    <cellStyle name="Normal 57 6 2 5 7" xfId="2999" xr:uid="{00000000-0005-0000-0000-0000B78D0000}"/>
    <cellStyle name="Normal 57 6 2 5 7 2" xfId="15509" xr:uid="{00000000-0005-0000-0000-0000B88D0000}"/>
    <cellStyle name="Normal 57 6 2 5 7 2 2" xfId="40383" xr:uid="{00000000-0005-0000-0000-0000B98D0000}"/>
    <cellStyle name="Normal 57 6 2 5 7 3" xfId="27942" xr:uid="{00000000-0005-0000-0000-0000BA8D0000}"/>
    <cellStyle name="Normal 57 6 2 5 8" xfId="14917" xr:uid="{00000000-0005-0000-0000-0000BB8D0000}"/>
    <cellStyle name="Normal 57 6 2 5 8 2" xfId="39791" xr:uid="{00000000-0005-0000-0000-0000BC8D0000}"/>
    <cellStyle name="Normal 57 6 2 5 9" xfId="27350" xr:uid="{00000000-0005-0000-0000-0000BD8D0000}"/>
    <cellStyle name="Normal 57 6 2 6" xfId="1074" xr:uid="{00000000-0005-0000-0000-0000BE8D0000}"/>
    <cellStyle name="Normal 57 6 2 6 2" xfId="8956" xr:uid="{00000000-0005-0000-0000-0000BF8D0000}"/>
    <cellStyle name="Normal 57 6 2 6 2 2" xfId="21399" xr:uid="{00000000-0005-0000-0000-0000C08D0000}"/>
    <cellStyle name="Normal 57 6 2 6 2 2 2" xfId="46273" xr:uid="{00000000-0005-0000-0000-0000C18D0000}"/>
    <cellStyle name="Normal 57 6 2 6 2 3" xfId="33840" xr:uid="{00000000-0005-0000-0000-0000C28D0000}"/>
    <cellStyle name="Normal 57 6 2 6 3" xfId="3938" xr:uid="{00000000-0005-0000-0000-0000C38D0000}"/>
    <cellStyle name="Normal 57 6 2 6 3 2" xfId="16392" xr:uid="{00000000-0005-0000-0000-0000C48D0000}"/>
    <cellStyle name="Normal 57 6 2 6 3 2 2" xfId="41266" xr:uid="{00000000-0005-0000-0000-0000C58D0000}"/>
    <cellStyle name="Normal 57 6 2 6 3 3" xfId="28833" xr:uid="{00000000-0005-0000-0000-0000C68D0000}"/>
    <cellStyle name="Normal 57 6 2 6 4" xfId="13874" xr:uid="{00000000-0005-0000-0000-0000C78D0000}"/>
    <cellStyle name="Normal 57 6 2 6 4 2" xfId="38748" xr:uid="{00000000-0005-0000-0000-0000C88D0000}"/>
    <cellStyle name="Normal 57 6 2 6 5" xfId="26307" xr:uid="{00000000-0005-0000-0000-0000C98D0000}"/>
    <cellStyle name="Normal 57 6 2 7" xfId="5219" xr:uid="{00000000-0005-0000-0000-0000CA8D0000}"/>
    <cellStyle name="Normal 57 6 2 7 2" xfId="10235" xr:uid="{00000000-0005-0000-0000-0000CB8D0000}"/>
    <cellStyle name="Normal 57 6 2 7 2 2" xfId="22678" xr:uid="{00000000-0005-0000-0000-0000CC8D0000}"/>
    <cellStyle name="Normal 57 6 2 7 2 2 2" xfId="47552" xr:uid="{00000000-0005-0000-0000-0000CD8D0000}"/>
    <cellStyle name="Normal 57 6 2 7 2 3" xfId="35119" xr:uid="{00000000-0005-0000-0000-0000CE8D0000}"/>
    <cellStyle name="Normal 57 6 2 7 3" xfId="17671" xr:uid="{00000000-0005-0000-0000-0000CF8D0000}"/>
    <cellStyle name="Normal 57 6 2 7 3 2" xfId="42545" xr:uid="{00000000-0005-0000-0000-0000D08D0000}"/>
    <cellStyle name="Normal 57 6 2 7 4" xfId="30112" xr:uid="{00000000-0005-0000-0000-0000D18D0000}"/>
    <cellStyle name="Normal 57 6 2 8" xfId="7796" xr:uid="{00000000-0005-0000-0000-0000D28D0000}"/>
    <cellStyle name="Normal 57 6 2 8 2" xfId="20242" xr:uid="{00000000-0005-0000-0000-0000D38D0000}"/>
    <cellStyle name="Normal 57 6 2 8 2 2" xfId="45116" xr:uid="{00000000-0005-0000-0000-0000D48D0000}"/>
    <cellStyle name="Normal 57 6 2 8 3" xfId="32683" xr:uid="{00000000-0005-0000-0000-0000D58D0000}"/>
    <cellStyle name="Normal 57 6 2 9" xfId="11689" xr:uid="{00000000-0005-0000-0000-0000D68D0000}"/>
    <cellStyle name="Normal 57 6 2 9 2" xfId="24123" xr:uid="{00000000-0005-0000-0000-0000D78D0000}"/>
    <cellStyle name="Normal 57 6 2 9 2 2" xfId="48997" xr:uid="{00000000-0005-0000-0000-0000D88D0000}"/>
    <cellStyle name="Normal 57 6 2 9 3" xfId="36564" xr:uid="{00000000-0005-0000-0000-0000D98D0000}"/>
    <cellStyle name="Normal 57 6 2_Degree data" xfId="2494" xr:uid="{00000000-0005-0000-0000-0000DA8D0000}"/>
    <cellStyle name="Normal 57 6 3" xfId="268" xr:uid="{00000000-0005-0000-0000-0000DB8D0000}"/>
    <cellStyle name="Normal 57 6 3 10" xfId="6608" xr:uid="{00000000-0005-0000-0000-0000DC8D0000}"/>
    <cellStyle name="Normal 57 6 3 10 2" xfId="19057" xr:uid="{00000000-0005-0000-0000-0000DD8D0000}"/>
    <cellStyle name="Normal 57 6 3 10 2 2" xfId="43931" xr:uid="{00000000-0005-0000-0000-0000DE8D0000}"/>
    <cellStyle name="Normal 57 6 3 10 3" xfId="31498" xr:uid="{00000000-0005-0000-0000-0000DF8D0000}"/>
    <cellStyle name="Normal 57 6 3 11" xfId="2671" xr:uid="{00000000-0005-0000-0000-0000E08D0000}"/>
    <cellStyle name="Normal 57 6 3 11 2" xfId="15189" xr:uid="{00000000-0005-0000-0000-0000E18D0000}"/>
    <cellStyle name="Normal 57 6 3 11 2 2" xfId="40063" xr:uid="{00000000-0005-0000-0000-0000E28D0000}"/>
    <cellStyle name="Normal 57 6 3 11 3" xfId="27622" xr:uid="{00000000-0005-0000-0000-0000E38D0000}"/>
    <cellStyle name="Normal 57 6 3 12" xfId="13090" xr:uid="{00000000-0005-0000-0000-0000E48D0000}"/>
    <cellStyle name="Normal 57 6 3 12 2" xfId="37964" xr:uid="{00000000-0005-0000-0000-0000E58D0000}"/>
    <cellStyle name="Normal 57 6 3 13" xfId="25523" xr:uid="{00000000-0005-0000-0000-0000E68D0000}"/>
    <cellStyle name="Normal 57 6 3 2" xfId="482" xr:uid="{00000000-0005-0000-0000-0000E78D0000}"/>
    <cellStyle name="Normal 57 6 3 2 10" xfId="13295" xr:uid="{00000000-0005-0000-0000-0000E88D0000}"/>
    <cellStyle name="Normal 57 6 3 2 10 2" xfId="38169" xr:uid="{00000000-0005-0000-0000-0000E98D0000}"/>
    <cellStyle name="Normal 57 6 3 2 11" xfId="25728" xr:uid="{00000000-0005-0000-0000-0000EA8D0000}"/>
    <cellStyle name="Normal 57 6 3 2 2" xfId="841" xr:uid="{00000000-0005-0000-0000-0000EB8D0000}"/>
    <cellStyle name="Normal 57 6 3 2 2 2" xfId="1532" xr:uid="{00000000-0005-0000-0000-0000EC8D0000}"/>
    <cellStyle name="Normal 57 6 3 2 2 2 2" xfId="9636" xr:uid="{00000000-0005-0000-0000-0000ED8D0000}"/>
    <cellStyle name="Normal 57 6 3 2 2 2 2 2" xfId="22079" xr:uid="{00000000-0005-0000-0000-0000EE8D0000}"/>
    <cellStyle name="Normal 57 6 3 2 2 2 2 2 2" xfId="46953" xr:uid="{00000000-0005-0000-0000-0000EF8D0000}"/>
    <cellStyle name="Normal 57 6 3 2 2 2 2 3" xfId="34520" xr:uid="{00000000-0005-0000-0000-0000F08D0000}"/>
    <cellStyle name="Normal 57 6 3 2 2 2 3" xfId="4618" xr:uid="{00000000-0005-0000-0000-0000F18D0000}"/>
    <cellStyle name="Normal 57 6 3 2 2 2 3 2" xfId="17072" xr:uid="{00000000-0005-0000-0000-0000F28D0000}"/>
    <cellStyle name="Normal 57 6 3 2 2 2 3 2 2" xfId="41946" xr:uid="{00000000-0005-0000-0000-0000F38D0000}"/>
    <cellStyle name="Normal 57 6 3 2 2 2 3 3" xfId="29513" xr:uid="{00000000-0005-0000-0000-0000F48D0000}"/>
    <cellStyle name="Normal 57 6 3 2 2 2 4" xfId="14332" xr:uid="{00000000-0005-0000-0000-0000F58D0000}"/>
    <cellStyle name="Normal 57 6 3 2 2 2 4 2" xfId="39206" xr:uid="{00000000-0005-0000-0000-0000F68D0000}"/>
    <cellStyle name="Normal 57 6 3 2 2 2 5" xfId="26765" xr:uid="{00000000-0005-0000-0000-0000F78D0000}"/>
    <cellStyle name="Normal 57 6 3 2 2 3" xfId="5677" xr:uid="{00000000-0005-0000-0000-0000F88D0000}"/>
    <cellStyle name="Normal 57 6 3 2 2 3 2" xfId="10693" xr:uid="{00000000-0005-0000-0000-0000F98D0000}"/>
    <cellStyle name="Normal 57 6 3 2 2 3 2 2" xfId="23136" xr:uid="{00000000-0005-0000-0000-0000FA8D0000}"/>
    <cellStyle name="Normal 57 6 3 2 2 3 2 2 2" xfId="48010" xr:uid="{00000000-0005-0000-0000-0000FB8D0000}"/>
    <cellStyle name="Normal 57 6 3 2 2 3 2 3" xfId="35577" xr:uid="{00000000-0005-0000-0000-0000FC8D0000}"/>
    <cellStyle name="Normal 57 6 3 2 2 3 3" xfId="18129" xr:uid="{00000000-0005-0000-0000-0000FD8D0000}"/>
    <cellStyle name="Normal 57 6 3 2 2 3 3 2" xfId="43003" xr:uid="{00000000-0005-0000-0000-0000FE8D0000}"/>
    <cellStyle name="Normal 57 6 3 2 2 3 4" xfId="30570" xr:uid="{00000000-0005-0000-0000-0000FF8D0000}"/>
    <cellStyle name="Normal 57 6 3 2 2 4" xfId="8752" xr:uid="{00000000-0005-0000-0000-0000008E0000}"/>
    <cellStyle name="Normal 57 6 3 2 2 4 2" xfId="21196" xr:uid="{00000000-0005-0000-0000-0000018E0000}"/>
    <cellStyle name="Normal 57 6 3 2 2 4 2 2" xfId="46070" xr:uid="{00000000-0005-0000-0000-0000028E0000}"/>
    <cellStyle name="Normal 57 6 3 2 2 4 3" xfId="33637" xr:uid="{00000000-0005-0000-0000-0000038E0000}"/>
    <cellStyle name="Normal 57 6 3 2 2 5" xfId="12147" xr:uid="{00000000-0005-0000-0000-0000048E0000}"/>
    <cellStyle name="Normal 57 6 3 2 2 5 2" xfId="24581" xr:uid="{00000000-0005-0000-0000-0000058E0000}"/>
    <cellStyle name="Normal 57 6 3 2 2 5 2 2" xfId="49455" xr:uid="{00000000-0005-0000-0000-0000068E0000}"/>
    <cellStyle name="Normal 57 6 3 2 2 5 3" xfId="37022" xr:uid="{00000000-0005-0000-0000-0000078E0000}"/>
    <cellStyle name="Normal 57 6 3 2 2 6" xfId="7229" xr:uid="{00000000-0005-0000-0000-0000088E0000}"/>
    <cellStyle name="Normal 57 6 3 2 2 6 2" xfId="19678" xr:uid="{00000000-0005-0000-0000-0000098E0000}"/>
    <cellStyle name="Normal 57 6 3 2 2 6 2 2" xfId="44552" xr:uid="{00000000-0005-0000-0000-00000A8E0000}"/>
    <cellStyle name="Normal 57 6 3 2 2 6 3" xfId="32119" xr:uid="{00000000-0005-0000-0000-00000B8E0000}"/>
    <cellStyle name="Normal 57 6 3 2 2 7" xfId="3683" xr:uid="{00000000-0005-0000-0000-00000C8E0000}"/>
    <cellStyle name="Normal 57 6 3 2 2 7 2" xfId="16189" xr:uid="{00000000-0005-0000-0000-00000D8E0000}"/>
    <cellStyle name="Normal 57 6 3 2 2 7 2 2" xfId="41063" xr:uid="{00000000-0005-0000-0000-00000E8E0000}"/>
    <cellStyle name="Normal 57 6 3 2 2 7 3" xfId="28622" xr:uid="{00000000-0005-0000-0000-00000F8E0000}"/>
    <cellStyle name="Normal 57 6 3 2 2 8" xfId="13642" xr:uid="{00000000-0005-0000-0000-0000108E0000}"/>
    <cellStyle name="Normal 57 6 3 2 2 8 2" xfId="38516" xr:uid="{00000000-0005-0000-0000-0000118E0000}"/>
    <cellStyle name="Normal 57 6 3 2 2 9" xfId="26075" xr:uid="{00000000-0005-0000-0000-0000128E0000}"/>
    <cellStyle name="Normal 57 6 3 2 3" xfId="1880" xr:uid="{00000000-0005-0000-0000-0000138E0000}"/>
    <cellStyle name="Normal 57 6 3 2 3 2" xfId="5024" xr:uid="{00000000-0005-0000-0000-0000148E0000}"/>
    <cellStyle name="Normal 57 6 3 2 3 2 2" xfId="10041" xr:uid="{00000000-0005-0000-0000-0000158E0000}"/>
    <cellStyle name="Normal 57 6 3 2 3 2 2 2" xfId="22484" xr:uid="{00000000-0005-0000-0000-0000168E0000}"/>
    <cellStyle name="Normal 57 6 3 2 3 2 2 2 2" xfId="47358" xr:uid="{00000000-0005-0000-0000-0000178E0000}"/>
    <cellStyle name="Normal 57 6 3 2 3 2 2 3" xfId="34925" xr:uid="{00000000-0005-0000-0000-0000188E0000}"/>
    <cellStyle name="Normal 57 6 3 2 3 2 3" xfId="17477" xr:uid="{00000000-0005-0000-0000-0000198E0000}"/>
    <cellStyle name="Normal 57 6 3 2 3 2 3 2" xfId="42351" xr:uid="{00000000-0005-0000-0000-00001A8E0000}"/>
    <cellStyle name="Normal 57 6 3 2 3 2 4" xfId="29918" xr:uid="{00000000-0005-0000-0000-00001B8E0000}"/>
    <cellStyle name="Normal 57 6 3 2 3 3" xfId="6026" xr:uid="{00000000-0005-0000-0000-00001C8E0000}"/>
    <cellStyle name="Normal 57 6 3 2 3 3 2" xfId="11041" xr:uid="{00000000-0005-0000-0000-00001D8E0000}"/>
    <cellStyle name="Normal 57 6 3 2 3 3 2 2" xfId="23484" xr:uid="{00000000-0005-0000-0000-00001E8E0000}"/>
    <cellStyle name="Normal 57 6 3 2 3 3 2 2 2" xfId="48358" xr:uid="{00000000-0005-0000-0000-00001F8E0000}"/>
    <cellStyle name="Normal 57 6 3 2 3 3 2 3" xfId="35925" xr:uid="{00000000-0005-0000-0000-0000208E0000}"/>
    <cellStyle name="Normal 57 6 3 2 3 3 3" xfId="18477" xr:uid="{00000000-0005-0000-0000-0000218E0000}"/>
    <cellStyle name="Normal 57 6 3 2 3 3 3 2" xfId="43351" xr:uid="{00000000-0005-0000-0000-0000228E0000}"/>
    <cellStyle name="Normal 57 6 3 2 3 3 4" xfId="30918" xr:uid="{00000000-0005-0000-0000-0000238E0000}"/>
    <cellStyle name="Normal 57 6 3 2 3 4" xfId="8448" xr:uid="{00000000-0005-0000-0000-0000248E0000}"/>
    <cellStyle name="Normal 57 6 3 2 3 4 2" xfId="20892" xr:uid="{00000000-0005-0000-0000-0000258E0000}"/>
    <cellStyle name="Normal 57 6 3 2 3 4 2 2" xfId="45766" xr:uid="{00000000-0005-0000-0000-0000268E0000}"/>
    <cellStyle name="Normal 57 6 3 2 3 4 3" xfId="33333" xr:uid="{00000000-0005-0000-0000-0000278E0000}"/>
    <cellStyle name="Normal 57 6 3 2 3 5" xfId="12495" xr:uid="{00000000-0005-0000-0000-0000288E0000}"/>
    <cellStyle name="Normal 57 6 3 2 3 5 2" xfId="24929" xr:uid="{00000000-0005-0000-0000-0000298E0000}"/>
    <cellStyle name="Normal 57 6 3 2 3 5 2 2" xfId="49803" xr:uid="{00000000-0005-0000-0000-00002A8E0000}"/>
    <cellStyle name="Normal 57 6 3 2 3 5 3" xfId="37370" xr:uid="{00000000-0005-0000-0000-00002B8E0000}"/>
    <cellStyle name="Normal 57 6 3 2 3 6" xfId="7635" xr:uid="{00000000-0005-0000-0000-00002C8E0000}"/>
    <cellStyle name="Normal 57 6 3 2 3 6 2" xfId="20083" xr:uid="{00000000-0005-0000-0000-00002D8E0000}"/>
    <cellStyle name="Normal 57 6 3 2 3 6 2 2" xfId="44957" xr:uid="{00000000-0005-0000-0000-00002E8E0000}"/>
    <cellStyle name="Normal 57 6 3 2 3 6 3" xfId="32524" xr:uid="{00000000-0005-0000-0000-00002F8E0000}"/>
    <cellStyle name="Normal 57 6 3 2 3 7" xfId="3379" xr:uid="{00000000-0005-0000-0000-0000308E0000}"/>
    <cellStyle name="Normal 57 6 3 2 3 7 2" xfId="15885" xr:uid="{00000000-0005-0000-0000-0000318E0000}"/>
    <cellStyle name="Normal 57 6 3 2 3 7 2 2" xfId="40759" xr:uid="{00000000-0005-0000-0000-0000328E0000}"/>
    <cellStyle name="Normal 57 6 3 2 3 7 3" xfId="28318" xr:uid="{00000000-0005-0000-0000-0000338E0000}"/>
    <cellStyle name="Normal 57 6 3 2 3 8" xfId="14680" xr:uid="{00000000-0005-0000-0000-0000348E0000}"/>
    <cellStyle name="Normal 57 6 3 2 3 8 2" xfId="39554" xr:uid="{00000000-0005-0000-0000-0000358E0000}"/>
    <cellStyle name="Normal 57 6 3 2 3 9" xfId="27113" xr:uid="{00000000-0005-0000-0000-0000368E0000}"/>
    <cellStyle name="Normal 57 6 3 2 4" xfId="2400" xr:uid="{00000000-0005-0000-0000-0000378E0000}"/>
    <cellStyle name="Normal 57 6 3 2 4 2" xfId="6422" xr:uid="{00000000-0005-0000-0000-0000388E0000}"/>
    <cellStyle name="Normal 57 6 3 2 4 2 2" xfId="11437" xr:uid="{00000000-0005-0000-0000-0000398E0000}"/>
    <cellStyle name="Normal 57 6 3 2 4 2 2 2" xfId="23880" xr:uid="{00000000-0005-0000-0000-00003A8E0000}"/>
    <cellStyle name="Normal 57 6 3 2 4 2 2 2 2" xfId="48754" xr:uid="{00000000-0005-0000-0000-00003B8E0000}"/>
    <cellStyle name="Normal 57 6 3 2 4 2 2 3" xfId="36321" xr:uid="{00000000-0005-0000-0000-00003C8E0000}"/>
    <cellStyle name="Normal 57 6 3 2 4 2 3" xfId="18873" xr:uid="{00000000-0005-0000-0000-00003D8E0000}"/>
    <cellStyle name="Normal 57 6 3 2 4 2 3 2" xfId="43747" xr:uid="{00000000-0005-0000-0000-00003E8E0000}"/>
    <cellStyle name="Normal 57 6 3 2 4 2 4" xfId="31314" xr:uid="{00000000-0005-0000-0000-00003F8E0000}"/>
    <cellStyle name="Normal 57 6 3 2 4 3" xfId="12891" xr:uid="{00000000-0005-0000-0000-0000408E0000}"/>
    <cellStyle name="Normal 57 6 3 2 4 3 2" xfId="25325" xr:uid="{00000000-0005-0000-0000-0000418E0000}"/>
    <cellStyle name="Normal 57 6 3 2 4 3 2 2" xfId="50199" xr:uid="{00000000-0005-0000-0000-0000428E0000}"/>
    <cellStyle name="Normal 57 6 3 2 4 3 3" xfId="37766" xr:uid="{00000000-0005-0000-0000-0000438E0000}"/>
    <cellStyle name="Normal 57 6 3 2 4 4" xfId="9332" xr:uid="{00000000-0005-0000-0000-0000448E0000}"/>
    <cellStyle name="Normal 57 6 3 2 4 4 2" xfId="21775" xr:uid="{00000000-0005-0000-0000-0000458E0000}"/>
    <cellStyle name="Normal 57 6 3 2 4 4 2 2" xfId="46649" xr:uid="{00000000-0005-0000-0000-0000468E0000}"/>
    <cellStyle name="Normal 57 6 3 2 4 4 3" xfId="34216" xr:uid="{00000000-0005-0000-0000-0000478E0000}"/>
    <cellStyle name="Normal 57 6 3 2 4 5" xfId="4314" xr:uid="{00000000-0005-0000-0000-0000488E0000}"/>
    <cellStyle name="Normal 57 6 3 2 4 5 2" xfId="16768" xr:uid="{00000000-0005-0000-0000-0000498E0000}"/>
    <cellStyle name="Normal 57 6 3 2 4 5 2 2" xfId="41642" xr:uid="{00000000-0005-0000-0000-00004A8E0000}"/>
    <cellStyle name="Normal 57 6 3 2 4 5 3" xfId="29209" xr:uid="{00000000-0005-0000-0000-00004B8E0000}"/>
    <cellStyle name="Normal 57 6 3 2 4 6" xfId="15076" xr:uid="{00000000-0005-0000-0000-00004C8E0000}"/>
    <cellStyle name="Normal 57 6 3 2 4 6 2" xfId="39950" xr:uid="{00000000-0005-0000-0000-00004D8E0000}"/>
    <cellStyle name="Normal 57 6 3 2 4 7" xfId="27509" xr:uid="{00000000-0005-0000-0000-00004E8E0000}"/>
    <cellStyle name="Normal 57 6 3 2 5" xfId="1233" xr:uid="{00000000-0005-0000-0000-00004F8E0000}"/>
    <cellStyle name="Normal 57 6 3 2 5 2" xfId="10394" xr:uid="{00000000-0005-0000-0000-0000508E0000}"/>
    <cellStyle name="Normal 57 6 3 2 5 2 2" xfId="22837" xr:uid="{00000000-0005-0000-0000-0000518E0000}"/>
    <cellStyle name="Normal 57 6 3 2 5 2 2 2" xfId="47711" xr:uid="{00000000-0005-0000-0000-0000528E0000}"/>
    <cellStyle name="Normal 57 6 3 2 5 2 3" xfId="35278" xr:uid="{00000000-0005-0000-0000-0000538E0000}"/>
    <cellStyle name="Normal 57 6 3 2 5 3" xfId="5378" xr:uid="{00000000-0005-0000-0000-0000548E0000}"/>
    <cellStyle name="Normal 57 6 3 2 5 3 2" xfId="17830" xr:uid="{00000000-0005-0000-0000-0000558E0000}"/>
    <cellStyle name="Normal 57 6 3 2 5 3 2 2" xfId="42704" xr:uid="{00000000-0005-0000-0000-0000568E0000}"/>
    <cellStyle name="Normal 57 6 3 2 5 3 3" xfId="30271" xr:uid="{00000000-0005-0000-0000-0000578E0000}"/>
    <cellStyle name="Normal 57 6 3 2 5 4" xfId="14033" xr:uid="{00000000-0005-0000-0000-0000588E0000}"/>
    <cellStyle name="Normal 57 6 3 2 5 4 2" xfId="38907" xr:uid="{00000000-0005-0000-0000-0000598E0000}"/>
    <cellStyle name="Normal 57 6 3 2 5 5" xfId="26466" xr:uid="{00000000-0005-0000-0000-00005A8E0000}"/>
    <cellStyle name="Normal 57 6 3 2 6" xfId="7955" xr:uid="{00000000-0005-0000-0000-00005B8E0000}"/>
    <cellStyle name="Normal 57 6 3 2 6 2" xfId="20401" xr:uid="{00000000-0005-0000-0000-00005C8E0000}"/>
    <cellStyle name="Normal 57 6 3 2 6 2 2" xfId="45275" xr:uid="{00000000-0005-0000-0000-00005D8E0000}"/>
    <cellStyle name="Normal 57 6 3 2 6 3" xfId="32842" xr:uid="{00000000-0005-0000-0000-00005E8E0000}"/>
    <cellStyle name="Normal 57 6 3 2 7" xfId="11848" xr:uid="{00000000-0005-0000-0000-00005F8E0000}"/>
    <cellStyle name="Normal 57 6 3 2 7 2" xfId="24282" xr:uid="{00000000-0005-0000-0000-0000608E0000}"/>
    <cellStyle name="Normal 57 6 3 2 7 2 2" xfId="49156" xr:uid="{00000000-0005-0000-0000-0000618E0000}"/>
    <cellStyle name="Normal 57 6 3 2 7 3" xfId="36723" xr:uid="{00000000-0005-0000-0000-0000628E0000}"/>
    <cellStyle name="Normal 57 6 3 2 8" xfId="6925" xr:uid="{00000000-0005-0000-0000-0000638E0000}"/>
    <cellStyle name="Normal 57 6 3 2 8 2" xfId="19374" xr:uid="{00000000-0005-0000-0000-0000648E0000}"/>
    <cellStyle name="Normal 57 6 3 2 8 2 2" xfId="44248" xr:uid="{00000000-0005-0000-0000-0000658E0000}"/>
    <cellStyle name="Normal 57 6 3 2 8 3" xfId="31815" xr:uid="{00000000-0005-0000-0000-0000668E0000}"/>
    <cellStyle name="Normal 57 6 3 2 9" xfId="2876" xr:uid="{00000000-0005-0000-0000-0000678E0000}"/>
    <cellStyle name="Normal 57 6 3 2 9 2" xfId="15394" xr:uid="{00000000-0005-0000-0000-0000688E0000}"/>
    <cellStyle name="Normal 57 6 3 2 9 2 2" xfId="40268" xr:uid="{00000000-0005-0000-0000-0000698E0000}"/>
    <cellStyle name="Normal 57 6 3 2 9 3" xfId="27827" xr:uid="{00000000-0005-0000-0000-00006A8E0000}"/>
    <cellStyle name="Normal 57 6 3 2_Degree data" xfId="2497" xr:uid="{00000000-0005-0000-0000-00006B8E0000}"/>
    <cellStyle name="Normal 57 6 3 3" xfId="630" xr:uid="{00000000-0005-0000-0000-00006C8E0000}"/>
    <cellStyle name="Normal 57 6 3 3 2" xfId="1531" xr:uid="{00000000-0005-0000-0000-00006D8E0000}"/>
    <cellStyle name="Normal 57 6 3 3 2 2" xfId="9127" xr:uid="{00000000-0005-0000-0000-00006E8E0000}"/>
    <cellStyle name="Normal 57 6 3 3 2 2 2" xfId="21570" xr:uid="{00000000-0005-0000-0000-00006F8E0000}"/>
    <cellStyle name="Normal 57 6 3 3 2 2 2 2" xfId="46444" xr:uid="{00000000-0005-0000-0000-0000708E0000}"/>
    <cellStyle name="Normal 57 6 3 3 2 2 3" xfId="34011" xr:uid="{00000000-0005-0000-0000-0000718E0000}"/>
    <cellStyle name="Normal 57 6 3 3 2 3" xfId="4109" xr:uid="{00000000-0005-0000-0000-0000728E0000}"/>
    <cellStyle name="Normal 57 6 3 3 2 3 2" xfId="16563" xr:uid="{00000000-0005-0000-0000-0000738E0000}"/>
    <cellStyle name="Normal 57 6 3 3 2 3 2 2" xfId="41437" xr:uid="{00000000-0005-0000-0000-0000748E0000}"/>
    <cellStyle name="Normal 57 6 3 3 2 3 3" xfId="29004" xr:uid="{00000000-0005-0000-0000-0000758E0000}"/>
    <cellStyle name="Normal 57 6 3 3 2 4" xfId="14331" xr:uid="{00000000-0005-0000-0000-0000768E0000}"/>
    <cellStyle name="Normal 57 6 3 3 2 4 2" xfId="39205" xr:uid="{00000000-0005-0000-0000-0000778E0000}"/>
    <cellStyle name="Normal 57 6 3 3 2 5" xfId="26764" xr:uid="{00000000-0005-0000-0000-0000788E0000}"/>
    <cellStyle name="Normal 57 6 3 3 3" xfId="5676" xr:uid="{00000000-0005-0000-0000-0000798E0000}"/>
    <cellStyle name="Normal 57 6 3 3 3 2" xfId="10692" xr:uid="{00000000-0005-0000-0000-00007A8E0000}"/>
    <cellStyle name="Normal 57 6 3 3 3 2 2" xfId="23135" xr:uid="{00000000-0005-0000-0000-00007B8E0000}"/>
    <cellStyle name="Normal 57 6 3 3 3 2 2 2" xfId="48009" xr:uid="{00000000-0005-0000-0000-00007C8E0000}"/>
    <cellStyle name="Normal 57 6 3 3 3 2 3" xfId="35576" xr:uid="{00000000-0005-0000-0000-00007D8E0000}"/>
    <cellStyle name="Normal 57 6 3 3 3 3" xfId="18128" xr:uid="{00000000-0005-0000-0000-00007E8E0000}"/>
    <cellStyle name="Normal 57 6 3 3 3 3 2" xfId="43002" xr:uid="{00000000-0005-0000-0000-00007F8E0000}"/>
    <cellStyle name="Normal 57 6 3 3 3 4" xfId="30569" xr:uid="{00000000-0005-0000-0000-0000808E0000}"/>
    <cellStyle name="Normal 57 6 3 3 4" xfId="8243" xr:uid="{00000000-0005-0000-0000-0000818E0000}"/>
    <cellStyle name="Normal 57 6 3 3 4 2" xfId="20687" xr:uid="{00000000-0005-0000-0000-0000828E0000}"/>
    <cellStyle name="Normal 57 6 3 3 4 2 2" xfId="45561" xr:uid="{00000000-0005-0000-0000-0000838E0000}"/>
    <cellStyle name="Normal 57 6 3 3 4 3" xfId="33128" xr:uid="{00000000-0005-0000-0000-0000848E0000}"/>
    <cellStyle name="Normal 57 6 3 3 5" xfId="12146" xr:uid="{00000000-0005-0000-0000-0000858E0000}"/>
    <cellStyle name="Normal 57 6 3 3 5 2" xfId="24580" xr:uid="{00000000-0005-0000-0000-0000868E0000}"/>
    <cellStyle name="Normal 57 6 3 3 5 2 2" xfId="49454" xr:uid="{00000000-0005-0000-0000-0000878E0000}"/>
    <cellStyle name="Normal 57 6 3 3 5 3" xfId="37021" xr:uid="{00000000-0005-0000-0000-0000888E0000}"/>
    <cellStyle name="Normal 57 6 3 3 6" xfId="6720" xr:uid="{00000000-0005-0000-0000-0000898E0000}"/>
    <cellStyle name="Normal 57 6 3 3 6 2" xfId="19169" xr:uid="{00000000-0005-0000-0000-00008A8E0000}"/>
    <cellStyle name="Normal 57 6 3 3 6 2 2" xfId="44043" xr:uid="{00000000-0005-0000-0000-00008B8E0000}"/>
    <cellStyle name="Normal 57 6 3 3 6 3" xfId="31610" xr:uid="{00000000-0005-0000-0000-00008C8E0000}"/>
    <cellStyle name="Normal 57 6 3 3 7" xfId="3174" xr:uid="{00000000-0005-0000-0000-00008D8E0000}"/>
    <cellStyle name="Normal 57 6 3 3 7 2" xfId="15680" xr:uid="{00000000-0005-0000-0000-00008E8E0000}"/>
    <cellStyle name="Normal 57 6 3 3 7 2 2" xfId="40554" xr:uid="{00000000-0005-0000-0000-00008F8E0000}"/>
    <cellStyle name="Normal 57 6 3 3 7 3" xfId="28113" xr:uid="{00000000-0005-0000-0000-0000908E0000}"/>
    <cellStyle name="Normal 57 6 3 3 8" xfId="13437" xr:uid="{00000000-0005-0000-0000-0000918E0000}"/>
    <cellStyle name="Normal 57 6 3 3 8 2" xfId="38311" xr:uid="{00000000-0005-0000-0000-0000928E0000}"/>
    <cellStyle name="Normal 57 6 3 3 9" xfId="25870" xr:uid="{00000000-0005-0000-0000-0000938E0000}"/>
    <cellStyle name="Normal 57 6 3 4" xfId="1879" xr:uid="{00000000-0005-0000-0000-0000948E0000}"/>
    <cellStyle name="Normal 57 6 3 4 2" xfId="4617" xr:uid="{00000000-0005-0000-0000-0000958E0000}"/>
    <cellStyle name="Normal 57 6 3 4 2 2" xfId="9635" xr:uid="{00000000-0005-0000-0000-0000968E0000}"/>
    <cellStyle name="Normal 57 6 3 4 2 2 2" xfId="22078" xr:uid="{00000000-0005-0000-0000-0000978E0000}"/>
    <cellStyle name="Normal 57 6 3 4 2 2 2 2" xfId="46952" xr:uid="{00000000-0005-0000-0000-0000988E0000}"/>
    <cellStyle name="Normal 57 6 3 4 2 2 3" xfId="34519" xr:uid="{00000000-0005-0000-0000-0000998E0000}"/>
    <cellStyle name="Normal 57 6 3 4 2 3" xfId="17071" xr:uid="{00000000-0005-0000-0000-00009A8E0000}"/>
    <cellStyle name="Normal 57 6 3 4 2 3 2" xfId="41945" xr:uid="{00000000-0005-0000-0000-00009B8E0000}"/>
    <cellStyle name="Normal 57 6 3 4 2 4" xfId="29512" xr:uid="{00000000-0005-0000-0000-00009C8E0000}"/>
    <cellStyle name="Normal 57 6 3 4 3" xfId="6025" xr:uid="{00000000-0005-0000-0000-00009D8E0000}"/>
    <cellStyle name="Normal 57 6 3 4 3 2" xfId="11040" xr:uid="{00000000-0005-0000-0000-00009E8E0000}"/>
    <cellStyle name="Normal 57 6 3 4 3 2 2" xfId="23483" xr:uid="{00000000-0005-0000-0000-00009F8E0000}"/>
    <cellStyle name="Normal 57 6 3 4 3 2 2 2" xfId="48357" xr:uid="{00000000-0005-0000-0000-0000A08E0000}"/>
    <cellStyle name="Normal 57 6 3 4 3 2 3" xfId="35924" xr:uid="{00000000-0005-0000-0000-0000A18E0000}"/>
    <cellStyle name="Normal 57 6 3 4 3 3" xfId="18476" xr:uid="{00000000-0005-0000-0000-0000A28E0000}"/>
    <cellStyle name="Normal 57 6 3 4 3 3 2" xfId="43350" xr:uid="{00000000-0005-0000-0000-0000A38E0000}"/>
    <cellStyle name="Normal 57 6 3 4 3 4" xfId="30917" xr:uid="{00000000-0005-0000-0000-0000A48E0000}"/>
    <cellStyle name="Normal 57 6 3 4 4" xfId="8751" xr:uid="{00000000-0005-0000-0000-0000A58E0000}"/>
    <cellStyle name="Normal 57 6 3 4 4 2" xfId="21195" xr:uid="{00000000-0005-0000-0000-0000A68E0000}"/>
    <cellStyle name="Normal 57 6 3 4 4 2 2" xfId="46069" xr:uid="{00000000-0005-0000-0000-0000A78E0000}"/>
    <cellStyle name="Normal 57 6 3 4 4 3" xfId="33636" xr:uid="{00000000-0005-0000-0000-0000A88E0000}"/>
    <cellStyle name="Normal 57 6 3 4 5" xfId="12494" xr:uid="{00000000-0005-0000-0000-0000A98E0000}"/>
    <cellStyle name="Normal 57 6 3 4 5 2" xfId="24928" xr:uid="{00000000-0005-0000-0000-0000AA8E0000}"/>
    <cellStyle name="Normal 57 6 3 4 5 2 2" xfId="49802" xr:uid="{00000000-0005-0000-0000-0000AB8E0000}"/>
    <cellStyle name="Normal 57 6 3 4 5 3" xfId="37369" xr:uid="{00000000-0005-0000-0000-0000AC8E0000}"/>
    <cellStyle name="Normal 57 6 3 4 6" xfId="7228" xr:uid="{00000000-0005-0000-0000-0000AD8E0000}"/>
    <cellStyle name="Normal 57 6 3 4 6 2" xfId="19677" xr:uid="{00000000-0005-0000-0000-0000AE8E0000}"/>
    <cellStyle name="Normal 57 6 3 4 6 2 2" xfId="44551" xr:uid="{00000000-0005-0000-0000-0000AF8E0000}"/>
    <cellStyle name="Normal 57 6 3 4 6 3" xfId="32118" xr:uid="{00000000-0005-0000-0000-0000B08E0000}"/>
    <cellStyle name="Normal 57 6 3 4 7" xfId="3682" xr:uid="{00000000-0005-0000-0000-0000B18E0000}"/>
    <cellStyle name="Normal 57 6 3 4 7 2" xfId="16188" xr:uid="{00000000-0005-0000-0000-0000B28E0000}"/>
    <cellStyle name="Normal 57 6 3 4 7 2 2" xfId="41062" xr:uid="{00000000-0005-0000-0000-0000B38E0000}"/>
    <cellStyle name="Normal 57 6 3 4 7 3" xfId="28621" xr:uid="{00000000-0005-0000-0000-0000B48E0000}"/>
    <cellStyle name="Normal 57 6 3 4 8" xfId="14679" xr:uid="{00000000-0005-0000-0000-0000B58E0000}"/>
    <cellStyle name="Normal 57 6 3 4 8 2" xfId="39553" xr:uid="{00000000-0005-0000-0000-0000B68E0000}"/>
    <cellStyle name="Normal 57 6 3 4 9" xfId="27112" xr:uid="{00000000-0005-0000-0000-0000B78E0000}"/>
    <cellStyle name="Normal 57 6 3 5" xfId="2186" xr:uid="{00000000-0005-0000-0000-0000B88E0000}"/>
    <cellStyle name="Normal 57 6 3 5 2" xfId="4819" xr:uid="{00000000-0005-0000-0000-0000B98E0000}"/>
    <cellStyle name="Normal 57 6 3 5 2 2" xfId="9836" xr:uid="{00000000-0005-0000-0000-0000BA8E0000}"/>
    <cellStyle name="Normal 57 6 3 5 2 2 2" xfId="22279" xr:uid="{00000000-0005-0000-0000-0000BB8E0000}"/>
    <cellStyle name="Normal 57 6 3 5 2 2 2 2" xfId="47153" xr:uid="{00000000-0005-0000-0000-0000BC8E0000}"/>
    <cellStyle name="Normal 57 6 3 5 2 2 3" xfId="34720" xr:uid="{00000000-0005-0000-0000-0000BD8E0000}"/>
    <cellStyle name="Normal 57 6 3 5 2 3" xfId="17272" xr:uid="{00000000-0005-0000-0000-0000BE8E0000}"/>
    <cellStyle name="Normal 57 6 3 5 2 3 2" xfId="42146" xr:uid="{00000000-0005-0000-0000-0000BF8E0000}"/>
    <cellStyle name="Normal 57 6 3 5 2 4" xfId="29713" xr:uid="{00000000-0005-0000-0000-0000C08E0000}"/>
    <cellStyle name="Normal 57 6 3 5 3" xfId="6217" xr:uid="{00000000-0005-0000-0000-0000C18E0000}"/>
    <cellStyle name="Normal 57 6 3 5 3 2" xfId="11232" xr:uid="{00000000-0005-0000-0000-0000C28E0000}"/>
    <cellStyle name="Normal 57 6 3 5 3 2 2" xfId="23675" xr:uid="{00000000-0005-0000-0000-0000C38E0000}"/>
    <cellStyle name="Normal 57 6 3 5 3 2 2 2" xfId="48549" xr:uid="{00000000-0005-0000-0000-0000C48E0000}"/>
    <cellStyle name="Normal 57 6 3 5 3 2 3" xfId="36116" xr:uid="{00000000-0005-0000-0000-0000C58E0000}"/>
    <cellStyle name="Normal 57 6 3 5 3 3" xfId="18668" xr:uid="{00000000-0005-0000-0000-0000C68E0000}"/>
    <cellStyle name="Normal 57 6 3 5 3 3 2" xfId="43542" xr:uid="{00000000-0005-0000-0000-0000C78E0000}"/>
    <cellStyle name="Normal 57 6 3 5 3 4" xfId="31109" xr:uid="{00000000-0005-0000-0000-0000C88E0000}"/>
    <cellStyle name="Normal 57 6 3 5 4" xfId="8129" xr:uid="{00000000-0005-0000-0000-0000C98E0000}"/>
    <cellStyle name="Normal 57 6 3 5 4 2" xfId="20575" xr:uid="{00000000-0005-0000-0000-0000CA8E0000}"/>
    <cellStyle name="Normal 57 6 3 5 4 2 2" xfId="45449" xr:uid="{00000000-0005-0000-0000-0000CB8E0000}"/>
    <cellStyle name="Normal 57 6 3 5 4 3" xfId="33016" xr:uid="{00000000-0005-0000-0000-0000CC8E0000}"/>
    <cellStyle name="Normal 57 6 3 5 5" xfId="12686" xr:uid="{00000000-0005-0000-0000-0000CD8E0000}"/>
    <cellStyle name="Normal 57 6 3 5 5 2" xfId="25120" xr:uid="{00000000-0005-0000-0000-0000CE8E0000}"/>
    <cellStyle name="Normal 57 6 3 5 5 2 2" xfId="49994" xr:uid="{00000000-0005-0000-0000-0000CF8E0000}"/>
    <cellStyle name="Normal 57 6 3 5 5 3" xfId="37561" xr:uid="{00000000-0005-0000-0000-0000D08E0000}"/>
    <cellStyle name="Normal 57 6 3 5 6" xfId="7430" xr:uid="{00000000-0005-0000-0000-0000D18E0000}"/>
    <cellStyle name="Normal 57 6 3 5 6 2" xfId="19878" xr:uid="{00000000-0005-0000-0000-0000D28E0000}"/>
    <cellStyle name="Normal 57 6 3 5 6 2 2" xfId="44752" xr:uid="{00000000-0005-0000-0000-0000D38E0000}"/>
    <cellStyle name="Normal 57 6 3 5 6 3" xfId="32319" xr:uid="{00000000-0005-0000-0000-0000D48E0000}"/>
    <cellStyle name="Normal 57 6 3 5 7" xfId="3059" xr:uid="{00000000-0005-0000-0000-0000D58E0000}"/>
    <cellStyle name="Normal 57 6 3 5 7 2" xfId="15568" xr:uid="{00000000-0005-0000-0000-0000D68E0000}"/>
    <cellStyle name="Normal 57 6 3 5 7 2 2" xfId="40442" xr:uid="{00000000-0005-0000-0000-0000D78E0000}"/>
    <cellStyle name="Normal 57 6 3 5 7 3" xfId="28001" xr:uid="{00000000-0005-0000-0000-0000D88E0000}"/>
    <cellStyle name="Normal 57 6 3 5 8" xfId="14871" xr:uid="{00000000-0005-0000-0000-0000D98E0000}"/>
    <cellStyle name="Normal 57 6 3 5 8 2" xfId="39745" xr:uid="{00000000-0005-0000-0000-0000DA8E0000}"/>
    <cellStyle name="Normal 57 6 3 5 9" xfId="27304" xr:uid="{00000000-0005-0000-0000-0000DB8E0000}"/>
    <cellStyle name="Normal 57 6 3 6" xfId="1028" xr:uid="{00000000-0005-0000-0000-0000DC8E0000}"/>
    <cellStyle name="Normal 57 6 3 6 2" xfId="9015" xr:uid="{00000000-0005-0000-0000-0000DD8E0000}"/>
    <cellStyle name="Normal 57 6 3 6 2 2" xfId="21458" xr:uid="{00000000-0005-0000-0000-0000DE8E0000}"/>
    <cellStyle name="Normal 57 6 3 6 2 2 2" xfId="46332" xr:uid="{00000000-0005-0000-0000-0000DF8E0000}"/>
    <cellStyle name="Normal 57 6 3 6 2 3" xfId="33899" xr:uid="{00000000-0005-0000-0000-0000E08E0000}"/>
    <cellStyle name="Normal 57 6 3 6 3" xfId="3997" xr:uid="{00000000-0005-0000-0000-0000E18E0000}"/>
    <cellStyle name="Normal 57 6 3 6 3 2" xfId="16451" xr:uid="{00000000-0005-0000-0000-0000E28E0000}"/>
    <cellStyle name="Normal 57 6 3 6 3 2 2" xfId="41325" xr:uid="{00000000-0005-0000-0000-0000E38E0000}"/>
    <cellStyle name="Normal 57 6 3 6 3 3" xfId="28892" xr:uid="{00000000-0005-0000-0000-0000E48E0000}"/>
    <cellStyle name="Normal 57 6 3 6 4" xfId="13828" xr:uid="{00000000-0005-0000-0000-0000E58E0000}"/>
    <cellStyle name="Normal 57 6 3 6 4 2" xfId="38702" xr:uid="{00000000-0005-0000-0000-0000E68E0000}"/>
    <cellStyle name="Normal 57 6 3 6 5" xfId="26261" xr:uid="{00000000-0005-0000-0000-0000E78E0000}"/>
    <cellStyle name="Normal 57 6 3 7" xfId="5173" xr:uid="{00000000-0005-0000-0000-0000E88E0000}"/>
    <cellStyle name="Normal 57 6 3 7 2" xfId="10189" xr:uid="{00000000-0005-0000-0000-0000E98E0000}"/>
    <cellStyle name="Normal 57 6 3 7 2 2" xfId="22632" xr:uid="{00000000-0005-0000-0000-0000EA8E0000}"/>
    <cellStyle name="Normal 57 6 3 7 2 2 2" xfId="47506" xr:uid="{00000000-0005-0000-0000-0000EB8E0000}"/>
    <cellStyle name="Normal 57 6 3 7 2 3" xfId="35073" xr:uid="{00000000-0005-0000-0000-0000EC8E0000}"/>
    <cellStyle name="Normal 57 6 3 7 3" xfId="17625" xr:uid="{00000000-0005-0000-0000-0000ED8E0000}"/>
    <cellStyle name="Normal 57 6 3 7 3 2" xfId="42499" xr:uid="{00000000-0005-0000-0000-0000EE8E0000}"/>
    <cellStyle name="Normal 57 6 3 7 4" xfId="30066" xr:uid="{00000000-0005-0000-0000-0000EF8E0000}"/>
    <cellStyle name="Normal 57 6 3 8" xfId="7750" xr:uid="{00000000-0005-0000-0000-0000F08E0000}"/>
    <cellStyle name="Normal 57 6 3 8 2" xfId="20196" xr:uid="{00000000-0005-0000-0000-0000F18E0000}"/>
    <cellStyle name="Normal 57 6 3 8 2 2" xfId="45070" xr:uid="{00000000-0005-0000-0000-0000F28E0000}"/>
    <cellStyle name="Normal 57 6 3 8 3" xfId="32637" xr:uid="{00000000-0005-0000-0000-0000F38E0000}"/>
    <cellStyle name="Normal 57 6 3 9" xfId="11643" xr:uid="{00000000-0005-0000-0000-0000F48E0000}"/>
    <cellStyle name="Normal 57 6 3 9 2" xfId="24077" xr:uid="{00000000-0005-0000-0000-0000F58E0000}"/>
    <cellStyle name="Normal 57 6 3 9 2 2" xfId="48951" xr:uid="{00000000-0005-0000-0000-0000F68E0000}"/>
    <cellStyle name="Normal 57 6 3 9 3" xfId="36518" xr:uid="{00000000-0005-0000-0000-0000F78E0000}"/>
    <cellStyle name="Normal 57 6 3_Degree data" xfId="2496" xr:uid="{00000000-0005-0000-0000-0000F88E0000}"/>
    <cellStyle name="Normal 57 6 4" xfId="374" xr:uid="{00000000-0005-0000-0000-0000F98E0000}"/>
    <cellStyle name="Normal 57 6 4 10" xfId="13190" xr:uid="{00000000-0005-0000-0000-0000FA8E0000}"/>
    <cellStyle name="Normal 57 6 4 10 2" xfId="38064" xr:uid="{00000000-0005-0000-0000-0000FB8E0000}"/>
    <cellStyle name="Normal 57 6 4 11" xfId="25623" xr:uid="{00000000-0005-0000-0000-0000FC8E0000}"/>
    <cellStyle name="Normal 57 6 4 2" xfId="734" xr:uid="{00000000-0005-0000-0000-0000FD8E0000}"/>
    <cellStyle name="Normal 57 6 4 2 2" xfId="1533" xr:uid="{00000000-0005-0000-0000-0000FE8E0000}"/>
    <cellStyle name="Normal 57 6 4 2 2 2" xfId="9637" xr:uid="{00000000-0005-0000-0000-0000FF8E0000}"/>
    <cellStyle name="Normal 57 6 4 2 2 2 2" xfId="22080" xr:uid="{00000000-0005-0000-0000-0000008F0000}"/>
    <cellStyle name="Normal 57 6 4 2 2 2 2 2" xfId="46954" xr:uid="{00000000-0005-0000-0000-0000018F0000}"/>
    <cellStyle name="Normal 57 6 4 2 2 2 3" xfId="34521" xr:uid="{00000000-0005-0000-0000-0000028F0000}"/>
    <cellStyle name="Normal 57 6 4 2 2 3" xfId="4619" xr:uid="{00000000-0005-0000-0000-0000038F0000}"/>
    <cellStyle name="Normal 57 6 4 2 2 3 2" xfId="17073" xr:uid="{00000000-0005-0000-0000-0000048F0000}"/>
    <cellStyle name="Normal 57 6 4 2 2 3 2 2" xfId="41947" xr:uid="{00000000-0005-0000-0000-0000058F0000}"/>
    <cellStyle name="Normal 57 6 4 2 2 3 3" xfId="29514" xr:uid="{00000000-0005-0000-0000-0000068F0000}"/>
    <cellStyle name="Normal 57 6 4 2 2 4" xfId="14333" xr:uid="{00000000-0005-0000-0000-0000078F0000}"/>
    <cellStyle name="Normal 57 6 4 2 2 4 2" xfId="39207" xr:uid="{00000000-0005-0000-0000-0000088F0000}"/>
    <cellStyle name="Normal 57 6 4 2 2 5" xfId="26766" xr:uid="{00000000-0005-0000-0000-0000098F0000}"/>
    <cellStyle name="Normal 57 6 4 2 3" xfId="5678" xr:uid="{00000000-0005-0000-0000-00000A8F0000}"/>
    <cellStyle name="Normal 57 6 4 2 3 2" xfId="10694" xr:uid="{00000000-0005-0000-0000-00000B8F0000}"/>
    <cellStyle name="Normal 57 6 4 2 3 2 2" xfId="23137" xr:uid="{00000000-0005-0000-0000-00000C8F0000}"/>
    <cellStyle name="Normal 57 6 4 2 3 2 2 2" xfId="48011" xr:uid="{00000000-0005-0000-0000-00000D8F0000}"/>
    <cellStyle name="Normal 57 6 4 2 3 2 3" xfId="35578" xr:uid="{00000000-0005-0000-0000-00000E8F0000}"/>
    <cellStyle name="Normal 57 6 4 2 3 3" xfId="18130" xr:uid="{00000000-0005-0000-0000-00000F8F0000}"/>
    <cellStyle name="Normal 57 6 4 2 3 3 2" xfId="43004" xr:uid="{00000000-0005-0000-0000-0000108F0000}"/>
    <cellStyle name="Normal 57 6 4 2 3 4" xfId="30571" xr:uid="{00000000-0005-0000-0000-0000118F0000}"/>
    <cellStyle name="Normal 57 6 4 2 4" xfId="8753" xr:uid="{00000000-0005-0000-0000-0000128F0000}"/>
    <cellStyle name="Normal 57 6 4 2 4 2" xfId="21197" xr:uid="{00000000-0005-0000-0000-0000138F0000}"/>
    <cellStyle name="Normal 57 6 4 2 4 2 2" xfId="46071" xr:uid="{00000000-0005-0000-0000-0000148F0000}"/>
    <cellStyle name="Normal 57 6 4 2 4 3" xfId="33638" xr:uid="{00000000-0005-0000-0000-0000158F0000}"/>
    <cellStyle name="Normal 57 6 4 2 5" xfId="12148" xr:uid="{00000000-0005-0000-0000-0000168F0000}"/>
    <cellStyle name="Normal 57 6 4 2 5 2" xfId="24582" xr:uid="{00000000-0005-0000-0000-0000178F0000}"/>
    <cellStyle name="Normal 57 6 4 2 5 2 2" xfId="49456" xr:uid="{00000000-0005-0000-0000-0000188F0000}"/>
    <cellStyle name="Normal 57 6 4 2 5 3" xfId="37023" xr:uid="{00000000-0005-0000-0000-0000198F0000}"/>
    <cellStyle name="Normal 57 6 4 2 6" xfId="7230" xr:uid="{00000000-0005-0000-0000-00001A8F0000}"/>
    <cellStyle name="Normal 57 6 4 2 6 2" xfId="19679" xr:uid="{00000000-0005-0000-0000-00001B8F0000}"/>
    <cellStyle name="Normal 57 6 4 2 6 2 2" xfId="44553" xr:uid="{00000000-0005-0000-0000-00001C8F0000}"/>
    <cellStyle name="Normal 57 6 4 2 6 3" xfId="32120" xr:uid="{00000000-0005-0000-0000-00001D8F0000}"/>
    <cellStyle name="Normal 57 6 4 2 7" xfId="3684" xr:uid="{00000000-0005-0000-0000-00001E8F0000}"/>
    <cellStyle name="Normal 57 6 4 2 7 2" xfId="16190" xr:uid="{00000000-0005-0000-0000-00001F8F0000}"/>
    <cellStyle name="Normal 57 6 4 2 7 2 2" xfId="41064" xr:uid="{00000000-0005-0000-0000-0000208F0000}"/>
    <cellStyle name="Normal 57 6 4 2 7 3" xfId="28623" xr:uid="{00000000-0005-0000-0000-0000218F0000}"/>
    <cellStyle name="Normal 57 6 4 2 8" xfId="13537" xr:uid="{00000000-0005-0000-0000-0000228F0000}"/>
    <cellStyle name="Normal 57 6 4 2 8 2" xfId="38411" xr:uid="{00000000-0005-0000-0000-0000238F0000}"/>
    <cellStyle name="Normal 57 6 4 2 9" xfId="25970" xr:uid="{00000000-0005-0000-0000-0000248F0000}"/>
    <cellStyle name="Normal 57 6 4 3" xfId="1881" xr:uid="{00000000-0005-0000-0000-0000258F0000}"/>
    <cellStyle name="Normal 57 6 4 3 2" xfId="4919" xr:uid="{00000000-0005-0000-0000-0000268F0000}"/>
    <cellStyle name="Normal 57 6 4 3 2 2" xfId="9936" xr:uid="{00000000-0005-0000-0000-0000278F0000}"/>
    <cellStyle name="Normal 57 6 4 3 2 2 2" xfId="22379" xr:uid="{00000000-0005-0000-0000-0000288F0000}"/>
    <cellStyle name="Normal 57 6 4 3 2 2 2 2" xfId="47253" xr:uid="{00000000-0005-0000-0000-0000298F0000}"/>
    <cellStyle name="Normal 57 6 4 3 2 2 3" xfId="34820" xr:uid="{00000000-0005-0000-0000-00002A8F0000}"/>
    <cellStyle name="Normal 57 6 4 3 2 3" xfId="17372" xr:uid="{00000000-0005-0000-0000-00002B8F0000}"/>
    <cellStyle name="Normal 57 6 4 3 2 3 2" xfId="42246" xr:uid="{00000000-0005-0000-0000-00002C8F0000}"/>
    <cellStyle name="Normal 57 6 4 3 2 4" xfId="29813" xr:uid="{00000000-0005-0000-0000-00002D8F0000}"/>
    <cellStyle name="Normal 57 6 4 3 3" xfId="6027" xr:uid="{00000000-0005-0000-0000-00002E8F0000}"/>
    <cellStyle name="Normal 57 6 4 3 3 2" xfId="11042" xr:uid="{00000000-0005-0000-0000-00002F8F0000}"/>
    <cellStyle name="Normal 57 6 4 3 3 2 2" xfId="23485" xr:uid="{00000000-0005-0000-0000-0000308F0000}"/>
    <cellStyle name="Normal 57 6 4 3 3 2 2 2" xfId="48359" xr:uid="{00000000-0005-0000-0000-0000318F0000}"/>
    <cellStyle name="Normal 57 6 4 3 3 2 3" xfId="35926" xr:uid="{00000000-0005-0000-0000-0000328F0000}"/>
    <cellStyle name="Normal 57 6 4 3 3 3" xfId="18478" xr:uid="{00000000-0005-0000-0000-0000338F0000}"/>
    <cellStyle name="Normal 57 6 4 3 3 3 2" xfId="43352" xr:uid="{00000000-0005-0000-0000-0000348F0000}"/>
    <cellStyle name="Normal 57 6 4 3 3 4" xfId="30919" xr:uid="{00000000-0005-0000-0000-0000358F0000}"/>
    <cellStyle name="Normal 57 6 4 3 4" xfId="8343" xr:uid="{00000000-0005-0000-0000-0000368F0000}"/>
    <cellStyle name="Normal 57 6 4 3 4 2" xfId="20787" xr:uid="{00000000-0005-0000-0000-0000378F0000}"/>
    <cellStyle name="Normal 57 6 4 3 4 2 2" xfId="45661" xr:uid="{00000000-0005-0000-0000-0000388F0000}"/>
    <cellStyle name="Normal 57 6 4 3 4 3" xfId="33228" xr:uid="{00000000-0005-0000-0000-0000398F0000}"/>
    <cellStyle name="Normal 57 6 4 3 5" xfId="12496" xr:uid="{00000000-0005-0000-0000-00003A8F0000}"/>
    <cellStyle name="Normal 57 6 4 3 5 2" xfId="24930" xr:uid="{00000000-0005-0000-0000-00003B8F0000}"/>
    <cellStyle name="Normal 57 6 4 3 5 2 2" xfId="49804" xr:uid="{00000000-0005-0000-0000-00003C8F0000}"/>
    <cellStyle name="Normal 57 6 4 3 5 3" xfId="37371" xr:uid="{00000000-0005-0000-0000-00003D8F0000}"/>
    <cellStyle name="Normal 57 6 4 3 6" xfId="7530" xr:uid="{00000000-0005-0000-0000-00003E8F0000}"/>
    <cellStyle name="Normal 57 6 4 3 6 2" xfId="19978" xr:uid="{00000000-0005-0000-0000-00003F8F0000}"/>
    <cellStyle name="Normal 57 6 4 3 6 2 2" xfId="44852" xr:uid="{00000000-0005-0000-0000-0000408F0000}"/>
    <cellStyle name="Normal 57 6 4 3 6 3" xfId="32419" xr:uid="{00000000-0005-0000-0000-0000418F0000}"/>
    <cellStyle name="Normal 57 6 4 3 7" xfId="3274" xr:uid="{00000000-0005-0000-0000-0000428F0000}"/>
    <cellStyle name="Normal 57 6 4 3 7 2" xfId="15780" xr:uid="{00000000-0005-0000-0000-0000438F0000}"/>
    <cellStyle name="Normal 57 6 4 3 7 2 2" xfId="40654" xr:uid="{00000000-0005-0000-0000-0000448F0000}"/>
    <cellStyle name="Normal 57 6 4 3 7 3" xfId="28213" xr:uid="{00000000-0005-0000-0000-0000458F0000}"/>
    <cellStyle name="Normal 57 6 4 3 8" xfId="14681" xr:uid="{00000000-0005-0000-0000-0000468F0000}"/>
    <cellStyle name="Normal 57 6 4 3 8 2" xfId="39555" xr:uid="{00000000-0005-0000-0000-0000478F0000}"/>
    <cellStyle name="Normal 57 6 4 3 9" xfId="27114" xr:uid="{00000000-0005-0000-0000-0000488F0000}"/>
    <cellStyle name="Normal 57 6 4 4" xfId="2292" xr:uid="{00000000-0005-0000-0000-0000498F0000}"/>
    <cellStyle name="Normal 57 6 4 4 2" xfId="6317" xr:uid="{00000000-0005-0000-0000-00004A8F0000}"/>
    <cellStyle name="Normal 57 6 4 4 2 2" xfId="11332" xr:uid="{00000000-0005-0000-0000-00004B8F0000}"/>
    <cellStyle name="Normal 57 6 4 4 2 2 2" xfId="23775" xr:uid="{00000000-0005-0000-0000-00004C8F0000}"/>
    <cellStyle name="Normal 57 6 4 4 2 2 2 2" xfId="48649" xr:uid="{00000000-0005-0000-0000-00004D8F0000}"/>
    <cellStyle name="Normal 57 6 4 4 2 2 3" xfId="36216" xr:uid="{00000000-0005-0000-0000-00004E8F0000}"/>
    <cellStyle name="Normal 57 6 4 4 2 3" xfId="18768" xr:uid="{00000000-0005-0000-0000-00004F8F0000}"/>
    <cellStyle name="Normal 57 6 4 4 2 3 2" xfId="43642" xr:uid="{00000000-0005-0000-0000-0000508F0000}"/>
    <cellStyle name="Normal 57 6 4 4 2 4" xfId="31209" xr:uid="{00000000-0005-0000-0000-0000518F0000}"/>
    <cellStyle name="Normal 57 6 4 4 3" xfId="12786" xr:uid="{00000000-0005-0000-0000-0000528F0000}"/>
    <cellStyle name="Normal 57 6 4 4 3 2" xfId="25220" xr:uid="{00000000-0005-0000-0000-0000538F0000}"/>
    <cellStyle name="Normal 57 6 4 4 3 2 2" xfId="50094" xr:uid="{00000000-0005-0000-0000-0000548F0000}"/>
    <cellStyle name="Normal 57 6 4 4 3 3" xfId="37661" xr:uid="{00000000-0005-0000-0000-0000558F0000}"/>
    <cellStyle name="Normal 57 6 4 4 4" xfId="9227" xr:uid="{00000000-0005-0000-0000-0000568F0000}"/>
    <cellStyle name="Normal 57 6 4 4 4 2" xfId="21670" xr:uid="{00000000-0005-0000-0000-0000578F0000}"/>
    <cellStyle name="Normal 57 6 4 4 4 2 2" xfId="46544" xr:uid="{00000000-0005-0000-0000-0000588F0000}"/>
    <cellStyle name="Normal 57 6 4 4 4 3" xfId="34111" xr:uid="{00000000-0005-0000-0000-0000598F0000}"/>
    <cellStyle name="Normal 57 6 4 4 5" xfId="4209" xr:uid="{00000000-0005-0000-0000-00005A8F0000}"/>
    <cellStyle name="Normal 57 6 4 4 5 2" xfId="16663" xr:uid="{00000000-0005-0000-0000-00005B8F0000}"/>
    <cellStyle name="Normal 57 6 4 4 5 2 2" xfId="41537" xr:uid="{00000000-0005-0000-0000-00005C8F0000}"/>
    <cellStyle name="Normal 57 6 4 4 5 3" xfId="29104" xr:uid="{00000000-0005-0000-0000-00005D8F0000}"/>
    <cellStyle name="Normal 57 6 4 4 6" xfId="14971" xr:uid="{00000000-0005-0000-0000-00005E8F0000}"/>
    <cellStyle name="Normal 57 6 4 4 6 2" xfId="39845" xr:uid="{00000000-0005-0000-0000-00005F8F0000}"/>
    <cellStyle name="Normal 57 6 4 4 7" xfId="27404" xr:uid="{00000000-0005-0000-0000-0000608F0000}"/>
    <cellStyle name="Normal 57 6 4 5" xfId="1128" xr:uid="{00000000-0005-0000-0000-0000618F0000}"/>
    <cellStyle name="Normal 57 6 4 5 2" xfId="10289" xr:uid="{00000000-0005-0000-0000-0000628F0000}"/>
    <cellStyle name="Normal 57 6 4 5 2 2" xfId="22732" xr:uid="{00000000-0005-0000-0000-0000638F0000}"/>
    <cellStyle name="Normal 57 6 4 5 2 2 2" xfId="47606" xr:uid="{00000000-0005-0000-0000-0000648F0000}"/>
    <cellStyle name="Normal 57 6 4 5 2 3" xfId="35173" xr:uid="{00000000-0005-0000-0000-0000658F0000}"/>
    <cellStyle name="Normal 57 6 4 5 3" xfId="5273" xr:uid="{00000000-0005-0000-0000-0000668F0000}"/>
    <cellStyle name="Normal 57 6 4 5 3 2" xfId="17725" xr:uid="{00000000-0005-0000-0000-0000678F0000}"/>
    <cellStyle name="Normal 57 6 4 5 3 2 2" xfId="42599" xr:uid="{00000000-0005-0000-0000-0000688F0000}"/>
    <cellStyle name="Normal 57 6 4 5 3 3" xfId="30166" xr:uid="{00000000-0005-0000-0000-0000698F0000}"/>
    <cellStyle name="Normal 57 6 4 5 4" xfId="13928" xr:uid="{00000000-0005-0000-0000-00006A8F0000}"/>
    <cellStyle name="Normal 57 6 4 5 4 2" xfId="38802" xr:uid="{00000000-0005-0000-0000-00006B8F0000}"/>
    <cellStyle name="Normal 57 6 4 5 5" xfId="26361" xr:uid="{00000000-0005-0000-0000-00006C8F0000}"/>
    <cellStyle name="Normal 57 6 4 6" xfId="7850" xr:uid="{00000000-0005-0000-0000-00006D8F0000}"/>
    <cellStyle name="Normal 57 6 4 6 2" xfId="20296" xr:uid="{00000000-0005-0000-0000-00006E8F0000}"/>
    <cellStyle name="Normal 57 6 4 6 2 2" xfId="45170" xr:uid="{00000000-0005-0000-0000-00006F8F0000}"/>
    <cellStyle name="Normal 57 6 4 6 3" xfId="32737" xr:uid="{00000000-0005-0000-0000-0000708F0000}"/>
    <cellStyle name="Normal 57 6 4 7" xfId="11743" xr:uid="{00000000-0005-0000-0000-0000718F0000}"/>
    <cellStyle name="Normal 57 6 4 7 2" xfId="24177" xr:uid="{00000000-0005-0000-0000-0000728F0000}"/>
    <cellStyle name="Normal 57 6 4 7 2 2" xfId="49051" xr:uid="{00000000-0005-0000-0000-0000738F0000}"/>
    <cellStyle name="Normal 57 6 4 7 3" xfId="36618" xr:uid="{00000000-0005-0000-0000-0000748F0000}"/>
    <cellStyle name="Normal 57 6 4 8" xfId="6820" xr:uid="{00000000-0005-0000-0000-0000758F0000}"/>
    <cellStyle name="Normal 57 6 4 8 2" xfId="19269" xr:uid="{00000000-0005-0000-0000-0000768F0000}"/>
    <cellStyle name="Normal 57 6 4 8 2 2" xfId="44143" xr:uid="{00000000-0005-0000-0000-0000778F0000}"/>
    <cellStyle name="Normal 57 6 4 8 3" xfId="31710" xr:uid="{00000000-0005-0000-0000-0000788F0000}"/>
    <cellStyle name="Normal 57 6 4 9" xfId="2771" xr:uid="{00000000-0005-0000-0000-0000798F0000}"/>
    <cellStyle name="Normal 57 6 4 9 2" xfId="15289" xr:uid="{00000000-0005-0000-0000-00007A8F0000}"/>
    <cellStyle name="Normal 57 6 4 9 2 2" xfId="40163" xr:uid="{00000000-0005-0000-0000-00007B8F0000}"/>
    <cellStyle name="Normal 57 6 4 9 3" xfId="27722" xr:uid="{00000000-0005-0000-0000-00007C8F0000}"/>
    <cellStyle name="Normal 57 6 4_Degree data" xfId="2498" xr:uid="{00000000-0005-0000-0000-00007D8F0000}"/>
    <cellStyle name="Normal 57 6 5" xfId="206" xr:uid="{00000000-0005-0000-0000-00007E8F0000}"/>
    <cellStyle name="Normal 57 6 5 2" xfId="1528" xr:uid="{00000000-0005-0000-0000-00007F8F0000}"/>
    <cellStyle name="Normal 57 6 5 2 2" xfId="9071" xr:uid="{00000000-0005-0000-0000-0000808F0000}"/>
    <cellStyle name="Normal 57 6 5 2 2 2" xfId="21514" xr:uid="{00000000-0005-0000-0000-0000818F0000}"/>
    <cellStyle name="Normal 57 6 5 2 2 2 2" xfId="46388" xr:uid="{00000000-0005-0000-0000-0000828F0000}"/>
    <cellStyle name="Normal 57 6 5 2 2 3" xfId="33955" xr:uid="{00000000-0005-0000-0000-0000838F0000}"/>
    <cellStyle name="Normal 57 6 5 2 3" xfId="4053" xr:uid="{00000000-0005-0000-0000-0000848F0000}"/>
    <cellStyle name="Normal 57 6 5 2 3 2" xfId="16507" xr:uid="{00000000-0005-0000-0000-0000858F0000}"/>
    <cellStyle name="Normal 57 6 5 2 3 2 2" xfId="41381" xr:uid="{00000000-0005-0000-0000-0000868F0000}"/>
    <cellStyle name="Normal 57 6 5 2 3 3" xfId="28948" xr:uid="{00000000-0005-0000-0000-0000878F0000}"/>
    <cellStyle name="Normal 57 6 5 2 4" xfId="14328" xr:uid="{00000000-0005-0000-0000-0000888F0000}"/>
    <cellStyle name="Normal 57 6 5 2 4 2" xfId="39202" xr:uid="{00000000-0005-0000-0000-0000898F0000}"/>
    <cellStyle name="Normal 57 6 5 2 5" xfId="26761" xr:uid="{00000000-0005-0000-0000-00008A8F0000}"/>
    <cellStyle name="Normal 57 6 5 3" xfId="5673" xr:uid="{00000000-0005-0000-0000-00008B8F0000}"/>
    <cellStyle name="Normal 57 6 5 3 2" xfId="10689" xr:uid="{00000000-0005-0000-0000-00008C8F0000}"/>
    <cellStyle name="Normal 57 6 5 3 2 2" xfId="23132" xr:uid="{00000000-0005-0000-0000-00008D8F0000}"/>
    <cellStyle name="Normal 57 6 5 3 2 2 2" xfId="48006" xr:uid="{00000000-0005-0000-0000-00008E8F0000}"/>
    <cellStyle name="Normal 57 6 5 3 2 3" xfId="35573" xr:uid="{00000000-0005-0000-0000-00008F8F0000}"/>
    <cellStyle name="Normal 57 6 5 3 3" xfId="18125" xr:uid="{00000000-0005-0000-0000-0000908F0000}"/>
    <cellStyle name="Normal 57 6 5 3 3 2" xfId="42999" xr:uid="{00000000-0005-0000-0000-0000918F0000}"/>
    <cellStyle name="Normal 57 6 5 3 4" xfId="30566" xr:uid="{00000000-0005-0000-0000-0000928F0000}"/>
    <cellStyle name="Normal 57 6 5 4" xfId="8187" xr:uid="{00000000-0005-0000-0000-0000938F0000}"/>
    <cellStyle name="Normal 57 6 5 4 2" xfId="20631" xr:uid="{00000000-0005-0000-0000-0000948F0000}"/>
    <cellStyle name="Normal 57 6 5 4 2 2" xfId="45505" xr:uid="{00000000-0005-0000-0000-0000958F0000}"/>
    <cellStyle name="Normal 57 6 5 4 3" xfId="33072" xr:uid="{00000000-0005-0000-0000-0000968F0000}"/>
    <cellStyle name="Normal 57 6 5 5" xfId="12143" xr:uid="{00000000-0005-0000-0000-0000978F0000}"/>
    <cellStyle name="Normal 57 6 5 5 2" xfId="24577" xr:uid="{00000000-0005-0000-0000-0000988F0000}"/>
    <cellStyle name="Normal 57 6 5 5 2 2" xfId="49451" xr:uid="{00000000-0005-0000-0000-0000998F0000}"/>
    <cellStyle name="Normal 57 6 5 5 3" xfId="37018" xr:uid="{00000000-0005-0000-0000-00009A8F0000}"/>
    <cellStyle name="Normal 57 6 5 6" xfId="6664" xr:uid="{00000000-0005-0000-0000-00009B8F0000}"/>
    <cellStyle name="Normal 57 6 5 6 2" xfId="19113" xr:uid="{00000000-0005-0000-0000-00009C8F0000}"/>
    <cellStyle name="Normal 57 6 5 6 2 2" xfId="43987" xr:uid="{00000000-0005-0000-0000-00009D8F0000}"/>
    <cellStyle name="Normal 57 6 5 6 3" xfId="31554" xr:uid="{00000000-0005-0000-0000-00009E8F0000}"/>
    <cellStyle name="Normal 57 6 5 7" xfId="3118" xr:uid="{00000000-0005-0000-0000-00009F8F0000}"/>
    <cellStyle name="Normal 57 6 5 7 2" xfId="15624" xr:uid="{00000000-0005-0000-0000-0000A08F0000}"/>
    <cellStyle name="Normal 57 6 5 7 2 2" xfId="40498" xr:uid="{00000000-0005-0000-0000-0000A18F0000}"/>
    <cellStyle name="Normal 57 6 5 7 3" xfId="28057" xr:uid="{00000000-0005-0000-0000-0000A28F0000}"/>
    <cellStyle name="Normal 57 6 5 8" xfId="13034" xr:uid="{00000000-0005-0000-0000-0000A38F0000}"/>
    <cellStyle name="Normal 57 6 5 8 2" xfId="37908" xr:uid="{00000000-0005-0000-0000-0000A48F0000}"/>
    <cellStyle name="Normal 57 6 5 9" xfId="25467" xr:uid="{00000000-0005-0000-0000-0000A58F0000}"/>
    <cellStyle name="Normal 57 6 6" xfId="572" xr:uid="{00000000-0005-0000-0000-0000A68F0000}"/>
    <cellStyle name="Normal 57 6 6 2" xfId="1876" xr:uid="{00000000-0005-0000-0000-0000A78F0000}"/>
    <cellStyle name="Normal 57 6 6 2 2" xfId="9632" xr:uid="{00000000-0005-0000-0000-0000A88F0000}"/>
    <cellStyle name="Normal 57 6 6 2 2 2" xfId="22075" xr:uid="{00000000-0005-0000-0000-0000A98F0000}"/>
    <cellStyle name="Normal 57 6 6 2 2 2 2" xfId="46949" xr:uid="{00000000-0005-0000-0000-0000AA8F0000}"/>
    <cellStyle name="Normal 57 6 6 2 2 3" xfId="34516" xr:uid="{00000000-0005-0000-0000-0000AB8F0000}"/>
    <cellStyle name="Normal 57 6 6 2 3" xfId="4614" xr:uid="{00000000-0005-0000-0000-0000AC8F0000}"/>
    <cellStyle name="Normal 57 6 6 2 3 2" xfId="17068" xr:uid="{00000000-0005-0000-0000-0000AD8F0000}"/>
    <cellStyle name="Normal 57 6 6 2 3 2 2" xfId="41942" xr:uid="{00000000-0005-0000-0000-0000AE8F0000}"/>
    <cellStyle name="Normal 57 6 6 2 3 3" xfId="29509" xr:uid="{00000000-0005-0000-0000-0000AF8F0000}"/>
    <cellStyle name="Normal 57 6 6 2 4" xfId="14676" xr:uid="{00000000-0005-0000-0000-0000B08F0000}"/>
    <cellStyle name="Normal 57 6 6 2 4 2" xfId="39550" xr:uid="{00000000-0005-0000-0000-0000B18F0000}"/>
    <cellStyle name="Normal 57 6 6 2 5" xfId="27109" xr:uid="{00000000-0005-0000-0000-0000B28F0000}"/>
    <cellStyle name="Normal 57 6 6 3" xfId="6022" xr:uid="{00000000-0005-0000-0000-0000B38F0000}"/>
    <cellStyle name="Normal 57 6 6 3 2" xfId="11037" xr:uid="{00000000-0005-0000-0000-0000B48F0000}"/>
    <cellStyle name="Normal 57 6 6 3 2 2" xfId="23480" xr:uid="{00000000-0005-0000-0000-0000B58F0000}"/>
    <cellStyle name="Normal 57 6 6 3 2 2 2" xfId="48354" xr:uid="{00000000-0005-0000-0000-0000B68F0000}"/>
    <cellStyle name="Normal 57 6 6 3 2 3" xfId="35921" xr:uid="{00000000-0005-0000-0000-0000B78F0000}"/>
    <cellStyle name="Normal 57 6 6 3 3" xfId="18473" xr:uid="{00000000-0005-0000-0000-0000B88F0000}"/>
    <cellStyle name="Normal 57 6 6 3 3 2" xfId="43347" xr:uid="{00000000-0005-0000-0000-0000B98F0000}"/>
    <cellStyle name="Normal 57 6 6 3 4" xfId="30914" xr:uid="{00000000-0005-0000-0000-0000BA8F0000}"/>
    <cellStyle name="Normal 57 6 6 4" xfId="8748" xr:uid="{00000000-0005-0000-0000-0000BB8F0000}"/>
    <cellStyle name="Normal 57 6 6 4 2" xfId="21192" xr:uid="{00000000-0005-0000-0000-0000BC8F0000}"/>
    <cellStyle name="Normal 57 6 6 4 2 2" xfId="46066" xr:uid="{00000000-0005-0000-0000-0000BD8F0000}"/>
    <cellStyle name="Normal 57 6 6 4 3" xfId="33633" xr:uid="{00000000-0005-0000-0000-0000BE8F0000}"/>
    <cellStyle name="Normal 57 6 6 5" xfId="12491" xr:uid="{00000000-0005-0000-0000-0000BF8F0000}"/>
    <cellStyle name="Normal 57 6 6 5 2" xfId="24925" xr:uid="{00000000-0005-0000-0000-0000C08F0000}"/>
    <cellStyle name="Normal 57 6 6 5 2 2" xfId="49799" xr:uid="{00000000-0005-0000-0000-0000C18F0000}"/>
    <cellStyle name="Normal 57 6 6 5 3" xfId="37366" xr:uid="{00000000-0005-0000-0000-0000C28F0000}"/>
    <cellStyle name="Normal 57 6 6 6" xfId="7225" xr:uid="{00000000-0005-0000-0000-0000C38F0000}"/>
    <cellStyle name="Normal 57 6 6 6 2" xfId="19674" xr:uid="{00000000-0005-0000-0000-0000C48F0000}"/>
    <cellStyle name="Normal 57 6 6 6 2 2" xfId="44548" xr:uid="{00000000-0005-0000-0000-0000C58F0000}"/>
    <cellStyle name="Normal 57 6 6 6 3" xfId="32115" xr:uid="{00000000-0005-0000-0000-0000C68F0000}"/>
    <cellStyle name="Normal 57 6 6 7" xfId="3679" xr:uid="{00000000-0005-0000-0000-0000C78F0000}"/>
    <cellStyle name="Normal 57 6 6 7 2" xfId="16185" xr:uid="{00000000-0005-0000-0000-0000C88F0000}"/>
    <cellStyle name="Normal 57 6 6 7 2 2" xfId="41059" xr:uid="{00000000-0005-0000-0000-0000C98F0000}"/>
    <cellStyle name="Normal 57 6 6 7 3" xfId="28618" xr:uid="{00000000-0005-0000-0000-0000CA8F0000}"/>
    <cellStyle name="Normal 57 6 6 8" xfId="13381" xr:uid="{00000000-0005-0000-0000-0000CB8F0000}"/>
    <cellStyle name="Normal 57 6 6 8 2" xfId="38255" xr:uid="{00000000-0005-0000-0000-0000CC8F0000}"/>
    <cellStyle name="Normal 57 6 6 9" xfId="25814" xr:uid="{00000000-0005-0000-0000-0000CD8F0000}"/>
    <cellStyle name="Normal 57 6 7" xfId="2124" xr:uid="{00000000-0005-0000-0000-0000CE8F0000}"/>
    <cellStyle name="Normal 57 6 7 2" xfId="4763" xr:uid="{00000000-0005-0000-0000-0000CF8F0000}"/>
    <cellStyle name="Normal 57 6 7 2 2" xfId="9780" xr:uid="{00000000-0005-0000-0000-0000D08F0000}"/>
    <cellStyle name="Normal 57 6 7 2 2 2" xfId="22223" xr:uid="{00000000-0005-0000-0000-0000D18F0000}"/>
    <cellStyle name="Normal 57 6 7 2 2 2 2" xfId="47097" xr:uid="{00000000-0005-0000-0000-0000D28F0000}"/>
    <cellStyle name="Normal 57 6 7 2 2 3" xfId="34664" xr:uid="{00000000-0005-0000-0000-0000D38F0000}"/>
    <cellStyle name="Normal 57 6 7 2 3" xfId="17216" xr:uid="{00000000-0005-0000-0000-0000D48F0000}"/>
    <cellStyle name="Normal 57 6 7 2 3 2" xfId="42090" xr:uid="{00000000-0005-0000-0000-0000D58F0000}"/>
    <cellStyle name="Normal 57 6 7 2 4" xfId="29657" xr:uid="{00000000-0005-0000-0000-0000D68F0000}"/>
    <cellStyle name="Normal 57 6 7 3" xfId="6161" xr:uid="{00000000-0005-0000-0000-0000D78F0000}"/>
    <cellStyle name="Normal 57 6 7 3 2" xfId="11176" xr:uid="{00000000-0005-0000-0000-0000D88F0000}"/>
    <cellStyle name="Normal 57 6 7 3 2 2" xfId="23619" xr:uid="{00000000-0005-0000-0000-0000D98F0000}"/>
    <cellStyle name="Normal 57 6 7 3 2 2 2" xfId="48493" xr:uid="{00000000-0005-0000-0000-0000DA8F0000}"/>
    <cellStyle name="Normal 57 6 7 3 2 3" xfId="36060" xr:uid="{00000000-0005-0000-0000-0000DB8F0000}"/>
    <cellStyle name="Normal 57 6 7 3 3" xfId="18612" xr:uid="{00000000-0005-0000-0000-0000DC8F0000}"/>
    <cellStyle name="Normal 57 6 7 3 3 2" xfId="43486" xr:uid="{00000000-0005-0000-0000-0000DD8F0000}"/>
    <cellStyle name="Normal 57 6 7 3 4" xfId="31053" xr:uid="{00000000-0005-0000-0000-0000DE8F0000}"/>
    <cellStyle name="Normal 57 6 7 4" xfId="8023" xr:uid="{00000000-0005-0000-0000-0000DF8F0000}"/>
    <cellStyle name="Normal 57 6 7 4 2" xfId="20469" xr:uid="{00000000-0005-0000-0000-0000E08F0000}"/>
    <cellStyle name="Normal 57 6 7 4 2 2" xfId="45343" xr:uid="{00000000-0005-0000-0000-0000E18F0000}"/>
    <cellStyle name="Normal 57 6 7 4 3" xfId="32910" xr:uid="{00000000-0005-0000-0000-0000E28F0000}"/>
    <cellStyle name="Normal 57 6 7 5" xfId="12630" xr:uid="{00000000-0005-0000-0000-0000E38F0000}"/>
    <cellStyle name="Normal 57 6 7 5 2" xfId="25064" xr:uid="{00000000-0005-0000-0000-0000E48F0000}"/>
    <cellStyle name="Normal 57 6 7 5 2 2" xfId="49938" xr:uid="{00000000-0005-0000-0000-0000E58F0000}"/>
    <cellStyle name="Normal 57 6 7 5 3" xfId="37505" xr:uid="{00000000-0005-0000-0000-0000E68F0000}"/>
    <cellStyle name="Normal 57 6 7 6" xfId="7374" xr:uid="{00000000-0005-0000-0000-0000E78F0000}"/>
    <cellStyle name="Normal 57 6 7 6 2" xfId="19822" xr:uid="{00000000-0005-0000-0000-0000E88F0000}"/>
    <cellStyle name="Normal 57 6 7 6 2 2" xfId="44696" xr:uid="{00000000-0005-0000-0000-0000E98F0000}"/>
    <cellStyle name="Normal 57 6 7 6 3" xfId="32263" xr:uid="{00000000-0005-0000-0000-0000EA8F0000}"/>
    <cellStyle name="Normal 57 6 7 7" xfId="2947" xr:uid="{00000000-0005-0000-0000-0000EB8F0000}"/>
    <cellStyle name="Normal 57 6 7 7 2" xfId="15462" xr:uid="{00000000-0005-0000-0000-0000EC8F0000}"/>
    <cellStyle name="Normal 57 6 7 7 2 2" xfId="40336" xr:uid="{00000000-0005-0000-0000-0000ED8F0000}"/>
    <cellStyle name="Normal 57 6 7 7 3" xfId="27895" xr:uid="{00000000-0005-0000-0000-0000EE8F0000}"/>
    <cellStyle name="Normal 57 6 7 8" xfId="14815" xr:uid="{00000000-0005-0000-0000-0000EF8F0000}"/>
    <cellStyle name="Normal 57 6 7 8 2" xfId="39689" xr:uid="{00000000-0005-0000-0000-0000F08F0000}"/>
    <cellStyle name="Normal 57 6 7 9" xfId="27248" xr:uid="{00000000-0005-0000-0000-0000F18F0000}"/>
    <cellStyle name="Normal 57 6 8" xfId="972" xr:uid="{00000000-0005-0000-0000-0000F28F0000}"/>
    <cellStyle name="Normal 57 6 8 2" xfId="11587" xr:uid="{00000000-0005-0000-0000-0000F38F0000}"/>
    <cellStyle name="Normal 57 6 8 2 2" xfId="24021" xr:uid="{00000000-0005-0000-0000-0000F48F0000}"/>
    <cellStyle name="Normal 57 6 8 2 2 2" xfId="48895" xr:uid="{00000000-0005-0000-0000-0000F58F0000}"/>
    <cellStyle name="Normal 57 6 8 2 3" xfId="36462" xr:uid="{00000000-0005-0000-0000-0000F68F0000}"/>
    <cellStyle name="Normal 57 6 8 3" xfId="8910" xr:uid="{00000000-0005-0000-0000-0000F78F0000}"/>
    <cellStyle name="Normal 57 6 8 3 2" xfId="21353" xr:uid="{00000000-0005-0000-0000-0000F88F0000}"/>
    <cellStyle name="Normal 57 6 8 3 2 2" xfId="46227" xr:uid="{00000000-0005-0000-0000-0000F98F0000}"/>
    <cellStyle name="Normal 57 6 8 3 3" xfId="33794" xr:uid="{00000000-0005-0000-0000-0000FA8F0000}"/>
    <cellStyle name="Normal 57 6 8 4" xfId="3892" xr:uid="{00000000-0005-0000-0000-0000FB8F0000}"/>
    <cellStyle name="Normal 57 6 8 4 2" xfId="16346" xr:uid="{00000000-0005-0000-0000-0000FC8F0000}"/>
    <cellStyle name="Normal 57 6 8 4 2 2" xfId="41220" xr:uid="{00000000-0005-0000-0000-0000FD8F0000}"/>
    <cellStyle name="Normal 57 6 8 4 3" xfId="28787" xr:uid="{00000000-0005-0000-0000-0000FE8F0000}"/>
    <cellStyle name="Normal 57 6 8 5" xfId="13772" xr:uid="{00000000-0005-0000-0000-0000FF8F0000}"/>
    <cellStyle name="Normal 57 6 8 5 2" xfId="38646" xr:uid="{00000000-0005-0000-0000-000000900000}"/>
    <cellStyle name="Normal 57 6 8 6" xfId="26205" xr:uid="{00000000-0005-0000-0000-000001900000}"/>
    <cellStyle name="Normal 57 6 9" xfId="899" xr:uid="{00000000-0005-0000-0000-000002900000}"/>
    <cellStyle name="Normal 57 6 9 2" xfId="10131" xr:uid="{00000000-0005-0000-0000-000003900000}"/>
    <cellStyle name="Normal 57 6 9 2 2" xfId="22574" xr:uid="{00000000-0005-0000-0000-000004900000}"/>
    <cellStyle name="Normal 57 6 9 2 2 2" xfId="47448" xr:uid="{00000000-0005-0000-0000-000005900000}"/>
    <cellStyle name="Normal 57 6 9 2 3" xfId="35015" xr:uid="{00000000-0005-0000-0000-000006900000}"/>
    <cellStyle name="Normal 57 6 9 3" xfId="5115" xr:uid="{00000000-0005-0000-0000-000007900000}"/>
    <cellStyle name="Normal 57 6 9 3 2" xfId="17567" xr:uid="{00000000-0005-0000-0000-000008900000}"/>
    <cellStyle name="Normal 57 6 9 3 2 2" xfId="42441" xr:uid="{00000000-0005-0000-0000-000009900000}"/>
    <cellStyle name="Normal 57 6 9 3 3" xfId="30008" xr:uid="{00000000-0005-0000-0000-00000A900000}"/>
    <cellStyle name="Normal 57 6 9 4" xfId="13699" xr:uid="{00000000-0005-0000-0000-00000B900000}"/>
    <cellStyle name="Normal 57 6 9 4 2" xfId="38573" xr:uid="{00000000-0005-0000-0000-00000C900000}"/>
    <cellStyle name="Normal 57 6 9 5" xfId="26132" xr:uid="{00000000-0005-0000-0000-00000D900000}"/>
    <cellStyle name="Normal 57 6_Degree data" xfId="2493" xr:uid="{00000000-0005-0000-0000-00000E900000}"/>
    <cellStyle name="Normal 57 7" xfId="161" xr:uid="{00000000-0005-0000-0000-00000F900000}"/>
    <cellStyle name="Normal 57 7 10" xfId="11646" xr:uid="{00000000-0005-0000-0000-000010900000}"/>
    <cellStyle name="Normal 57 7 10 2" xfId="24080" xr:uid="{00000000-0005-0000-0000-000011900000}"/>
    <cellStyle name="Normal 57 7 10 2 2" xfId="48954" xr:uid="{00000000-0005-0000-0000-000012900000}"/>
    <cellStyle name="Normal 57 7 10 3" xfId="36521" xr:uid="{00000000-0005-0000-0000-000013900000}"/>
    <cellStyle name="Normal 57 7 11" xfId="6506" xr:uid="{00000000-0005-0000-0000-000014900000}"/>
    <cellStyle name="Normal 57 7 11 2" xfId="18955" xr:uid="{00000000-0005-0000-0000-000015900000}"/>
    <cellStyle name="Normal 57 7 11 2 2" xfId="43829" xr:uid="{00000000-0005-0000-0000-000016900000}"/>
    <cellStyle name="Normal 57 7 11 3" xfId="31396" xr:uid="{00000000-0005-0000-0000-000017900000}"/>
    <cellStyle name="Normal 57 7 12" xfId="2674" xr:uid="{00000000-0005-0000-0000-000018900000}"/>
    <cellStyle name="Normal 57 7 12 2" xfId="15192" xr:uid="{00000000-0005-0000-0000-000019900000}"/>
    <cellStyle name="Normal 57 7 12 2 2" xfId="40066" xr:uid="{00000000-0005-0000-0000-00001A900000}"/>
    <cellStyle name="Normal 57 7 12 3" xfId="27625" xr:uid="{00000000-0005-0000-0000-00001B900000}"/>
    <cellStyle name="Normal 57 7 13" xfId="12991" xr:uid="{00000000-0005-0000-0000-00001C900000}"/>
    <cellStyle name="Normal 57 7 13 2" xfId="37865" xr:uid="{00000000-0005-0000-0000-00001D900000}"/>
    <cellStyle name="Normal 57 7 14" xfId="25424" xr:uid="{00000000-0005-0000-0000-00001E900000}"/>
    <cellStyle name="Normal 57 7 2" xfId="485" xr:uid="{00000000-0005-0000-0000-00001F900000}"/>
    <cellStyle name="Normal 57 7 2 10" xfId="2879" xr:uid="{00000000-0005-0000-0000-000020900000}"/>
    <cellStyle name="Normal 57 7 2 10 2" xfId="15397" xr:uid="{00000000-0005-0000-0000-000021900000}"/>
    <cellStyle name="Normal 57 7 2 10 2 2" xfId="40271" xr:uid="{00000000-0005-0000-0000-000022900000}"/>
    <cellStyle name="Normal 57 7 2 10 3" xfId="27830" xr:uid="{00000000-0005-0000-0000-000023900000}"/>
    <cellStyle name="Normal 57 7 2 11" xfId="13298" xr:uid="{00000000-0005-0000-0000-000024900000}"/>
    <cellStyle name="Normal 57 7 2 11 2" xfId="38172" xr:uid="{00000000-0005-0000-0000-000025900000}"/>
    <cellStyle name="Normal 57 7 2 12" xfId="25731" xr:uid="{00000000-0005-0000-0000-000026900000}"/>
    <cellStyle name="Normal 57 7 2 2" xfId="844" xr:uid="{00000000-0005-0000-0000-000027900000}"/>
    <cellStyle name="Normal 57 7 2 2 2" xfId="1535" xr:uid="{00000000-0005-0000-0000-000028900000}"/>
    <cellStyle name="Normal 57 7 2 2 2 2" xfId="9335" xr:uid="{00000000-0005-0000-0000-000029900000}"/>
    <cellStyle name="Normal 57 7 2 2 2 2 2" xfId="21778" xr:uid="{00000000-0005-0000-0000-00002A900000}"/>
    <cellStyle name="Normal 57 7 2 2 2 2 2 2" xfId="46652" xr:uid="{00000000-0005-0000-0000-00002B900000}"/>
    <cellStyle name="Normal 57 7 2 2 2 2 3" xfId="34219" xr:uid="{00000000-0005-0000-0000-00002C900000}"/>
    <cellStyle name="Normal 57 7 2 2 2 3" xfId="4317" xr:uid="{00000000-0005-0000-0000-00002D900000}"/>
    <cellStyle name="Normal 57 7 2 2 2 3 2" xfId="16771" xr:uid="{00000000-0005-0000-0000-00002E900000}"/>
    <cellStyle name="Normal 57 7 2 2 2 3 2 2" xfId="41645" xr:uid="{00000000-0005-0000-0000-00002F900000}"/>
    <cellStyle name="Normal 57 7 2 2 2 3 3" xfId="29212" xr:uid="{00000000-0005-0000-0000-000030900000}"/>
    <cellStyle name="Normal 57 7 2 2 2 4" xfId="14335" xr:uid="{00000000-0005-0000-0000-000031900000}"/>
    <cellStyle name="Normal 57 7 2 2 2 4 2" xfId="39209" xr:uid="{00000000-0005-0000-0000-000032900000}"/>
    <cellStyle name="Normal 57 7 2 2 2 5" xfId="26768" xr:uid="{00000000-0005-0000-0000-000033900000}"/>
    <cellStyle name="Normal 57 7 2 2 3" xfId="5680" xr:uid="{00000000-0005-0000-0000-000034900000}"/>
    <cellStyle name="Normal 57 7 2 2 3 2" xfId="10696" xr:uid="{00000000-0005-0000-0000-000035900000}"/>
    <cellStyle name="Normal 57 7 2 2 3 2 2" xfId="23139" xr:uid="{00000000-0005-0000-0000-000036900000}"/>
    <cellStyle name="Normal 57 7 2 2 3 2 2 2" xfId="48013" xr:uid="{00000000-0005-0000-0000-000037900000}"/>
    <cellStyle name="Normal 57 7 2 2 3 2 3" xfId="35580" xr:uid="{00000000-0005-0000-0000-000038900000}"/>
    <cellStyle name="Normal 57 7 2 2 3 3" xfId="18132" xr:uid="{00000000-0005-0000-0000-000039900000}"/>
    <cellStyle name="Normal 57 7 2 2 3 3 2" xfId="43006" xr:uid="{00000000-0005-0000-0000-00003A900000}"/>
    <cellStyle name="Normal 57 7 2 2 3 4" xfId="30573" xr:uid="{00000000-0005-0000-0000-00003B900000}"/>
    <cellStyle name="Normal 57 7 2 2 4" xfId="8451" xr:uid="{00000000-0005-0000-0000-00003C900000}"/>
    <cellStyle name="Normal 57 7 2 2 4 2" xfId="20895" xr:uid="{00000000-0005-0000-0000-00003D900000}"/>
    <cellStyle name="Normal 57 7 2 2 4 2 2" xfId="45769" xr:uid="{00000000-0005-0000-0000-00003E900000}"/>
    <cellStyle name="Normal 57 7 2 2 4 3" xfId="33336" xr:uid="{00000000-0005-0000-0000-00003F900000}"/>
    <cellStyle name="Normal 57 7 2 2 5" xfId="12150" xr:uid="{00000000-0005-0000-0000-000040900000}"/>
    <cellStyle name="Normal 57 7 2 2 5 2" xfId="24584" xr:uid="{00000000-0005-0000-0000-000041900000}"/>
    <cellStyle name="Normal 57 7 2 2 5 2 2" xfId="49458" xr:uid="{00000000-0005-0000-0000-000042900000}"/>
    <cellStyle name="Normal 57 7 2 2 5 3" xfId="37025" xr:uid="{00000000-0005-0000-0000-000043900000}"/>
    <cellStyle name="Normal 57 7 2 2 6" xfId="6928" xr:uid="{00000000-0005-0000-0000-000044900000}"/>
    <cellStyle name="Normal 57 7 2 2 6 2" xfId="19377" xr:uid="{00000000-0005-0000-0000-000045900000}"/>
    <cellStyle name="Normal 57 7 2 2 6 2 2" xfId="44251" xr:uid="{00000000-0005-0000-0000-000046900000}"/>
    <cellStyle name="Normal 57 7 2 2 6 3" xfId="31818" xr:uid="{00000000-0005-0000-0000-000047900000}"/>
    <cellStyle name="Normal 57 7 2 2 7" xfId="3382" xr:uid="{00000000-0005-0000-0000-000048900000}"/>
    <cellStyle name="Normal 57 7 2 2 7 2" xfId="15888" xr:uid="{00000000-0005-0000-0000-000049900000}"/>
    <cellStyle name="Normal 57 7 2 2 7 2 2" xfId="40762" xr:uid="{00000000-0005-0000-0000-00004A900000}"/>
    <cellStyle name="Normal 57 7 2 2 7 3" xfId="28321" xr:uid="{00000000-0005-0000-0000-00004B900000}"/>
    <cellStyle name="Normal 57 7 2 2 8" xfId="13645" xr:uid="{00000000-0005-0000-0000-00004C900000}"/>
    <cellStyle name="Normal 57 7 2 2 8 2" xfId="38519" xr:uid="{00000000-0005-0000-0000-00004D900000}"/>
    <cellStyle name="Normal 57 7 2 2 9" xfId="26078" xr:uid="{00000000-0005-0000-0000-00004E900000}"/>
    <cellStyle name="Normal 57 7 2 3" xfId="1883" xr:uid="{00000000-0005-0000-0000-00004F900000}"/>
    <cellStyle name="Normal 57 7 2 3 2" xfId="4621" xr:uid="{00000000-0005-0000-0000-000050900000}"/>
    <cellStyle name="Normal 57 7 2 3 2 2" xfId="9639" xr:uid="{00000000-0005-0000-0000-000051900000}"/>
    <cellStyle name="Normal 57 7 2 3 2 2 2" xfId="22082" xr:uid="{00000000-0005-0000-0000-000052900000}"/>
    <cellStyle name="Normal 57 7 2 3 2 2 2 2" xfId="46956" xr:uid="{00000000-0005-0000-0000-000053900000}"/>
    <cellStyle name="Normal 57 7 2 3 2 2 3" xfId="34523" xr:uid="{00000000-0005-0000-0000-000054900000}"/>
    <cellStyle name="Normal 57 7 2 3 2 3" xfId="17075" xr:uid="{00000000-0005-0000-0000-000055900000}"/>
    <cellStyle name="Normal 57 7 2 3 2 3 2" xfId="41949" xr:uid="{00000000-0005-0000-0000-000056900000}"/>
    <cellStyle name="Normal 57 7 2 3 2 4" xfId="29516" xr:uid="{00000000-0005-0000-0000-000057900000}"/>
    <cellStyle name="Normal 57 7 2 3 3" xfId="6029" xr:uid="{00000000-0005-0000-0000-000058900000}"/>
    <cellStyle name="Normal 57 7 2 3 3 2" xfId="11044" xr:uid="{00000000-0005-0000-0000-000059900000}"/>
    <cellStyle name="Normal 57 7 2 3 3 2 2" xfId="23487" xr:uid="{00000000-0005-0000-0000-00005A900000}"/>
    <cellStyle name="Normal 57 7 2 3 3 2 2 2" xfId="48361" xr:uid="{00000000-0005-0000-0000-00005B900000}"/>
    <cellStyle name="Normal 57 7 2 3 3 2 3" xfId="35928" xr:uid="{00000000-0005-0000-0000-00005C900000}"/>
    <cellStyle name="Normal 57 7 2 3 3 3" xfId="18480" xr:uid="{00000000-0005-0000-0000-00005D900000}"/>
    <cellStyle name="Normal 57 7 2 3 3 3 2" xfId="43354" xr:uid="{00000000-0005-0000-0000-00005E900000}"/>
    <cellStyle name="Normal 57 7 2 3 3 4" xfId="30921" xr:uid="{00000000-0005-0000-0000-00005F900000}"/>
    <cellStyle name="Normal 57 7 2 3 4" xfId="8755" xr:uid="{00000000-0005-0000-0000-000060900000}"/>
    <cellStyle name="Normal 57 7 2 3 4 2" xfId="21199" xr:uid="{00000000-0005-0000-0000-000061900000}"/>
    <cellStyle name="Normal 57 7 2 3 4 2 2" xfId="46073" xr:uid="{00000000-0005-0000-0000-000062900000}"/>
    <cellStyle name="Normal 57 7 2 3 4 3" xfId="33640" xr:uid="{00000000-0005-0000-0000-000063900000}"/>
    <cellStyle name="Normal 57 7 2 3 5" xfId="12498" xr:uid="{00000000-0005-0000-0000-000064900000}"/>
    <cellStyle name="Normal 57 7 2 3 5 2" xfId="24932" xr:uid="{00000000-0005-0000-0000-000065900000}"/>
    <cellStyle name="Normal 57 7 2 3 5 2 2" xfId="49806" xr:uid="{00000000-0005-0000-0000-000066900000}"/>
    <cellStyle name="Normal 57 7 2 3 5 3" xfId="37373" xr:uid="{00000000-0005-0000-0000-000067900000}"/>
    <cellStyle name="Normal 57 7 2 3 6" xfId="7232" xr:uid="{00000000-0005-0000-0000-000068900000}"/>
    <cellStyle name="Normal 57 7 2 3 6 2" xfId="19681" xr:uid="{00000000-0005-0000-0000-000069900000}"/>
    <cellStyle name="Normal 57 7 2 3 6 2 2" xfId="44555" xr:uid="{00000000-0005-0000-0000-00006A900000}"/>
    <cellStyle name="Normal 57 7 2 3 6 3" xfId="32122" xr:uid="{00000000-0005-0000-0000-00006B900000}"/>
    <cellStyle name="Normal 57 7 2 3 7" xfId="3686" xr:uid="{00000000-0005-0000-0000-00006C900000}"/>
    <cellStyle name="Normal 57 7 2 3 7 2" xfId="16192" xr:uid="{00000000-0005-0000-0000-00006D900000}"/>
    <cellStyle name="Normal 57 7 2 3 7 2 2" xfId="41066" xr:uid="{00000000-0005-0000-0000-00006E900000}"/>
    <cellStyle name="Normal 57 7 2 3 7 3" xfId="28625" xr:uid="{00000000-0005-0000-0000-00006F900000}"/>
    <cellStyle name="Normal 57 7 2 3 8" xfId="14683" xr:uid="{00000000-0005-0000-0000-000070900000}"/>
    <cellStyle name="Normal 57 7 2 3 8 2" xfId="39557" xr:uid="{00000000-0005-0000-0000-000071900000}"/>
    <cellStyle name="Normal 57 7 2 3 9" xfId="27116" xr:uid="{00000000-0005-0000-0000-000072900000}"/>
    <cellStyle name="Normal 57 7 2 4" xfId="2403" xr:uid="{00000000-0005-0000-0000-000073900000}"/>
    <cellStyle name="Normal 57 7 2 4 2" xfId="5027" xr:uid="{00000000-0005-0000-0000-000074900000}"/>
    <cellStyle name="Normal 57 7 2 4 2 2" xfId="10044" xr:uid="{00000000-0005-0000-0000-000075900000}"/>
    <cellStyle name="Normal 57 7 2 4 2 2 2" xfId="22487" xr:uid="{00000000-0005-0000-0000-000076900000}"/>
    <cellStyle name="Normal 57 7 2 4 2 2 2 2" xfId="47361" xr:uid="{00000000-0005-0000-0000-000077900000}"/>
    <cellStyle name="Normal 57 7 2 4 2 2 3" xfId="34928" xr:uid="{00000000-0005-0000-0000-000078900000}"/>
    <cellStyle name="Normal 57 7 2 4 2 3" xfId="17480" xr:uid="{00000000-0005-0000-0000-000079900000}"/>
    <cellStyle name="Normal 57 7 2 4 2 3 2" xfId="42354" xr:uid="{00000000-0005-0000-0000-00007A900000}"/>
    <cellStyle name="Normal 57 7 2 4 2 4" xfId="29921" xr:uid="{00000000-0005-0000-0000-00007B900000}"/>
    <cellStyle name="Normal 57 7 2 4 3" xfId="6425" xr:uid="{00000000-0005-0000-0000-00007C900000}"/>
    <cellStyle name="Normal 57 7 2 4 3 2" xfId="11440" xr:uid="{00000000-0005-0000-0000-00007D900000}"/>
    <cellStyle name="Normal 57 7 2 4 3 2 2" xfId="23883" xr:uid="{00000000-0005-0000-0000-00007E900000}"/>
    <cellStyle name="Normal 57 7 2 4 3 2 2 2" xfId="48757" xr:uid="{00000000-0005-0000-0000-00007F900000}"/>
    <cellStyle name="Normal 57 7 2 4 3 2 3" xfId="36324" xr:uid="{00000000-0005-0000-0000-000080900000}"/>
    <cellStyle name="Normal 57 7 2 4 3 3" xfId="18876" xr:uid="{00000000-0005-0000-0000-000081900000}"/>
    <cellStyle name="Normal 57 7 2 4 3 3 2" xfId="43750" xr:uid="{00000000-0005-0000-0000-000082900000}"/>
    <cellStyle name="Normal 57 7 2 4 3 4" xfId="31317" xr:uid="{00000000-0005-0000-0000-000083900000}"/>
    <cellStyle name="Normal 57 7 2 4 4" xfId="8132" xr:uid="{00000000-0005-0000-0000-000084900000}"/>
    <cellStyle name="Normal 57 7 2 4 4 2" xfId="20578" xr:uid="{00000000-0005-0000-0000-000085900000}"/>
    <cellStyle name="Normal 57 7 2 4 4 2 2" xfId="45452" xr:uid="{00000000-0005-0000-0000-000086900000}"/>
    <cellStyle name="Normal 57 7 2 4 4 3" xfId="33019" xr:uid="{00000000-0005-0000-0000-000087900000}"/>
    <cellStyle name="Normal 57 7 2 4 5" xfId="12894" xr:uid="{00000000-0005-0000-0000-000088900000}"/>
    <cellStyle name="Normal 57 7 2 4 5 2" xfId="25328" xr:uid="{00000000-0005-0000-0000-000089900000}"/>
    <cellStyle name="Normal 57 7 2 4 5 2 2" xfId="50202" xr:uid="{00000000-0005-0000-0000-00008A900000}"/>
    <cellStyle name="Normal 57 7 2 4 5 3" xfId="37769" xr:uid="{00000000-0005-0000-0000-00008B900000}"/>
    <cellStyle name="Normal 57 7 2 4 6" xfId="7638" xr:uid="{00000000-0005-0000-0000-00008C900000}"/>
    <cellStyle name="Normal 57 7 2 4 6 2" xfId="20086" xr:uid="{00000000-0005-0000-0000-00008D900000}"/>
    <cellStyle name="Normal 57 7 2 4 6 2 2" xfId="44960" xr:uid="{00000000-0005-0000-0000-00008E900000}"/>
    <cellStyle name="Normal 57 7 2 4 6 3" xfId="32527" xr:uid="{00000000-0005-0000-0000-00008F900000}"/>
    <cellStyle name="Normal 57 7 2 4 7" xfId="3062" xr:uid="{00000000-0005-0000-0000-000090900000}"/>
    <cellStyle name="Normal 57 7 2 4 7 2" xfId="15571" xr:uid="{00000000-0005-0000-0000-000091900000}"/>
    <cellStyle name="Normal 57 7 2 4 7 2 2" xfId="40445" xr:uid="{00000000-0005-0000-0000-000092900000}"/>
    <cellStyle name="Normal 57 7 2 4 7 3" xfId="28004" xr:uid="{00000000-0005-0000-0000-000093900000}"/>
    <cellStyle name="Normal 57 7 2 4 8" xfId="15079" xr:uid="{00000000-0005-0000-0000-000094900000}"/>
    <cellStyle name="Normal 57 7 2 4 8 2" xfId="39953" xr:uid="{00000000-0005-0000-0000-000095900000}"/>
    <cellStyle name="Normal 57 7 2 4 9" xfId="27512" xr:uid="{00000000-0005-0000-0000-000096900000}"/>
    <cellStyle name="Normal 57 7 2 5" xfId="1236" xr:uid="{00000000-0005-0000-0000-000097900000}"/>
    <cellStyle name="Normal 57 7 2 5 2" xfId="9018" xr:uid="{00000000-0005-0000-0000-000098900000}"/>
    <cellStyle name="Normal 57 7 2 5 2 2" xfId="21461" xr:uid="{00000000-0005-0000-0000-000099900000}"/>
    <cellStyle name="Normal 57 7 2 5 2 2 2" xfId="46335" xr:uid="{00000000-0005-0000-0000-00009A900000}"/>
    <cellStyle name="Normal 57 7 2 5 2 3" xfId="33902" xr:uid="{00000000-0005-0000-0000-00009B900000}"/>
    <cellStyle name="Normal 57 7 2 5 3" xfId="4000" xr:uid="{00000000-0005-0000-0000-00009C900000}"/>
    <cellStyle name="Normal 57 7 2 5 3 2" xfId="16454" xr:uid="{00000000-0005-0000-0000-00009D900000}"/>
    <cellStyle name="Normal 57 7 2 5 3 2 2" xfId="41328" xr:uid="{00000000-0005-0000-0000-00009E900000}"/>
    <cellStyle name="Normal 57 7 2 5 3 3" xfId="28895" xr:uid="{00000000-0005-0000-0000-00009F900000}"/>
    <cellStyle name="Normal 57 7 2 5 4" xfId="14036" xr:uid="{00000000-0005-0000-0000-0000A0900000}"/>
    <cellStyle name="Normal 57 7 2 5 4 2" xfId="38910" xr:uid="{00000000-0005-0000-0000-0000A1900000}"/>
    <cellStyle name="Normal 57 7 2 5 5" xfId="26469" xr:uid="{00000000-0005-0000-0000-0000A2900000}"/>
    <cellStyle name="Normal 57 7 2 6" xfId="5381" xr:uid="{00000000-0005-0000-0000-0000A3900000}"/>
    <cellStyle name="Normal 57 7 2 6 2" xfId="10397" xr:uid="{00000000-0005-0000-0000-0000A4900000}"/>
    <cellStyle name="Normal 57 7 2 6 2 2" xfId="22840" xr:uid="{00000000-0005-0000-0000-0000A5900000}"/>
    <cellStyle name="Normal 57 7 2 6 2 2 2" xfId="47714" xr:uid="{00000000-0005-0000-0000-0000A6900000}"/>
    <cellStyle name="Normal 57 7 2 6 2 3" xfId="35281" xr:uid="{00000000-0005-0000-0000-0000A7900000}"/>
    <cellStyle name="Normal 57 7 2 6 3" xfId="17833" xr:uid="{00000000-0005-0000-0000-0000A8900000}"/>
    <cellStyle name="Normal 57 7 2 6 3 2" xfId="42707" xr:uid="{00000000-0005-0000-0000-0000A9900000}"/>
    <cellStyle name="Normal 57 7 2 6 4" xfId="30274" xr:uid="{00000000-0005-0000-0000-0000AA900000}"/>
    <cellStyle name="Normal 57 7 2 7" xfId="7958" xr:uid="{00000000-0005-0000-0000-0000AB900000}"/>
    <cellStyle name="Normal 57 7 2 7 2" xfId="20404" xr:uid="{00000000-0005-0000-0000-0000AC900000}"/>
    <cellStyle name="Normal 57 7 2 7 2 2" xfId="45278" xr:uid="{00000000-0005-0000-0000-0000AD900000}"/>
    <cellStyle name="Normal 57 7 2 7 3" xfId="32845" xr:uid="{00000000-0005-0000-0000-0000AE900000}"/>
    <cellStyle name="Normal 57 7 2 8" xfId="11851" xr:uid="{00000000-0005-0000-0000-0000AF900000}"/>
    <cellStyle name="Normal 57 7 2 8 2" xfId="24285" xr:uid="{00000000-0005-0000-0000-0000B0900000}"/>
    <cellStyle name="Normal 57 7 2 8 2 2" xfId="49159" xr:uid="{00000000-0005-0000-0000-0000B1900000}"/>
    <cellStyle name="Normal 57 7 2 8 3" xfId="36726" xr:uid="{00000000-0005-0000-0000-0000B2900000}"/>
    <cellStyle name="Normal 57 7 2 9" xfId="6611" xr:uid="{00000000-0005-0000-0000-0000B3900000}"/>
    <cellStyle name="Normal 57 7 2 9 2" xfId="19060" xr:uid="{00000000-0005-0000-0000-0000B4900000}"/>
    <cellStyle name="Normal 57 7 2 9 2 2" xfId="43934" xr:uid="{00000000-0005-0000-0000-0000B5900000}"/>
    <cellStyle name="Normal 57 7 2 9 3" xfId="31501" xr:uid="{00000000-0005-0000-0000-0000B6900000}"/>
    <cellStyle name="Normal 57 7 2_Degree data" xfId="2500" xr:uid="{00000000-0005-0000-0000-0000B7900000}"/>
    <cellStyle name="Normal 57 7 3" xfId="377" xr:uid="{00000000-0005-0000-0000-0000B8900000}"/>
    <cellStyle name="Normal 57 7 3 10" xfId="13193" xr:uid="{00000000-0005-0000-0000-0000B9900000}"/>
    <cellStyle name="Normal 57 7 3 10 2" xfId="38067" xr:uid="{00000000-0005-0000-0000-0000BA900000}"/>
    <cellStyle name="Normal 57 7 3 11" xfId="25626" xr:uid="{00000000-0005-0000-0000-0000BB900000}"/>
    <cellStyle name="Normal 57 7 3 2" xfId="737" xr:uid="{00000000-0005-0000-0000-0000BC900000}"/>
    <cellStyle name="Normal 57 7 3 2 2" xfId="1536" xr:uid="{00000000-0005-0000-0000-0000BD900000}"/>
    <cellStyle name="Normal 57 7 3 2 2 2" xfId="9640" xr:uid="{00000000-0005-0000-0000-0000BE900000}"/>
    <cellStyle name="Normal 57 7 3 2 2 2 2" xfId="22083" xr:uid="{00000000-0005-0000-0000-0000BF900000}"/>
    <cellStyle name="Normal 57 7 3 2 2 2 2 2" xfId="46957" xr:uid="{00000000-0005-0000-0000-0000C0900000}"/>
    <cellStyle name="Normal 57 7 3 2 2 2 3" xfId="34524" xr:uid="{00000000-0005-0000-0000-0000C1900000}"/>
    <cellStyle name="Normal 57 7 3 2 2 3" xfId="4622" xr:uid="{00000000-0005-0000-0000-0000C2900000}"/>
    <cellStyle name="Normal 57 7 3 2 2 3 2" xfId="17076" xr:uid="{00000000-0005-0000-0000-0000C3900000}"/>
    <cellStyle name="Normal 57 7 3 2 2 3 2 2" xfId="41950" xr:uid="{00000000-0005-0000-0000-0000C4900000}"/>
    <cellStyle name="Normal 57 7 3 2 2 3 3" xfId="29517" xr:uid="{00000000-0005-0000-0000-0000C5900000}"/>
    <cellStyle name="Normal 57 7 3 2 2 4" xfId="14336" xr:uid="{00000000-0005-0000-0000-0000C6900000}"/>
    <cellStyle name="Normal 57 7 3 2 2 4 2" xfId="39210" xr:uid="{00000000-0005-0000-0000-0000C7900000}"/>
    <cellStyle name="Normal 57 7 3 2 2 5" xfId="26769" xr:uid="{00000000-0005-0000-0000-0000C8900000}"/>
    <cellStyle name="Normal 57 7 3 2 3" xfId="5681" xr:uid="{00000000-0005-0000-0000-0000C9900000}"/>
    <cellStyle name="Normal 57 7 3 2 3 2" xfId="10697" xr:uid="{00000000-0005-0000-0000-0000CA900000}"/>
    <cellStyle name="Normal 57 7 3 2 3 2 2" xfId="23140" xr:uid="{00000000-0005-0000-0000-0000CB900000}"/>
    <cellStyle name="Normal 57 7 3 2 3 2 2 2" xfId="48014" xr:uid="{00000000-0005-0000-0000-0000CC900000}"/>
    <cellStyle name="Normal 57 7 3 2 3 2 3" xfId="35581" xr:uid="{00000000-0005-0000-0000-0000CD900000}"/>
    <cellStyle name="Normal 57 7 3 2 3 3" xfId="18133" xr:uid="{00000000-0005-0000-0000-0000CE900000}"/>
    <cellStyle name="Normal 57 7 3 2 3 3 2" xfId="43007" xr:uid="{00000000-0005-0000-0000-0000CF900000}"/>
    <cellStyle name="Normal 57 7 3 2 3 4" xfId="30574" xr:uid="{00000000-0005-0000-0000-0000D0900000}"/>
    <cellStyle name="Normal 57 7 3 2 4" xfId="8756" xr:uid="{00000000-0005-0000-0000-0000D1900000}"/>
    <cellStyle name="Normal 57 7 3 2 4 2" xfId="21200" xr:uid="{00000000-0005-0000-0000-0000D2900000}"/>
    <cellStyle name="Normal 57 7 3 2 4 2 2" xfId="46074" xr:uid="{00000000-0005-0000-0000-0000D3900000}"/>
    <cellStyle name="Normal 57 7 3 2 4 3" xfId="33641" xr:uid="{00000000-0005-0000-0000-0000D4900000}"/>
    <cellStyle name="Normal 57 7 3 2 5" xfId="12151" xr:uid="{00000000-0005-0000-0000-0000D5900000}"/>
    <cellStyle name="Normal 57 7 3 2 5 2" xfId="24585" xr:uid="{00000000-0005-0000-0000-0000D6900000}"/>
    <cellStyle name="Normal 57 7 3 2 5 2 2" xfId="49459" xr:uid="{00000000-0005-0000-0000-0000D7900000}"/>
    <cellStyle name="Normal 57 7 3 2 5 3" xfId="37026" xr:uid="{00000000-0005-0000-0000-0000D8900000}"/>
    <cellStyle name="Normal 57 7 3 2 6" xfId="7233" xr:uid="{00000000-0005-0000-0000-0000D9900000}"/>
    <cellStyle name="Normal 57 7 3 2 6 2" xfId="19682" xr:uid="{00000000-0005-0000-0000-0000DA900000}"/>
    <cellStyle name="Normal 57 7 3 2 6 2 2" xfId="44556" xr:uid="{00000000-0005-0000-0000-0000DB900000}"/>
    <cellStyle name="Normal 57 7 3 2 6 3" xfId="32123" xr:uid="{00000000-0005-0000-0000-0000DC900000}"/>
    <cellStyle name="Normal 57 7 3 2 7" xfId="3687" xr:uid="{00000000-0005-0000-0000-0000DD900000}"/>
    <cellStyle name="Normal 57 7 3 2 7 2" xfId="16193" xr:uid="{00000000-0005-0000-0000-0000DE900000}"/>
    <cellStyle name="Normal 57 7 3 2 7 2 2" xfId="41067" xr:uid="{00000000-0005-0000-0000-0000DF900000}"/>
    <cellStyle name="Normal 57 7 3 2 7 3" xfId="28626" xr:uid="{00000000-0005-0000-0000-0000E0900000}"/>
    <cellStyle name="Normal 57 7 3 2 8" xfId="13540" xr:uid="{00000000-0005-0000-0000-0000E1900000}"/>
    <cellStyle name="Normal 57 7 3 2 8 2" xfId="38414" xr:uid="{00000000-0005-0000-0000-0000E2900000}"/>
    <cellStyle name="Normal 57 7 3 2 9" xfId="25973" xr:uid="{00000000-0005-0000-0000-0000E3900000}"/>
    <cellStyle name="Normal 57 7 3 3" xfId="1884" xr:uid="{00000000-0005-0000-0000-0000E4900000}"/>
    <cellStyle name="Normal 57 7 3 3 2" xfId="4922" xr:uid="{00000000-0005-0000-0000-0000E5900000}"/>
    <cellStyle name="Normal 57 7 3 3 2 2" xfId="9939" xr:uid="{00000000-0005-0000-0000-0000E6900000}"/>
    <cellStyle name="Normal 57 7 3 3 2 2 2" xfId="22382" xr:uid="{00000000-0005-0000-0000-0000E7900000}"/>
    <cellStyle name="Normal 57 7 3 3 2 2 2 2" xfId="47256" xr:uid="{00000000-0005-0000-0000-0000E8900000}"/>
    <cellStyle name="Normal 57 7 3 3 2 2 3" xfId="34823" xr:uid="{00000000-0005-0000-0000-0000E9900000}"/>
    <cellStyle name="Normal 57 7 3 3 2 3" xfId="17375" xr:uid="{00000000-0005-0000-0000-0000EA900000}"/>
    <cellStyle name="Normal 57 7 3 3 2 3 2" xfId="42249" xr:uid="{00000000-0005-0000-0000-0000EB900000}"/>
    <cellStyle name="Normal 57 7 3 3 2 4" xfId="29816" xr:uid="{00000000-0005-0000-0000-0000EC900000}"/>
    <cellStyle name="Normal 57 7 3 3 3" xfId="6030" xr:uid="{00000000-0005-0000-0000-0000ED900000}"/>
    <cellStyle name="Normal 57 7 3 3 3 2" xfId="11045" xr:uid="{00000000-0005-0000-0000-0000EE900000}"/>
    <cellStyle name="Normal 57 7 3 3 3 2 2" xfId="23488" xr:uid="{00000000-0005-0000-0000-0000EF900000}"/>
    <cellStyle name="Normal 57 7 3 3 3 2 2 2" xfId="48362" xr:uid="{00000000-0005-0000-0000-0000F0900000}"/>
    <cellStyle name="Normal 57 7 3 3 3 2 3" xfId="35929" xr:uid="{00000000-0005-0000-0000-0000F1900000}"/>
    <cellStyle name="Normal 57 7 3 3 3 3" xfId="18481" xr:uid="{00000000-0005-0000-0000-0000F2900000}"/>
    <cellStyle name="Normal 57 7 3 3 3 3 2" xfId="43355" xr:uid="{00000000-0005-0000-0000-0000F3900000}"/>
    <cellStyle name="Normal 57 7 3 3 3 4" xfId="30922" xr:uid="{00000000-0005-0000-0000-0000F4900000}"/>
    <cellStyle name="Normal 57 7 3 3 4" xfId="8346" xr:uid="{00000000-0005-0000-0000-0000F5900000}"/>
    <cellStyle name="Normal 57 7 3 3 4 2" xfId="20790" xr:uid="{00000000-0005-0000-0000-0000F6900000}"/>
    <cellStyle name="Normal 57 7 3 3 4 2 2" xfId="45664" xr:uid="{00000000-0005-0000-0000-0000F7900000}"/>
    <cellStyle name="Normal 57 7 3 3 4 3" xfId="33231" xr:uid="{00000000-0005-0000-0000-0000F8900000}"/>
    <cellStyle name="Normal 57 7 3 3 5" xfId="12499" xr:uid="{00000000-0005-0000-0000-0000F9900000}"/>
    <cellStyle name="Normal 57 7 3 3 5 2" xfId="24933" xr:uid="{00000000-0005-0000-0000-0000FA900000}"/>
    <cellStyle name="Normal 57 7 3 3 5 2 2" xfId="49807" xr:uid="{00000000-0005-0000-0000-0000FB900000}"/>
    <cellStyle name="Normal 57 7 3 3 5 3" xfId="37374" xr:uid="{00000000-0005-0000-0000-0000FC900000}"/>
    <cellStyle name="Normal 57 7 3 3 6" xfId="7533" xr:uid="{00000000-0005-0000-0000-0000FD900000}"/>
    <cellStyle name="Normal 57 7 3 3 6 2" xfId="19981" xr:uid="{00000000-0005-0000-0000-0000FE900000}"/>
    <cellStyle name="Normal 57 7 3 3 6 2 2" xfId="44855" xr:uid="{00000000-0005-0000-0000-0000FF900000}"/>
    <cellStyle name="Normal 57 7 3 3 6 3" xfId="32422" xr:uid="{00000000-0005-0000-0000-000000910000}"/>
    <cellStyle name="Normal 57 7 3 3 7" xfId="3277" xr:uid="{00000000-0005-0000-0000-000001910000}"/>
    <cellStyle name="Normal 57 7 3 3 7 2" xfId="15783" xr:uid="{00000000-0005-0000-0000-000002910000}"/>
    <cellStyle name="Normal 57 7 3 3 7 2 2" xfId="40657" xr:uid="{00000000-0005-0000-0000-000003910000}"/>
    <cellStyle name="Normal 57 7 3 3 7 3" xfId="28216" xr:uid="{00000000-0005-0000-0000-000004910000}"/>
    <cellStyle name="Normal 57 7 3 3 8" xfId="14684" xr:uid="{00000000-0005-0000-0000-000005910000}"/>
    <cellStyle name="Normal 57 7 3 3 8 2" xfId="39558" xr:uid="{00000000-0005-0000-0000-000006910000}"/>
    <cellStyle name="Normal 57 7 3 3 9" xfId="27117" xr:uid="{00000000-0005-0000-0000-000007910000}"/>
    <cellStyle name="Normal 57 7 3 4" xfId="2295" xr:uid="{00000000-0005-0000-0000-000008910000}"/>
    <cellStyle name="Normal 57 7 3 4 2" xfId="6320" xr:uid="{00000000-0005-0000-0000-000009910000}"/>
    <cellStyle name="Normal 57 7 3 4 2 2" xfId="11335" xr:uid="{00000000-0005-0000-0000-00000A910000}"/>
    <cellStyle name="Normal 57 7 3 4 2 2 2" xfId="23778" xr:uid="{00000000-0005-0000-0000-00000B910000}"/>
    <cellStyle name="Normal 57 7 3 4 2 2 2 2" xfId="48652" xr:uid="{00000000-0005-0000-0000-00000C910000}"/>
    <cellStyle name="Normal 57 7 3 4 2 2 3" xfId="36219" xr:uid="{00000000-0005-0000-0000-00000D910000}"/>
    <cellStyle name="Normal 57 7 3 4 2 3" xfId="18771" xr:uid="{00000000-0005-0000-0000-00000E910000}"/>
    <cellStyle name="Normal 57 7 3 4 2 3 2" xfId="43645" xr:uid="{00000000-0005-0000-0000-00000F910000}"/>
    <cellStyle name="Normal 57 7 3 4 2 4" xfId="31212" xr:uid="{00000000-0005-0000-0000-000010910000}"/>
    <cellStyle name="Normal 57 7 3 4 3" xfId="12789" xr:uid="{00000000-0005-0000-0000-000011910000}"/>
    <cellStyle name="Normal 57 7 3 4 3 2" xfId="25223" xr:uid="{00000000-0005-0000-0000-000012910000}"/>
    <cellStyle name="Normal 57 7 3 4 3 2 2" xfId="50097" xr:uid="{00000000-0005-0000-0000-000013910000}"/>
    <cellStyle name="Normal 57 7 3 4 3 3" xfId="37664" xr:uid="{00000000-0005-0000-0000-000014910000}"/>
    <cellStyle name="Normal 57 7 3 4 4" xfId="9230" xr:uid="{00000000-0005-0000-0000-000015910000}"/>
    <cellStyle name="Normal 57 7 3 4 4 2" xfId="21673" xr:uid="{00000000-0005-0000-0000-000016910000}"/>
    <cellStyle name="Normal 57 7 3 4 4 2 2" xfId="46547" xr:uid="{00000000-0005-0000-0000-000017910000}"/>
    <cellStyle name="Normal 57 7 3 4 4 3" xfId="34114" xr:uid="{00000000-0005-0000-0000-000018910000}"/>
    <cellStyle name="Normal 57 7 3 4 5" xfId="4212" xr:uid="{00000000-0005-0000-0000-000019910000}"/>
    <cellStyle name="Normal 57 7 3 4 5 2" xfId="16666" xr:uid="{00000000-0005-0000-0000-00001A910000}"/>
    <cellStyle name="Normal 57 7 3 4 5 2 2" xfId="41540" xr:uid="{00000000-0005-0000-0000-00001B910000}"/>
    <cellStyle name="Normal 57 7 3 4 5 3" xfId="29107" xr:uid="{00000000-0005-0000-0000-00001C910000}"/>
    <cellStyle name="Normal 57 7 3 4 6" xfId="14974" xr:uid="{00000000-0005-0000-0000-00001D910000}"/>
    <cellStyle name="Normal 57 7 3 4 6 2" xfId="39848" xr:uid="{00000000-0005-0000-0000-00001E910000}"/>
    <cellStyle name="Normal 57 7 3 4 7" xfId="27407" xr:uid="{00000000-0005-0000-0000-00001F910000}"/>
    <cellStyle name="Normal 57 7 3 5" xfId="1131" xr:uid="{00000000-0005-0000-0000-000020910000}"/>
    <cellStyle name="Normal 57 7 3 5 2" xfId="10292" xr:uid="{00000000-0005-0000-0000-000021910000}"/>
    <cellStyle name="Normal 57 7 3 5 2 2" xfId="22735" xr:uid="{00000000-0005-0000-0000-000022910000}"/>
    <cellStyle name="Normal 57 7 3 5 2 2 2" xfId="47609" xr:uid="{00000000-0005-0000-0000-000023910000}"/>
    <cellStyle name="Normal 57 7 3 5 2 3" xfId="35176" xr:uid="{00000000-0005-0000-0000-000024910000}"/>
    <cellStyle name="Normal 57 7 3 5 3" xfId="5276" xr:uid="{00000000-0005-0000-0000-000025910000}"/>
    <cellStyle name="Normal 57 7 3 5 3 2" xfId="17728" xr:uid="{00000000-0005-0000-0000-000026910000}"/>
    <cellStyle name="Normal 57 7 3 5 3 2 2" xfId="42602" xr:uid="{00000000-0005-0000-0000-000027910000}"/>
    <cellStyle name="Normal 57 7 3 5 3 3" xfId="30169" xr:uid="{00000000-0005-0000-0000-000028910000}"/>
    <cellStyle name="Normal 57 7 3 5 4" xfId="13931" xr:uid="{00000000-0005-0000-0000-000029910000}"/>
    <cellStyle name="Normal 57 7 3 5 4 2" xfId="38805" xr:uid="{00000000-0005-0000-0000-00002A910000}"/>
    <cellStyle name="Normal 57 7 3 5 5" xfId="26364" xr:uid="{00000000-0005-0000-0000-00002B910000}"/>
    <cellStyle name="Normal 57 7 3 6" xfId="7853" xr:uid="{00000000-0005-0000-0000-00002C910000}"/>
    <cellStyle name="Normal 57 7 3 6 2" xfId="20299" xr:uid="{00000000-0005-0000-0000-00002D910000}"/>
    <cellStyle name="Normal 57 7 3 6 2 2" xfId="45173" xr:uid="{00000000-0005-0000-0000-00002E910000}"/>
    <cellStyle name="Normal 57 7 3 6 3" xfId="32740" xr:uid="{00000000-0005-0000-0000-00002F910000}"/>
    <cellStyle name="Normal 57 7 3 7" xfId="11746" xr:uid="{00000000-0005-0000-0000-000030910000}"/>
    <cellStyle name="Normal 57 7 3 7 2" xfId="24180" xr:uid="{00000000-0005-0000-0000-000031910000}"/>
    <cellStyle name="Normal 57 7 3 7 2 2" xfId="49054" xr:uid="{00000000-0005-0000-0000-000032910000}"/>
    <cellStyle name="Normal 57 7 3 7 3" xfId="36621" xr:uid="{00000000-0005-0000-0000-000033910000}"/>
    <cellStyle name="Normal 57 7 3 8" xfId="6823" xr:uid="{00000000-0005-0000-0000-000034910000}"/>
    <cellStyle name="Normal 57 7 3 8 2" xfId="19272" xr:uid="{00000000-0005-0000-0000-000035910000}"/>
    <cellStyle name="Normal 57 7 3 8 2 2" xfId="44146" xr:uid="{00000000-0005-0000-0000-000036910000}"/>
    <cellStyle name="Normal 57 7 3 8 3" xfId="31713" xr:uid="{00000000-0005-0000-0000-000037910000}"/>
    <cellStyle name="Normal 57 7 3 9" xfId="2774" xr:uid="{00000000-0005-0000-0000-000038910000}"/>
    <cellStyle name="Normal 57 7 3 9 2" xfId="15292" xr:uid="{00000000-0005-0000-0000-000039910000}"/>
    <cellStyle name="Normal 57 7 3 9 2 2" xfId="40166" xr:uid="{00000000-0005-0000-0000-00003A910000}"/>
    <cellStyle name="Normal 57 7 3 9 3" xfId="27725" xr:uid="{00000000-0005-0000-0000-00003B910000}"/>
    <cellStyle name="Normal 57 7 3_Degree data" xfId="2501" xr:uid="{00000000-0005-0000-0000-00003C910000}"/>
    <cellStyle name="Normal 57 7 4" xfId="274" xr:uid="{00000000-0005-0000-0000-00003D910000}"/>
    <cellStyle name="Normal 57 7 4 2" xfId="1534" xr:uid="{00000000-0005-0000-0000-00003E910000}"/>
    <cellStyle name="Normal 57 7 4 2 2" xfId="9130" xr:uid="{00000000-0005-0000-0000-00003F910000}"/>
    <cellStyle name="Normal 57 7 4 2 2 2" xfId="21573" xr:uid="{00000000-0005-0000-0000-000040910000}"/>
    <cellStyle name="Normal 57 7 4 2 2 2 2" xfId="46447" xr:uid="{00000000-0005-0000-0000-000041910000}"/>
    <cellStyle name="Normal 57 7 4 2 2 3" xfId="34014" xr:uid="{00000000-0005-0000-0000-000042910000}"/>
    <cellStyle name="Normal 57 7 4 2 3" xfId="4112" xr:uid="{00000000-0005-0000-0000-000043910000}"/>
    <cellStyle name="Normal 57 7 4 2 3 2" xfId="16566" xr:uid="{00000000-0005-0000-0000-000044910000}"/>
    <cellStyle name="Normal 57 7 4 2 3 2 2" xfId="41440" xr:uid="{00000000-0005-0000-0000-000045910000}"/>
    <cellStyle name="Normal 57 7 4 2 3 3" xfId="29007" xr:uid="{00000000-0005-0000-0000-000046910000}"/>
    <cellStyle name="Normal 57 7 4 2 4" xfId="14334" xr:uid="{00000000-0005-0000-0000-000047910000}"/>
    <cellStyle name="Normal 57 7 4 2 4 2" xfId="39208" xr:uid="{00000000-0005-0000-0000-000048910000}"/>
    <cellStyle name="Normal 57 7 4 2 5" xfId="26767" xr:uid="{00000000-0005-0000-0000-000049910000}"/>
    <cellStyle name="Normal 57 7 4 3" xfId="5679" xr:uid="{00000000-0005-0000-0000-00004A910000}"/>
    <cellStyle name="Normal 57 7 4 3 2" xfId="10695" xr:uid="{00000000-0005-0000-0000-00004B910000}"/>
    <cellStyle name="Normal 57 7 4 3 2 2" xfId="23138" xr:uid="{00000000-0005-0000-0000-00004C910000}"/>
    <cellStyle name="Normal 57 7 4 3 2 2 2" xfId="48012" xr:uid="{00000000-0005-0000-0000-00004D910000}"/>
    <cellStyle name="Normal 57 7 4 3 2 3" xfId="35579" xr:uid="{00000000-0005-0000-0000-00004E910000}"/>
    <cellStyle name="Normal 57 7 4 3 3" xfId="18131" xr:uid="{00000000-0005-0000-0000-00004F910000}"/>
    <cellStyle name="Normal 57 7 4 3 3 2" xfId="43005" xr:uid="{00000000-0005-0000-0000-000050910000}"/>
    <cellStyle name="Normal 57 7 4 3 4" xfId="30572" xr:uid="{00000000-0005-0000-0000-000051910000}"/>
    <cellStyle name="Normal 57 7 4 4" xfId="8246" xr:uid="{00000000-0005-0000-0000-000052910000}"/>
    <cellStyle name="Normal 57 7 4 4 2" xfId="20690" xr:uid="{00000000-0005-0000-0000-000053910000}"/>
    <cellStyle name="Normal 57 7 4 4 2 2" xfId="45564" xr:uid="{00000000-0005-0000-0000-000054910000}"/>
    <cellStyle name="Normal 57 7 4 4 3" xfId="33131" xr:uid="{00000000-0005-0000-0000-000055910000}"/>
    <cellStyle name="Normal 57 7 4 5" xfId="12149" xr:uid="{00000000-0005-0000-0000-000056910000}"/>
    <cellStyle name="Normal 57 7 4 5 2" xfId="24583" xr:uid="{00000000-0005-0000-0000-000057910000}"/>
    <cellStyle name="Normal 57 7 4 5 2 2" xfId="49457" xr:uid="{00000000-0005-0000-0000-000058910000}"/>
    <cellStyle name="Normal 57 7 4 5 3" xfId="37024" xr:uid="{00000000-0005-0000-0000-000059910000}"/>
    <cellStyle name="Normal 57 7 4 6" xfId="6723" xr:uid="{00000000-0005-0000-0000-00005A910000}"/>
    <cellStyle name="Normal 57 7 4 6 2" xfId="19172" xr:uid="{00000000-0005-0000-0000-00005B910000}"/>
    <cellStyle name="Normal 57 7 4 6 2 2" xfId="44046" xr:uid="{00000000-0005-0000-0000-00005C910000}"/>
    <cellStyle name="Normal 57 7 4 6 3" xfId="31613" xr:uid="{00000000-0005-0000-0000-00005D910000}"/>
    <cellStyle name="Normal 57 7 4 7" xfId="3177" xr:uid="{00000000-0005-0000-0000-00005E910000}"/>
    <cellStyle name="Normal 57 7 4 7 2" xfId="15683" xr:uid="{00000000-0005-0000-0000-00005F910000}"/>
    <cellStyle name="Normal 57 7 4 7 2 2" xfId="40557" xr:uid="{00000000-0005-0000-0000-000060910000}"/>
    <cellStyle name="Normal 57 7 4 7 3" xfId="28116" xr:uid="{00000000-0005-0000-0000-000061910000}"/>
    <cellStyle name="Normal 57 7 4 8" xfId="13093" xr:uid="{00000000-0005-0000-0000-000062910000}"/>
    <cellStyle name="Normal 57 7 4 8 2" xfId="37967" xr:uid="{00000000-0005-0000-0000-000063910000}"/>
    <cellStyle name="Normal 57 7 4 9" xfId="25526" xr:uid="{00000000-0005-0000-0000-000064910000}"/>
    <cellStyle name="Normal 57 7 5" xfId="636" xr:uid="{00000000-0005-0000-0000-000065910000}"/>
    <cellStyle name="Normal 57 7 5 2" xfId="1882" xr:uid="{00000000-0005-0000-0000-000066910000}"/>
    <cellStyle name="Normal 57 7 5 2 2" xfId="9638" xr:uid="{00000000-0005-0000-0000-000067910000}"/>
    <cellStyle name="Normal 57 7 5 2 2 2" xfId="22081" xr:uid="{00000000-0005-0000-0000-000068910000}"/>
    <cellStyle name="Normal 57 7 5 2 2 2 2" xfId="46955" xr:uid="{00000000-0005-0000-0000-000069910000}"/>
    <cellStyle name="Normal 57 7 5 2 2 3" xfId="34522" xr:uid="{00000000-0005-0000-0000-00006A910000}"/>
    <cellStyle name="Normal 57 7 5 2 3" xfId="4620" xr:uid="{00000000-0005-0000-0000-00006B910000}"/>
    <cellStyle name="Normal 57 7 5 2 3 2" xfId="17074" xr:uid="{00000000-0005-0000-0000-00006C910000}"/>
    <cellStyle name="Normal 57 7 5 2 3 2 2" xfId="41948" xr:uid="{00000000-0005-0000-0000-00006D910000}"/>
    <cellStyle name="Normal 57 7 5 2 3 3" xfId="29515" xr:uid="{00000000-0005-0000-0000-00006E910000}"/>
    <cellStyle name="Normal 57 7 5 2 4" xfId="14682" xr:uid="{00000000-0005-0000-0000-00006F910000}"/>
    <cellStyle name="Normal 57 7 5 2 4 2" xfId="39556" xr:uid="{00000000-0005-0000-0000-000070910000}"/>
    <cellStyle name="Normal 57 7 5 2 5" xfId="27115" xr:uid="{00000000-0005-0000-0000-000071910000}"/>
    <cellStyle name="Normal 57 7 5 3" xfId="6028" xr:uid="{00000000-0005-0000-0000-000072910000}"/>
    <cellStyle name="Normal 57 7 5 3 2" xfId="11043" xr:uid="{00000000-0005-0000-0000-000073910000}"/>
    <cellStyle name="Normal 57 7 5 3 2 2" xfId="23486" xr:uid="{00000000-0005-0000-0000-000074910000}"/>
    <cellStyle name="Normal 57 7 5 3 2 2 2" xfId="48360" xr:uid="{00000000-0005-0000-0000-000075910000}"/>
    <cellStyle name="Normal 57 7 5 3 2 3" xfId="35927" xr:uid="{00000000-0005-0000-0000-000076910000}"/>
    <cellStyle name="Normal 57 7 5 3 3" xfId="18479" xr:uid="{00000000-0005-0000-0000-000077910000}"/>
    <cellStyle name="Normal 57 7 5 3 3 2" xfId="43353" xr:uid="{00000000-0005-0000-0000-000078910000}"/>
    <cellStyle name="Normal 57 7 5 3 4" xfId="30920" xr:uid="{00000000-0005-0000-0000-000079910000}"/>
    <cellStyle name="Normal 57 7 5 4" xfId="8754" xr:uid="{00000000-0005-0000-0000-00007A910000}"/>
    <cellStyle name="Normal 57 7 5 4 2" xfId="21198" xr:uid="{00000000-0005-0000-0000-00007B910000}"/>
    <cellStyle name="Normal 57 7 5 4 2 2" xfId="46072" xr:uid="{00000000-0005-0000-0000-00007C910000}"/>
    <cellStyle name="Normal 57 7 5 4 3" xfId="33639" xr:uid="{00000000-0005-0000-0000-00007D910000}"/>
    <cellStyle name="Normal 57 7 5 5" xfId="12497" xr:uid="{00000000-0005-0000-0000-00007E910000}"/>
    <cellStyle name="Normal 57 7 5 5 2" xfId="24931" xr:uid="{00000000-0005-0000-0000-00007F910000}"/>
    <cellStyle name="Normal 57 7 5 5 2 2" xfId="49805" xr:uid="{00000000-0005-0000-0000-000080910000}"/>
    <cellStyle name="Normal 57 7 5 5 3" xfId="37372" xr:uid="{00000000-0005-0000-0000-000081910000}"/>
    <cellStyle name="Normal 57 7 5 6" xfId="7231" xr:uid="{00000000-0005-0000-0000-000082910000}"/>
    <cellStyle name="Normal 57 7 5 6 2" xfId="19680" xr:uid="{00000000-0005-0000-0000-000083910000}"/>
    <cellStyle name="Normal 57 7 5 6 2 2" xfId="44554" xr:uid="{00000000-0005-0000-0000-000084910000}"/>
    <cellStyle name="Normal 57 7 5 6 3" xfId="32121" xr:uid="{00000000-0005-0000-0000-000085910000}"/>
    <cellStyle name="Normal 57 7 5 7" xfId="3685" xr:uid="{00000000-0005-0000-0000-000086910000}"/>
    <cellStyle name="Normal 57 7 5 7 2" xfId="16191" xr:uid="{00000000-0005-0000-0000-000087910000}"/>
    <cellStyle name="Normal 57 7 5 7 2 2" xfId="41065" xr:uid="{00000000-0005-0000-0000-000088910000}"/>
    <cellStyle name="Normal 57 7 5 7 3" xfId="28624" xr:uid="{00000000-0005-0000-0000-000089910000}"/>
    <cellStyle name="Normal 57 7 5 8" xfId="13440" xr:uid="{00000000-0005-0000-0000-00008A910000}"/>
    <cellStyle name="Normal 57 7 5 8 2" xfId="38314" xr:uid="{00000000-0005-0000-0000-00008B910000}"/>
    <cellStyle name="Normal 57 7 5 9" xfId="25873" xr:uid="{00000000-0005-0000-0000-00008C910000}"/>
    <cellStyle name="Normal 57 7 6" xfId="2192" xr:uid="{00000000-0005-0000-0000-00008D910000}"/>
    <cellStyle name="Normal 57 7 6 2" xfId="4822" xr:uid="{00000000-0005-0000-0000-00008E910000}"/>
    <cellStyle name="Normal 57 7 6 2 2" xfId="9839" xr:uid="{00000000-0005-0000-0000-00008F910000}"/>
    <cellStyle name="Normal 57 7 6 2 2 2" xfId="22282" xr:uid="{00000000-0005-0000-0000-000090910000}"/>
    <cellStyle name="Normal 57 7 6 2 2 2 2" xfId="47156" xr:uid="{00000000-0005-0000-0000-000091910000}"/>
    <cellStyle name="Normal 57 7 6 2 2 3" xfId="34723" xr:uid="{00000000-0005-0000-0000-000092910000}"/>
    <cellStyle name="Normal 57 7 6 2 3" xfId="17275" xr:uid="{00000000-0005-0000-0000-000093910000}"/>
    <cellStyle name="Normal 57 7 6 2 3 2" xfId="42149" xr:uid="{00000000-0005-0000-0000-000094910000}"/>
    <cellStyle name="Normal 57 7 6 2 4" xfId="29716" xr:uid="{00000000-0005-0000-0000-000095910000}"/>
    <cellStyle name="Normal 57 7 6 3" xfId="6220" xr:uid="{00000000-0005-0000-0000-000096910000}"/>
    <cellStyle name="Normal 57 7 6 3 2" xfId="11235" xr:uid="{00000000-0005-0000-0000-000097910000}"/>
    <cellStyle name="Normal 57 7 6 3 2 2" xfId="23678" xr:uid="{00000000-0005-0000-0000-000098910000}"/>
    <cellStyle name="Normal 57 7 6 3 2 2 2" xfId="48552" xr:uid="{00000000-0005-0000-0000-000099910000}"/>
    <cellStyle name="Normal 57 7 6 3 2 3" xfId="36119" xr:uid="{00000000-0005-0000-0000-00009A910000}"/>
    <cellStyle name="Normal 57 7 6 3 3" xfId="18671" xr:uid="{00000000-0005-0000-0000-00009B910000}"/>
    <cellStyle name="Normal 57 7 6 3 3 2" xfId="43545" xr:uid="{00000000-0005-0000-0000-00009C910000}"/>
    <cellStyle name="Normal 57 7 6 3 4" xfId="31112" xr:uid="{00000000-0005-0000-0000-00009D910000}"/>
    <cellStyle name="Normal 57 7 6 4" xfId="8026" xr:uid="{00000000-0005-0000-0000-00009E910000}"/>
    <cellStyle name="Normal 57 7 6 4 2" xfId="20472" xr:uid="{00000000-0005-0000-0000-00009F910000}"/>
    <cellStyle name="Normal 57 7 6 4 2 2" xfId="45346" xr:uid="{00000000-0005-0000-0000-0000A0910000}"/>
    <cellStyle name="Normal 57 7 6 4 3" xfId="32913" xr:uid="{00000000-0005-0000-0000-0000A1910000}"/>
    <cellStyle name="Normal 57 7 6 5" xfId="12689" xr:uid="{00000000-0005-0000-0000-0000A2910000}"/>
    <cellStyle name="Normal 57 7 6 5 2" xfId="25123" xr:uid="{00000000-0005-0000-0000-0000A3910000}"/>
    <cellStyle name="Normal 57 7 6 5 2 2" xfId="49997" xr:uid="{00000000-0005-0000-0000-0000A4910000}"/>
    <cellStyle name="Normal 57 7 6 5 3" xfId="37564" xr:uid="{00000000-0005-0000-0000-0000A5910000}"/>
    <cellStyle name="Normal 57 7 6 6" xfId="7433" xr:uid="{00000000-0005-0000-0000-0000A6910000}"/>
    <cellStyle name="Normal 57 7 6 6 2" xfId="19881" xr:uid="{00000000-0005-0000-0000-0000A7910000}"/>
    <cellStyle name="Normal 57 7 6 6 2 2" xfId="44755" xr:uid="{00000000-0005-0000-0000-0000A8910000}"/>
    <cellStyle name="Normal 57 7 6 6 3" xfId="32322" xr:uid="{00000000-0005-0000-0000-0000A9910000}"/>
    <cellStyle name="Normal 57 7 6 7" xfId="2953" xr:uid="{00000000-0005-0000-0000-0000AA910000}"/>
    <cellStyle name="Normal 57 7 6 7 2" xfId="15465" xr:uid="{00000000-0005-0000-0000-0000AB910000}"/>
    <cellStyle name="Normal 57 7 6 7 2 2" xfId="40339" xr:uid="{00000000-0005-0000-0000-0000AC910000}"/>
    <cellStyle name="Normal 57 7 6 7 3" xfId="27898" xr:uid="{00000000-0005-0000-0000-0000AD910000}"/>
    <cellStyle name="Normal 57 7 6 8" xfId="14874" xr:uid="{00000000-0005-0000-0000-0000AE910000}"/>
    <cellStyle name="Normal 57 7 6 8 2" xfId="39748" xr:uid="{00000000-0005-0000-0000-0000AF910000}"/>
    <cellStyle name="Normal 57 7 6 9" xfId="27307" xr:uid="{00000000-0005-0000-0000-0000B0910000}"/>
    <cellStyle name="Normal 57 7 7" xfId="1031" xr:uid="{00000000-0005-0000-0000-0000B1910000}"/>
    <cellStyle name="Normal 57 7 7 2" xfId="8913" xr:uid="{00000000-0005-0000-0000-0000B2910000}"/>
    <cellStyle name="Normal 57 7 7 2 2" xfId="21356" xr:uid="{00000000-0005-0000-0000-0000B3910000}"/>
    <cellStyle name="Normal 57 7 7 2 2 2" xfId="46230" xr:uid="{00000000-0005-0000-0000-0000B4910000}"/>
    <cellStyle name="Normal 57 7 7 2 3" xfId="33797" xr:uid="{00000000-0005-0000-0000-0000B5910000}"/>
    <cellStyle name="Normal 57 7 7 3" xfId="3895" xr:uid="{00000000-0005-0000-0000-0000B6910000}"/>
    <cellStyle name="Normal 57 7 7 3 2" xfId="16349" xr:uid="{00000000-0005-0000-0000-0000B7910000}"/>
    <cellStyle name="Normal 57 7 7 3 2 2" xfId="41223" xr:uid="{00000000-0005-0000-0000-0000B8910000}"/>
    <cellStyle name="Normal 57 7 7 3 3" xfId="28790" xr:uid="{00000000-0005-0000-0000-0000B9910000}"/>
    <cellStyle name="Normal 57 7 7 4" xfId="13831" xr:uid="{00000000-0005-0000-0000-0000BA910000}"/>
    <cellStyle name="Normal 57 7 7 4 2" xfId="38705" xr:uid="{00000000-0005-0000-0000-0000BB910000}"/>
    <cellStyle name="Normal 57 7 7 5" xfId="26264" xr:uid="{00000000-0005-0000-0000-0000BC910000}"/>
    <cellStyle name="Normal 57 7 8" xfId="5176" xr:uid="{00000000-0005-0000-0000-0000BD910000}"/>
    <cellStyle name="Normal 57 7 8 2" xfId="10192" xr:uid="{00000000-0005-0000-0000-0000BE910000}"/>
    <cellStyle name="Normal 57 7 8 2 2" xfId="22635" xr:uid="{00000000-0005-0000-0000-0000BF910000}"/>
    <cellStyle name="Normal 57 7 8 2 2 2" xfId="47509" xr:uid="{00000000-0005-0000-0000-0000C0910000}"/>
    <cellStyle name="Normal 57 7 8 2 3" xfId="35076" xr:uid="{00000000-0005-0000-0000-0000C1910000}"/>
    <cellStyle name="Normal 57 7 8 3" xfId="17628" xr:uid="{00000000-0005-0000-0000-0000C2910000}"/>
    <cellStyle name="Normal 57 7 8 3 2" xfId="42502" xr:uid="{00000000-0005-0000-0000-0000C3910000}"/>
    <cellStyle name="Normal 57 7 8 4" xfId="30069" xr:uid="{00000000-0005-0000-0000-0000C4910000}"/>
    <cellStyle name="Normal 57 7 9" xfId="7753" xr:uid="{00000000-0005-0000-0000-0000C5910000}"/>
    <cellStyle name="Normal 57 7 9 2" xfId="20199" xr:uid="{00000000-0005-0000-0000-0000C6910000}"/>
    <cellStyle name="Normal 57 7 9 2 2" xfId="45073" xr:uid="{00000000-0005-0000-0000-0000C7910000}"/>
    <cellStyle name="Normal 57 7 9 3" xfId="32640" xr:uid="{00000000-0005-0000-0000-0000C8910000}"/>
    <cellStyle name="Normal 57 7_Degree data" xfId="2499" xr:uid="{00000000-0005-0000-0000-0000C9910000}"/>
    <cellStyle name="Normal 57 8" xfId="306" xr:uid="{00000000-0005-0000-0000-0000CA910000}"/>
    <cellStyle name="Normal 57 8 10" xfId="6536" xr:uid="{00000000-0005-0000-0000-0000CB910000}"/>
    <cellStyle name="Normal 57 8 10 2" xfId="18985" xr:uid="{00000000-0005-0000-0000-0000CC910000}"/>
    <cellStyle name="Normal 57 8 10 2 2" xfId="43859" xr:uid="{00000000-0005-0000-0000-0000CD910000}"/>
    <cellStyle name="Normal 57 8 10 3" xfId="31426" xr:uid="{00000000-0005-0000-0000-0000CE910000}"/>
    <cellStyle name="Normal 57 8 11" xfId="2704" xr:uid="{00000000-0005-0000-0000-0000CF910000}"/>
    <cellStyle name="Normal 57 8 11 2" xfId="15222" xr:uid="{00000000-0005-0000-0000-0000D0910000}"/>
    <cellStyle name="Normal 57 8 11 2 2" xfId="40096" xr:uid="{00000000-0005-0000-0000-0000D1910000}"/>
    <cellStyle name="Normal 57 8 11 3" xfId="27655" xr:uid="{00000000-0005-0000-0000-0000D2910000}"/>
    <cellStyle name="Normal 57 8 12" xfId="13123" xr:uid="{00000000-0005-0000-0000-0000D3910000}"/>
    <cellStyle name="Normal 57 8 12 2" xfId="37997" xr:uid="{00000000-0005-0000-0000-0000D4910000}"/>
    <cellStyle name="Normal 57 8 13" xfId="25556" xr:uid="{00000000-0005-0000-0000-0000D5910000}"/>
    <cellStyle name="Normal 57 8 2" xfId="408" xr:uid="{00000000-0005-0000-0000-0000D6910000}"/>
    <cellStyle name="Normal 57 8 2 10" xfId="13223" xr:uid="{00000000-0005-0000-0000-0000D7910000}"/>
    <cellStyle name="Normal 57 8 2 10 2" xfId="38097" xr:uid="{00000000-0005-0000-0000-0000D8910000}"/>
    <cellStyle name="Normal 57 8 2 11" xfId="25656" xr:uid="{00000000-0005-0000-0000-0000D9910000}"/>
    <cellStyle name="Normal 57 8 2 2" xfId="768" xr:uid="{00000000-0005-0000-0000-0000DA910000}"/>
    <cellStyle name="Normal 57 8 2 2 2" xfId="1538" xr:uid="{00000000-0005-0000-0000-0000DB910000}"/>
    <cellStyle name="Normal 57 8 2 2 2 2" xfId="9642" xr:uid="{00000000-0005-0000-0000-0000DC910000}"/>
    <cellStyle name="Normal 57 8 2 2 2 2 2" xfId="22085" xr:uid="{00000000-0005-0000-0000-0000DD910000}"/>
    <cellStyle name="Normal 57 8 2 2 2 2 2 2" xfId="46959" xr:uid="{00000000-0005-0000-0000-0000DE910000}"/>
    <cellStyle name="Normal 57 8 2 2 2 2 3" xfId="34526" xr:uid="{00000000-0005-0000-0000-0000DF910000}"/>
    <cellStyle name="Normal 57 8 2 2 2 3" xfId="4624" xr:uid="{00000000-0005-0000-0000-0000E0910000}"/>
    <cellStyle name="Normal 57 8 2 2 2 3 2" xfId="17078" xr:uid="{00000000-0005-0000-0000-0000E1910000}"/>
    <cellStyle name="Normal 57 8 2 2 2 3 2 2" xfId="41952" xr:uid="{00000000-0005-0000-0000-0000E2910000}"/>
    <cellStyle name="Normal 57 8 2 2 2 3 3" xfId="29519" xr:uid="{00000000-0005-0000-0000-0000E3910000}"/>
    <cellStyle name="Normal 57 8 2 2 2 4" xfId="14338" xr:uid="{00000000-0005-0000-0000-0000E4910000}"/>
    <cellStyle name="Normal 57 8 2 2 2 4 2" xfId="39212" xr:uid="{00000000-0005-0000-0000-0000E5910000}"/>
    <cellStyle name="Normal 57 8 2 2 2 5" xfId="26771" xr:uid="{00000000-0005-0000-0000-0000E6910000}"/>
    <cellStyle name="Normal 57 8 2 2 3" xfId="5683" xr:uid="{00000000-0005-0000-0000-0000E7910000}"/>
    <cellStyle name="Normal 57 8 2 2 3 2" xfId="10699" xr:uid="{00000000-0005-0000-0000-0000E8910000}"/>
    <cellStyle name="Normal 57 8 2 2 3 2 2" xfId="23142" xr:uid="{00000000-0005-0000-0000-0000E9910000}"/>
    <cellStyle name="Normal 57 8 2 2 3 2 2 2" xfId="48016" xr:uid="{00000000-0005-0000-0000-0000EA910000}"/>
    <cellStyle name="Normal 57 8 2 2 3 2 3" xfId="35583" xr:uid="{00000000-0005-0000-0000-0000EB910000}"/>
    <cellStyle name="Normal 57 8 2 2 3 3" xfId="18135" xr:uid="{00000000-0005-0000-0000-0000EC910000}"/>
    <cellStyle name="Normal 57 8 2 2 3 3 2" xfId="43009" xr:uid="{00000000-0005-0000-0000-0000ED910000}"/>
    <cellStyle name="Normal 57 8 2 2 3 4" xfId="30576" xr:uid="{00000000-0005-0000-0000-0000EE910000}"/>
    <cellStyle name="Normal 57 8 2 2 4" xfId="8758" xr:uid="{00000000-0005-0000-0000-0000EF910000}"/>
    <cellStyle name="Normal 57 8 2 2 4 2" xfId="21202" xr:uid="{00000000-0005-0000-0000-0000F0910000}"/>
    <cellStyle name="Normal 57 8 2 2 4 2 2" xfId="46076" xr:uid="{00000000-0005-0000-0000-0000F1910000}"/>
    <cellStyle name="Normal 57 8 2 2 4 3" xfId="33643" xr:uid="{00000000-0005-0000-0000-0000F2910000}"/>
    <cellStyle name="Normal 57 8 2 2 5" xfId="12153" xr:uid="{00000000-0005-0000-0000-0000F3910000}"/>
    <cellStyle name="Normal 57 8 2 2 5 2" xfId="24587" xr:uid="{00000000-0005-0000-0000-0000F4910000}"/>
    <cellStyle name="Normal 57 8 2 2 5 2 2" xfId="49461" xr:uid="{00000000-0005-0000-0000-0000F5910000}"/>
    <cellStyle name="Normal 57 8 2 2 5 3" xfId="37028" xr:uid="{00000000-0005-0000-0000-0000F6910000}"/>
    <cellStyle name="Normal 57 8 2 2 6" xfId="7235" xr:uid="{00000000-0005-0000-0000-0000F7910000}"/>
    <cellStyle name="Normal 57 8 2 2 6 2" xfId="19684" xr:uid="{00000000-0005-0000-0000-0000F8910000}"/>
    <cellStyle name="Normal 57 8 2 2 6 2 2" xfId="44558" xr:uid="{00000000-0005-0000-0000-0000F9910000}"/>
    <cellStyle name="Normal 57 8 2 2 6 3" xfId="32125" xr:uid="{00000000-0005-0000-0000-0000FA910000}"/>
    <cellStyle name="Normal 57 8 2 2 7" xfId="3689" xr:uid="{00000000-0005-0000-0000-0000FB910000}"/>
    <cellStyle name="Normal 57 8 2 2 7 2" xfId="16195" xr:uid="{00000000-0005-0000-0000-0000FC910000}"/>
    <cellStyle name="Normal 57 8 2 2 7 2 2" xfId="41069" xr:uid="{00000000-0005-0000-0000-0000FD910000}"/>
    <cellStyle name="Normal 57 8 2 2 7 3" xfId="28628" xr:uid="{00000000-0005-0000-0000-0000FE910000}"/>
    <cellStyle name="Normal 57 8 2 2 8" xfId="13570" xr:uid="{00000000-0005-0000-0000-0000FF910000}"/>
    <cellStyle name="Normal 57 8 2 2 8 2" xfId="38444" xr:uid="{00000000-0005-0000-0000-000000920000}"/>
    <cellStyle name="Normal 57 8 2 2 9" xfId="26003" xr:uid="{00000000-0005-0000-0000-000001920000}"/>
    <cellStyle name="Normal 57 8 2 3" xfId="1886" xr:uid="{00000000-0005-0000-0000-000002920000}"/>
    <cellStyle name="Normal 57 8 2 3 2" xfId="4952" xr:uid="{00000000-0005-0000-0000-000003920000}"/>
    <cellStyle name="Normal 57 8 2 3 2 2" xfId="9969" xr:uid="{00000000-0005-0000-0000-000004920000}"/>
    <cellStyle name="Normal 57 8 2 3 2 2 2" xfId="22412" xr:uid="{00000000-0005-0000-0000-000005920000}"/>
    <cellStyle name="Normal 57 8 2 3 2 2 2 2" xfId="47286" xr:uid="{00000000-0005-0000-0000-000006920000}"/>
    <cellStyle name="Normal 57 8 2 3 2 2 3" xfId="34853" xr:uid="{00000000-0005-0000-0000-000007920000}"/>
    <cellStyle name="Normal 57 8 2 3 2 3" xfId="17405" xr:uid="{00000000-0005-0000-0000-000008920000}"/>
    <cellStyle name="Normal 57 8 2 3 2 3 2" xfId="42279" xr:uid="{00000000-0005-0000-0000-000009920000}"/>
    <cellStyle name="Normal 57 8 2 3 2 4" xfId="29846" xr:uid="{00000000-0005-0000-0000-00000A920000}"/>
    <cellStyle name="Normal 57 8 2 3 3" xfId="6032" xr:uid="{00000000-0005-0000-0000-00000B920000}"/>
    <cellStyle name="Normal 57 8 2 3 3 2" xfId="11047" xr:uid="{00000000-0005-0000-0000-00000C920000}"/>
    <cellStyle name="Normal 57 8 2 3 3 2 2" xfId="23490" xr:uid="{00000000-0005-0000-0000-00000D920000}"/>
    <cellStyle name="Normal 57 8 2 3 3 2 2 2" xfId="48364" xr:uid="{00000000-0005-0000-0000-00000E920000}"/>
    <cellStyle name="Normal 57 8 2 3 3 2 3" xfId="35931" xr:uid="{00000000-0005-0000-0000-00000F920000}"/>
    <cellStyle name="Normal 57 8 2 3 3 3" xfId="18483" xr:uid="{00000000-0005-0000-0000-000010920000}"/>
    <cellStyle name="Normal 57 8 2 3 3 3 2" xfId="43357" xr:uid="{00000000-0005-0000-0000-000011920000}"/>
    <cellStyle name="Normal 57 8 2 3 3 4" xfId="30924" xr:uid="{00000000-0005-0000-0000-000012920000}"/>
    <cellStyle name="Normal 57 8 2 3 4" xfId="8376" xr:uid="{00000000-0005-0000-0000-000013920000}"/>
    <cellStyle name="Normal 57 8 2 3 4 2" xfId="20820" xr:uid="{00000000-0005-0000-0000-000014920000}"/>
    <cellStyle name="Normal 57 8 2 3 4 2 2" xfId="45694" xr:uid="{00000000-0005-0000-0000-000015920000}"/>
    <cellStyle name="Normal 57 8 2 3 4 3" xfId="33261" xr:uid="{00000000-0005-0000-0000-000016920000}"/>
    <cellStyle name="Normal 57 8 2 3 5" xfId="12501" xr:uid="{00000000-0005-0000-0000-000017920000}"/>
    <cellStyle name="Normal 57 8 2 3 5 2" xfId="24935" xr:uid="{00000000-0005-0000-0000-000018920000}"/>
    <cellStyle name="Normal 57 8 2 3 5 2 2" xfId="49809" xr:uid="{00000000-0005-0000-0000-000019920000}"/>
    <cellStyle name="Normal 57 8 2 3 5 3" xfId="37376" xr:uid="{00000000-0005-0000-0000-00001A920000}"/>
    <cellStyle name="Normal 57 8 2 3 6" xfId="7563" xr:uid="{00000000-0005-0000-0000-00001B920000}"/>
    <cellStyle name="Normal 57 8 2 3 6 2" xfId="20011" xr:uid="{00000000-0005-0000-0000-00001C920000}"/>
    <cellStyle name="Normal 57 8 2 3 6 2 2" xfId="44885" xr:uid="{00000000-0005-0000-0000-00001D920000}"/>
    <cellStyle name="Normal 57 8 2 3 6 3" xfId="32452" xr:uid="{00000000-0005-0000-0000-00001E920000}"/>
    <cellStyle name="Normal 57 8 2 3 7" xfId="3307" xr:uid="{00000000-0005-0000-0000-00001F920000}"/>
    <cellStyle name="Normal 57 8 2 3 7 2" xfId="15813" xr:uid="{00000000-0005-0000-0000-000020920000}"/>
    <cellStyle name="Normal 57 8 2 3 7 2 2" xfId="40687" xr:uid="{00000000-0005-0000-0000-000021920000}"/>
    <cellStyle name="Normal 57 8 2 3 7 3" xfId="28246" xr:uid="{00000000-0005-0000-0000-000022920000}"/>
    <cellStyle name="Normal 57 8 2 3 8" xfId="14686" xr:uid="{00000000-0005-0000-0000-000023920000}"/>
    <cellStyle name="Normal 57 8 2 3 8 2" xfId="39560" xr:uid="{00000000-0005-0000-0000-000024920000}"/>
    <cellStyle name="Normal 57 8 2 3 9" xfId="27119" xr:uid="{00000000-0005-0000-0000-000025920000}"/>
    <cellStyle name="Normal 57 8 2 4" xfId="2326" xr:uid="{00000000-0005-0000-0000-000026920000}"/>
    <cellStyle name="Normal 57 8 2 4 2" xfId="6350" xr:uid="{00000000-0005-0000-0000-000027920000}"/>
    <cellStyle name="Normal 57 8 2 4 2 2" xfId="11365" xr:uid="{00000000-0005-0000-0000-000028920000}"/>
    <cellStyle name="Normal 57 8 2 4 2 2 2" xfId="23808" xr:uid="{00000000-0005-0000-0000-000029920000}"/>
    <cellStyle name="Normal 57 8 2 4 2 2 2 2" xfId="48682" xr:uid="{00000000-0005-0000-0000-00002A920000}"/>
    <cellStyle name="Normal 57 8 2 4 2 2 3" xfId="36249" xr:uid="{00000000-0005-0000-0000-00002B920000}"/>
    <cellStyle name="Normal 57 8 2 4 2 3" xfId="18801" xr:uid="{00000000-0005-0000-0000-00002C920000}"/>
    <cellStyle name="Normal 57 8 2 4 2 3 2" xfId="43675" xr:uid="{00000000-0005-0000-0000-00002D920000}"/>
    <cellStyle name="Normal 57 8 2 4 2 4" xfId="31242" xr:uid="{00000000-0005-0000-0000-00002E920000}"/>
    <cellStyle name="Normal 57 8 2 4 3" xfId="12819" xr:uid="{00000000-0005-0000-0000-00002F920000}"/>
    <cellStyle name="Normal 57 8 2 4 3 2" xfId="25253" xr:uid="{00000000-0005-0000-0000-000030920000}"/>
    <cellStyle name="Normal 57 8 2 4 3 2 2" xfId="50127" xr:uid="{00000000-0005-0000-0000-000031920000}"/>
    <cellStyle name="Normal 57 8 2 4 3 3" xfId="37694" xr:uid="{00000000-0005-0000-0000-000032920000}"/>
    <cellStyle name="Normal 57 8 2 4 4" xfId="9260" xr:uid="{00000000-0005-0000-0000-000033920000}"/>
    <cellStyle name="Normal 57 8 2 4 4 2" xfId="21703" xr:uid="{00000000-0005-0000-0000-000034920000}"/>
    <cellStyle name="Normal 57 8 2 4 4 2 2" xfId="46577" xr:uid="{00000000-0005-0000-0000-000035920000}"/>
    <cellStyle name="Normal 57 8 2 4 4 3" xfId="34144" xr:uid="{00000000-0005-0000-0000-000036920000}"/>
    <cellStyle name="Normal 57 8 2 4 5" xfId="4242" xr:uid="{00000000-0005-0000-0000-000037920000}"/>
    <cellStyle name="Normal 57 8 2 4 5 2" xfId="16696" xr:uid="{00000000-0005-0000-0000-000038920000}"/>
    <cellStyle name="Normal 57 8 2 4 5 2 2" xfId="41570" xr:uid="{00000000-0005-0000-0000-000039920000}"/>
    <cellStyle name="Normal 57 8 2 4 5 3" xfId="29137" xr:uid="{00000000-0005-0000-0000-00003A920000}"/>
    <cellStyle name="Normal 57 8 2 4 6" xfId="15004" xr:uid="{00000000-0005-0000-0000-00003B920000}"/>
    <cellStyle name="Normal 57 8 2 4 6 2" xfId="39878" xr:uid="{00000000-0005-0000-0000-00003C920000}"/>
    <cellStyle name="Normal 57 8 2 4 7" xfId="27437" xr:uid="{00000000-0005-0000-0000-00003D920000}"/>
    <cellStyle name="Normal 57 8 2 5" xfId="1161" xr:uid="{00000000-0005-0000-0000-00003E920000}"/>
    <cellStyle name="Normal 57 8 2 5 2" xfId="10322" xr:uid="{00000000-0005-0000-0000-00003F920000}"/>
    <cellStyle name="Normal 57 8 2 5 2 2" xfId="22765" xr:uid="{00000000-0005-0000-0000-000040920000}"/>
    <cellStyle name="Normal 57 8 2 5 2 2 2" xfId="47639" xr:uid="{00000000-0005-0000-0000-000041920000}"/>
    <cellStyle name="Normal 57 8 2 5 2 3" xfId="35206" xr:uid="{00000000-0005-0000-0000-000042920000}"/>
    <cellStyle name="Normal 57 8 2 5 3" xfId="5306" xr:uid="{00000000-0005-0000-0000-000043920000}"/>
    <cellStyle name="Normal 57 8 2 5 3 2" xfId="17758" xr:uid="{00000000-0005-0000-0000-000044920000}"/>
    <cellStyle name="Normal 57 8 2 5 3 2 2" xfId="42632" xr:uid="{00000000-0005-0000-0000-000045920000}"/>
    <cellStyle name="Normal 57 8 2 5 3 3" xfId="30199" xr:uid="{00000000-0005-0000-0000-000046920000}"/>
    <cellStyle name="Normal 57 8 2 5 4" xfId="13961" xr:uid="{00000000-0005-0000-0000-000047920000}"/>
    <cellStyle name="Normal 57 8 2 5 4 2" xfId="38835" xr:uid="{00000000-0005-0000-0000-000048920000}"/>
    <cellStyle name="Normal 57 8 2 5 5" xfId="26394" xr:uid="{00000000-0005-0000-0000-000049920000}"/>
    <cellStyle name="Normal 57 8 2 6" xfId="7883" xr:uid="{00000000-0005-0000-0000-00004A920000}"/>
    <cellStyle name="Normal 57 8 2 6 2" xfId="20329" xr:uid="{00000000-0005-0000-0000-00004B920000}"/>
    <cellStyle name="Normal 57 8 2 6 2 2" xfId="45203" xr:uid="{00000000-0005-0000-0000-00004C920000}"/>
    <cellStyle name="Normal 57 8 2 6 3" xfId="32770" xr:uid="{00000000-0005-0000-0000-00004D920000}"/>
    <cellStyle name="Normal 57 8 2 7" xfId="11776" xr:uid="{00000000-0005-0000-0000-00004E920000}"/>
    <cellStyle name="Normal 57 8 2 7 2" xfId="24210" xr:uid="{00000000-0005-0000-0000-00004F920000}"/>
    <cellStyle name="Normal 57 8 2 7 2 2" xfId="49084" xr:uid="{00000000-0005-0000-0000-000050920000}"/>
    <cellStyle name="Normal 57 8 2 7 3" xfId="36651" xr:uid="{00000000-0005-0000-0000-000051920000}"/>
    <cellStyle name="Normal 57 8 2 8" xfId="6853" xr:uid="{00000000-0005-0000-0000-000052920000}"/>
    <cellStyle name="Normal 57 8 2 8 2" xfId="19302" xr:uid="{00000000-0005-0000-0000-000053920000}"/>
    <cellStyle name="Normal 57 8 2 8 2 2" xfId="44176" xr:uid="{00000000-0005-0000-0000-000054920000}"/>
    <cellStyle name="Normal 57 8 2 8 3" xfId="31743" xr:uid="{00000000-0005-0000-0000-000055920000}"/>
    <cellStyle name="Normal 57 8 2 9" xfId="2804" xr:uid="{00000000-0005-0000-0000-000056920000}"/>
    <cellStyle name="Normal 57 8 2 9 2" xfId="15322" xr:uid="{00000000-0005-0000-0000-000057920000}"/>
    <cellStyle name="Normal 57 8 2 9 2 2" xfId="40196" xr:uid="{00000000-0005-0000-0000-000058920000}"/>
    <cellStyle name="Normal 57 8 2 9 3" xfId="27755" xr:uid="{00000000-0005-0000-0000-000059920000}"/>
    <cellStyle name="Normal 57 8 2_Degree data" xfId="2503" xr:uid="{00000000-0005-0000-0000-00005A920000}"/>
    <cellStyle name="Normal 57 8 3" xfId="667" xr:uid="{00000000-0005-0000-0000-00005B920000}"/>
    <cellStyle name="Normal 57 8 3 2" xfId="1537" xr:uid="{00000000-0005-0000-0000-00005C920000}"/>
    <cellStyle name="Normal 57 8 3 2 2" xfId="9160" xr:uid="{00000000-0005-0000-0000-00005D920000}"/>
    <cellStyle name="Normal 57 8 3 2 2 2" xfId="21603" xr:uid="{00000000-0005-0000-0000-00005E920000}"/>
    <cellStyle name="Normal 57 8 3 2 2 2 2" xfId="46477" xr:uid="{00000000-0005-0000-0000-00005F920000}"/>
    <cellStyle name="Normal 57 8 3 2 2 3" xfId="34044" xr:uid="{00000000-0005-0000-0000-000060920000}"/>
    <cellStyle name="Normal 57 8 3 2 3" xfId="4142" xr:uid="{00000000-0005-0000-0000-000061920000}"/>
    <cellStyle name="Normal 57 8 3 2 3 2" xfId="16596" xr:uid="{00000000-0005-0000-0000-000062920000}"/>
    <cellStyle name="Normal 57 8 3 2 3 2 2" xfId="41470" xr:uid="{00000000-0005-0000-0000-000063920000}"/>
    <cellStyle name="Normal 57 8 3 2 3 3" xfId="29037" xr:uid="{00000000-0005-0000-0000-000064920000}"/>
    <cellStyle name="Normal 57 8 3 2 4" xfId="14337" xr:uid="{00000000-0005-0000-0000-000065920000}"/>
    <cellStyle name="Normal 57 8 3 2 4 2" xfId="39211" xr:uid="{00000000-0005-0000-0000-000066920000}"/>
    <cellStyle name="Normal 57 8 3 2 5" xfId="26770" xr:uid="{00000000-0005-0000-0000-000067920000}"/>
    <cellStyle name="Normal 57 8 3 3" xfId="5682" xr:uid="{00000000-0005-0000-0000-000068920000}"/>
    <cellStyle name="Normal 57 8 3 3 2" xfId="10698" xr:uid="{00000000-0005-0000-0000-000069920000}"/>
    <cellStyle name="Normal 57 8 3 3 2 2" xfId="23141" xr:uid="{00000000-0005-0000-0000-00006A920000}"/>
    <cellStyle name="Normal 57 8 3 3 2 2 2" xfId="48015" xr:uid="{00000000-0005-0000-0000-00006B920000}"/>
    <cellStyle name="Normal 57 8 3 3 2 3" xfId="35582" xr:uid="{00000000-0005-0000-0000-00006C920000}"/>
    <cellStyle name="Normal 57 8 3 3 3" xfId="18134" xr:uid="{00000000-0005-0000-0000-00006D920000}"/>
    <cellStyle name="Normal 57 8 3 3 3 2" xfId="43008" xr:uid="{00000000-0005-0000-0000-00006E920000}"/>
    <cellStyle name="Normal 57 8 3 3 4" xfId="30575" xr:uid="{00000000-0005-0000-0000-00006F920000}"/>
    <cellStyle name="Normal 57 8 3 4" xfId="8276" xr:uid="{00000000-0005-0000-0000-000070920000}"/>
    <cellStyle name="Normal 57 8 3 4 2" xfId="20720" xr:uid="{00000000-0005-0000-0000-000071920000}"/>
    <cellStyle name="Normal 57 8 3 4 2 2" xfId="45594" xr:uid="{00000000-0005-0000-0000-000072920000}"/>
    <cellStyle name="Normal 57 8 3 4 3" xfId="33161" xr:uid="{00000000-0005-0000-0000-000073920000}"/>
    <cellStyle name="Normal 57 8 3 5" xfId="12152" xr:uid="{00000000-0005-0000-0000-000074920000}"/>
    <cellStyle name="Normal 57 8 3 5 2" xfId="24586" xr:uid="{00000000-0005-0000-0000-000075920000}"/>
    <cellStyle name="Normal 57 8 3 5 2 2" xfId="49460" xr:uid="{00000000-0005-0000-0000-000076920000}"/>
    <cellStyle name="Normal 57 8 3 5 3" xfId="37027" xr:uid="{00000000-0005-0000-0000-000077920000}"/>
    <cellStyle name="Normal 57 8 3 6" xfId="6753" xr:uid="{00000000-0005-0000-0000-000078920000}"/>
    <cellStyle name="Normal 57 8 3 6 2" xfId="19202" xr:uid="{00000000-0005-0000-0000-000079920000}"/>
    <cellStyle name="Normal 57 8 3 6 2 2" xfId="44076" xr:uid="{00000000-0005-0000-0000-00007A920000}"/>
    <cellStyle name="Normal 57 8 3 6 3" xfId="31643" xr:uid="{00000000-0005-0000-0000-00007B920000}"/>
    <cellStyle name="Normal 57 8 3 7" xfId="3207" xr:uid="{00000000-0005-0000-0000-00007C920000}"/>
    <cellStyle name="Normal 57 8 3 7 2" xfId="15713" xr:uid="{00000000-0005-0000-0000-00007D920000}"/>
    <cellStyle name="Normal 57 8 3 7 2 2" xfId="40587" xr:uid="{00000000-0005-0000-0000-00007E920000}"/>
    <cellStyle name="Normal 57 8 3 7 3" xfId="28146" xr:uid="{00000000-0005-0000-0000-00007F920000}"/>
    <cellStyle name="Normal 57 8 3 8" xfId="13470" xr:uid="{00000000-0005-0000-0000-000080920000}"/>
    <cellStyle name="Normal 57 8 3 8 2" xfId="38344" xr:uid="{00000000-0005-0000-0000-000081920000}"/>
    <cellStyle name="Normal 57 8 3 9" xfId="25903" xr:uid="{00000000-0005-0000-0000-000082920000}"/>
    <cellStyle name="Normal 57 8 4" xfId="1885" xr:uid="{00000000-0005-0000-0000-000083920000}"/>
    <cellStyle name="Normal 57 8 4 2" xfId="4623" xr:uid="{00000000-0005-0000-0000-000084920000}"/>
    <cellStyle name="Normal 57 8 4 2 2" xfId="9641" xr:uid="{00000000-0005-0000-0000-000085920000}"/>
    <cellStyle name="Normal 57 8 4 2 2 2" xfId="22084" xr:uid="{00000000-0005-0000-0000-000086920000}"/>
    <cellStyle name="Normal 57 8 4 2 2 2 2" xfId="46958" xr:uid="{00000000-0005-0000-0000-000087920000}"/>
    <cellStyle name="Normal 57 8 4 2 2 3" xfId="34525" xr:uid="{00000000-0005-0000-0000-000088920000}"/>
    <cellStyle name="Normal 57 8 4 2 3" xfId="17077" xr:uid="{00000000-0005-0000-0000-000089920000}"/>
    <cellStyle name="Normal 57 8 4 2 3 2" xfId="41951" xr:uid="{00000000-0005-0000-0000-00008A920000}"/>
    <cellStyle name="Normal 57 8 4 2 4" xfId="29518" xr:uid="{00000000-0005-0000-0000-00008B920000}"/>
    <cellStyle name="Normal 57 8 4 3" xfId="6031" xr:uid="{00000000-0005-0000-0000-00008C920000}"/>
    <cellStyle name="Normal 57 8 4 3 2" xfId="11046" xr:uid="{00000000-0005-0000-0000-00008D920000}"/>
    <cellStyle name="Normal 57 8 4 3 2 2" xfId="23489" xr:uid="{00000000-0005-0000-0000-00008E920000}"/>
    <cellStyle name="Normal 57 8 4 3 2 2 2" xfId="48363" xr:uid="{00000000-0005-0000-0000-00008F920000}"/>
    <cellStyle name="Normal 57 8 4 3 2 3" xfId="35930" xr:uid="{00000000-0005-0000-0000-000090920000}"/>
    <cellStyle name="Normal 57 8 4 3 3" xfId="18482" xr:uid="{00000000-0005-0000-0000-000091920000}"/>
    <cellStyle name="Normal 57 8 4 3 3 2" xfId="43356" xr:uid="{00000000-0005-0000-0000-000092920000}"/>
    <cellStyle name="Normal 57 8 4 3 4" xfId="30923" xr:uid="{00000000-0005-0000-0000-000093920000}"/>
    <cellStyle name="Normal 57 8 4 4" xfId="8757" xr:uid="{00000000-0005-0000-0000-000094920000}"/>
    <cellStyle name="Normal 57 8 4 4 2" xfId="21201" xr:uid="{00000000-0005-0000-0000-000095920000}"/>
    <cellStyle name="Normal 57 8 4 4 2 2" xfId="46075" xr:uid="{00000000-0005-0000-0000-000096920000}"/>
    <cellStyle name="Normal 57 8 4 4 3" xfId="33642" xr:uid="{00000000-0005-0000-0000-000097920000}"/>
    <cellStyle name="Normal 57 8 4 5" xfId="12500" xr:uid="{00000000-0005-0000-0000-000098920000}"/>
    <cellStyle name="Normal 57 8 4 5 2" xfId="24934" xr:uid="{00000000-0005-0000-0000-000099920000}"/>
    <cellStyle name="Normal 57 8 4 5 2 2" xfId="49808" xr:uid="{00000000-0005-0000-0000-00009A920000}"/>
    <cellStyle name="Normal 57 8 4 5 3" xfId="37375" xr:uid="{00000000-0005-0000-0000-00009B920000}"/>
    <cellStyle name="Normal 57 8 4 6" xfId="7234" xr:uid="{00000000-0005-0000-0000-00009C920000}"/>
    <cellStyle name="Normal 57 8 4 6 2" xfId="19683" xr:uid="{00000000-0005-0000-0000-00009D920000}"/>
    <cellStyle name="Normal 57 8 4 6 2 2" xfId="44557" xr:uid="{00000000-0005-0000-0000-00009E920000}"/>
    <cellStyle name="Normal 57 8 4 6 3" xfId="32124" xr:uid="{00000000-0005-0000-0000-00009F920000}"/>
    <cellStyle name="Normal 57 8 4 7" xfId="3688" xr:uid="{00000000-0005-0000-0000-0000A0920000}"/>
    <cellStyle name="Normal 57 8 4 7 2" xfId="16194" xr:uid="{00000000-0005-0000-0000-0000A1920000}"/>
    <cellStyle name="Normal 57 8 4 7 2 2" xfId="41068" xr:uid="{00000000-0005-0000-0000-0000A2920000}"/>
    <cellStyle name="Normal 57 8 4 7 3" xfId="28627" xr:uid="{00000000-0005-0000-0000-0000A3920000}"/>
    <cellStyle name="Normal 57 8 4 8" xfId="14685" xr:uid="{00000000-0005-0000-0000-0000A4920000}"/>
    <cellStyle name="Normal 57 8 4 8 2" xfId="39559" xr:uid="{00000000-0005-0000-0000-0000A5920000}"/>
    <cellStyle name="Normal 57 8 4 9" xfId="27118" xr:uid="{00000000-0005-0000-0000-0000A6920000}"/>
    <cellStyle name="Normal 57 8 5" xfId="2224" xr:uid="{00000000-0005-0000-0000-0000A7920000}"/>
    <cellStyle name="Normal 57 8 5 2" xfId="4852" xr:uid="{00000000-0005-0000-0000-0000A8920000}"/>
    <cellStyle name="Normal 57 8 5 2 2" xfId="9869" xr:uid="{00000000-0005-0000-0000-0000A9920000}"/>
    <cellStyle name="Normal 57 8 5 2 2 2" xfId="22312" xr:uid="{00000000-0005-0000-0000-0000AA920000}"/>
    <cellStyle name="Normal 57 8 5 2 2 2 2" xfId="47186" xr:uid="{00000000-0005-0000-0000-0000AB920000}"/>
    <cellStyle name="Normal 57 8 5 2 2 3" xfId="34753" xr:uid="{00000000-0005-0000-0000-0000AC920000}"/>
    <cellStyle name="Normal 57 8 5 2 3" xfId="17305" xr:uid="{00000000-0005-0000-0000-0000AD920000}"/>
    <cellStyle name="Normal 57 8 5 2 3 2" xfId="42179" xr:uid="{00000000-0005-0000-0000-0000AE920000}"/>
    <cellStyle name="Normal 57 8 5 2 4" xfId="29746" xr:uid="{00000000-0005-0000-0000-0000AF920000}"/>
    <cellStyle name="Normal 57 8 5 3" xfId="6250" xr:uid="{00000000-0005-0000-0000-0000B0920000}"/>
    <cellStyle name="Normal 57 8 5 3 2" xfId="11265" xr:uid="{00000000-0005-0000-0000-0000B1920000}"/>
    <cellStyle name="Normal 57 8 5 3 2 2" xfId="23708" xr:uid="{00000000-0005-0000-0000-0000B2920000}"/>
    <cellStyle name="Normal 57 8 5 3 2 2 2" xfId="48582" xr:uid="{00000000-0005-0000-0000-0000B3920000}"/>
    <cellStyle name="Normal 57 8 5 3 2 3" xfId="36149" xr:uid="{00000000-0005-0000-0000-0000B4920000}"/>
    <cellStyle name="Normal 57 8 5 3 3" xfId="18701" xr:uid="{00000000-0005-0000-0000-0000B5920000}"/>
    <cellStyle name="Normal 57 8 5 3 3 2" xfId="43575" xr:uid="{00000000-0005-0000-0000-0000B6920000}"/>
    <cellStyle name="Normal 57 8 5 3 4" xfId="31142" xr:uid="{00000000-0005-0000-0000-0000B7920000}"/>
    <cellStyle name="Normal 57 8 5 4" xfId="8057" xr:uid="{00000000-0005-0000-0000-0000B8920000}"/>
    <cellStyle name="Normal 57 8 5 4 2" xfId="20503" xr:uid="{00000000-0005-0000-0000-0000B9920000}"/>
    <cellStyle name="Normal 57 8 5 4 2 2" xfId="45377" xr:uid="{00000000-0005-0000-0000-0000BA920000}"/>
    <cellStyle name="Normal 57 8 5 4 3" xfId="32944" xr:uid="{00000000-0005-0000-0000-0000BB920000}"/>
    <cellStyle name="Normal 57 8 5 5" xfId="12719" xr:uid="{00000000-0005-0000-0000-0000BC920000}"/>
    <cellStyle name="Normal 57 8 5 5 2" xfId="25153" xr:uid="{00000000-0005-0000-0000-0000BD920000}"/>
    <cellStyle name="Normal 57 8 5 5 2 2" xfId="50027" xr:uid="{00000000-0005-0000-0000-0000BE920000}"/>
    <cellStyle name="Normal 57 8 5 5 3" xfId="37594" xr:uid="{00000000-0005-0000-0000-0000BF920000}"/>
    <cellStyle name="Normal 57 8 5 6" xfId="7463" xr:uid="{00000000-0005-0000-0000-0000C0920000}"/>
    <cellStyle name="Normal 57 8 5 6 2" xfId="19911" xr:uid="{00000000-0005-0000-0000-0000C1920000}"/>
    <cellStyle name="Normal 57 8 5 6 2 2" xfId="44785" xr:uid="{00000000-0005-0000-0000-0000C2920000}"/>
    <cellStyle name="Normal 57 8 5 6 3" xfId="32352" xr:uid="{00000000-0005-0000-0000-0000C3920000}"/>
    <cellStyle name="Normal 57 8 5 7" xfId="2986" xr:uid="{00000000-0005-0000-0000-0000C4920000}"/>
    <cellStyle name="Normal 57 8 5 7 2" xfId="15496" xr:uid="{00000000-0005-0000-0000-0000C5920000}"/>
    <cellStyle name="Normal 57 8 5 7 2 2" xfId="40370" xr:uid="{00000000-0005-0000-0000-0000C6920000}"/>
    <cellStyle name="Normal 57 8 5 7 3" xfId="27929" xr:uid="{00000000-0005-0000-0000-0000C7920000}"/>
    <cellStyle name="Normal 57 8 5 8" xfId="14904" xr:uid="{00000000-0005-0000-0000-0000C8920000}"/>
    <cellStyle name="Normal 57 8 5 8 2" xfId="39778" xr:uid="{00000000-0005-0000-0000-0000C9920000}"/>
    <cellStyle name="Normal 57 8 5 9" xfId="27337" xr:uid="{00000000-0005-0000-0000-0000CA920000}"/>
    <cellStyle name="Normal 57 8 6" xfId="1061" xr:uid="{00000000-0005-0000-0000-0000CB920000}"/>
    <cellStyle name="Normal 57 8 6 2" xfId="8943" xr:uid="{00000000-0005-0000-0000-0000CC920000}"/>
    <cellStyle name="Normal 57 8 6 2 2" xfId="21386" xr:uid="{00000000-0005-0000-0000-0000CD920000}"/>
    <cellStyle name="Normal 57 8 6 2 2 2" xfId="46260" xr:uid="{00000000-0005-0000-0000-0000CE920000}"/>
    <cellStyle name="Normal 57 8 6 2 3" xfId="33827" xr:uid="{00000000-0005-0000-0000-0000CF920000}"/>
    <cellStyle name="Normal 57 8 6 3" xfId="3925" xr:uid="{00000000-0005-0000-0000-0000D0920000}"/>
    <cellStyle name="Normal 57 8 6 3 2" xfId="16379" xr:uid="{00000000-0005-0000-0000-0000D1920000}"/>
    <cellStyle name="Normal 57 8 6 3 2 2" xfId="41253" xr:uid="{00000000-0005-0000-0000-0000D2920000}"/>
    <cellStyle name="Normal 57 8 6 3 3" xfId="28820" xr:uid="{00000000-0005-0000-0000-0000D3920000}"/>
    <cellStyle name="Normal 57 8 6 4" xfId="13861" xr:uid="{00000000-0005-0000-0000-0000D4920000}"/>
    <cellStyle name="Normal 57 8 6 4 2" xfId="38735" xr:uid="{00000000-0005-0000-0000-0000D5920000}"/>
    <cellStyle name="Normal 57 8 6 5" xfId="26294" xr:uid="{00000000-0005-0000-0000-0000D6920000}"/>
    <cellStyle name="Normal 57 8 7" xfId="5206" xr:uid="{00000000-0005-0000-0000-0000D7920000}"/>
    <cellStyle name="Normal 57 8 7 2" xfId="10222" xr:uid="{00000000-0005-0000-0000-0000D8920000}"/>
    <cellStyle name="Normal 57 8 7 2 2" xfId="22665" xr:uid="{00000000-0005-0000-0000-0000D9920000}"/>
    <cellStyle name="Normal 57 8 7 2 2 2" xfId="47539" xr:uid="{00000000-0005-0000-0000-0000DA920000}"/>
    <cellStyle name="Normal 57 8 7 2 3" xfId="35106" xr:uid="{00000000-0005-0000-0000-0000DB920000}"/>
    <cellStyle name="Normal 57 8 7 3" xfId="17658" xr:uid="{00000000-0005-0000-0000-0000DC920000}"/>
    <cellStyle name="Normal 57 8 7 3 2" xfId="42532" xr:uid="{00000000-0005-0000-0000-0000DD920000}"/>
    <cellStyle name="Normal 57 8 7 4" xfId="30099" xr:uid="{00000000-0005-0000-0000-0000DE920000}"/>
    <cellStyle name="Normal 57 8 8" xfId="7783" xr:uid="{00000000-0005-0000-0000-0000DF920000}"/>
    <cellStyle name="Normal 57 8 8 2" xfId="20229" xr:uid="{00000000-0005-0000-0000-0000E0920000}"/>
    <cellStyle name="Normal 57 8 8 2 2" xfId="45103" xr:uid="{00000000-0005-0000-0000-0000E1920000}"/>
    <cellStyle name="Normal 57 8 8 3" xfId="32670" xr:uid="{00000000-0005-0000-0000-0000E2920000}"/>
    <cellStyle name="Normal 57 8 9" xfId="11676" xr:uid="{00000000-0005-0000-0000-0000E3920000}"/>
    <cellStyle name="Normal 57 8 9 2" xfId="24110" xr:uid="{00000000-0005-0000-0000-0000E4920000}"/>
    <cellStyle name="Normal 57 8 9 2 2" xfId="48984" xr:uid="{00000000-0005-0000-0000-0000E5920000}"/>
    <cellStyle name="Normal 57 8 9 3" xfId="36551" xr:uid="{00000000-0005-0000-0000-0000E6920000}"/>
    <cellStyle name="Normal 57 8_Degree data" xfId="2502" xr:uid="{00000000-0005-0000-0000-0000E7920000}"/>
    <cellStyle name="Normal 57 9" xfId="244" xr:uid="{00000000-0005-0000-0000-0000E8920000}"/>
    <cellStyle name="Normal 57 9 10" xfId="6584" xr:uid="{00000000-0005-0000-0000-0000E9920000}"/>
    <cellStyle name="Normal 57 9 10 2" xfId="19033" xr:uid="{00000000-0005-0000-0000-0000EA920000}"/>
    <cellStyle name="Normal 57 9 10 2 2" xfId="43907" xr:uid="{00000000-0005-0000-0000-0000EB920000}"/>
    <cellStyle name="Normal 57 9 10 3" xfId="31474" xr:uid="{00000000-0005-0000-0000-0000EC920000}"/>
    <cellStyle name="Normal 57 9 11" xfId="2647" xr:uid="{00000000-0005-0000-0000-0000ED920000}"/>
    <cellStyle name="Normal 57 9 11 2" xfId="15165" xr:uid="{00000000-0005-0000-0000-0000EE920000}"/>
    <cellStyle name="Normal 57 9 11 2 2" xfId="40039" xr:uid="{00000000-0005-0000-0000-0000EF920000}"/>
    <cellStyle name="Normal 57 9 11 3" xfId="27598" xr:uid="{00000000-0005-0000-0000-0000F0920000}"/>
    <cellStyle name="Normal 57 9 12" xfId="13066" xr:uid="{00000000-0005-0000-0000-0000F1920000}"/>
    <cellStyle name="Normal 57 9 12 2" xfId="37940" xr:uid="{00000000-0005-0000-0000-0000F2920000}"/>
    <cellStyle name="Normal 57 9 13" xfId="25499" xr:uid="{00000000-0005-0000-0000-0000F3920000}"/>
    <cellStyle name="Normal 57 9 2" xfId="458" xr:uid="{00000000-0005-0000-0000-0000F4920000}"/>
    <cellStyle name="Normal 57 9 2 10" xfId="13271" xr:uid="{00000000-0005-0000-0000-0000F5920000}"/>
    <cellStyle name="Normal 57 9 2 10 2" xfId="38145" xr:uid="{00000000-0005-0000-0000-0000F6920000}"/>
    <cellStyle name="Normal 57 9 2 11" xfId="25704" xr:uid="{00000000-0005-0000-0000-0000F7920000}"/>
    <cellStyle name="Normal 57 9 2 2" xfId="817" xr:uid="{00000000-0005-0000-0000-0000F8920000}"/>
    <cellStyle name="Normal 57 9 2 2 2" xfId="1540" xr:uid="{00000000-0005-0000-0000-0000F9920000}"/>
    <cellStyle name="Normal 57 9 2 2 2 2" xfId="9644" xr:uid="{00000000-0005-0000-0000-0000FA920000}"/>
    <cellStyle name="Normal 57 9 2 2 2 2 2" xfId="22087" xr:uid="{00000000-0005-0000-0000-0000FB920000}"/>
    <cellStyle name="Normal 57 9 2 2 2 2 2 2" xfId="46961" xr:uid="{00000000-0005-0000-0000-0000FC920000}"/>
    <cellStyle name="Normal 57 9 2 2 2 2 3" xfId="34528" xr:uid="{00000000-0005-0000-0000-0000FD920000}"/>
    <cellStyle name="Normal 57 9 2 2 2 3" xfId="4626" xr:uid="{00000000-0005-0000-0000-0000FE920000}"/>
    <cellStyle name="Normal 57 9 2 2 2 3 2" xfId="17080" xr:uid="{00000000-0005-0000-0000-0000FF920000}"/>
    <cellStyle name="Normal 57 9 2 2 2 3 2 2" xfId="41954" xr:uid="{00000000-0005-0000-0000-000000930000}"/>
    <cellStyle name="Normal 57 9 2 2 2 3 3" xfId="29521" xr:uid="{00000000-0005-0000-0000-000001930000}"/>
    <cellStyle name="Normal 57 9 2 2 2 4" xfId="14340" xr:uid="{00000000-0005-0000-0000-000002930000}"/>
    <cellStyle name="Normal 57 9 2 2 2 4 2" xfId="39214" xr:uid="{00000000-0005-0000-0000-000003930000}"/>
    <cellStyle name="Normal 57 9 2 2 2 5" xfId="26773" xr:uid="{00000000-0005-0000-0000-000004930000}"/>
    <cellStyle name="Normal 57 9 2 2 3" xfId="5685" xr:uid="{00000000-0005-0000-0000-000005930000}"/>
    <cellStyle name="Normal 57 9 2 2 3 2" xfId="10701" xr:uid="{00000000-0005-0000-0000-000006930000}"/>
    <cellStyle name="Normal 57 9 2 2 3 2 2" xfId="23144" xr:uid="{00000000-0005-0000-0000-000007930000}"/>
    <cellStyle name="Normal 57 9 2 2 3 2 2 2" xfId="48018" xr:uid="{00000000-0005-0000-0000-000008930000}"/>
    <cellStyle name="Normal 57 9 2 2 3 2 3" xfId="35585" xr:uid="{00000000-0005-0000-0000-000009930000}"/>
    <cellStyle name="Normal 57 9 2 2 3 3" xfId="18137" xr:uid="{00000000-0005-0000-0000-00000A930000}"/>
    <cellStyle name="Normal 57 9 2 2 3 3 2" xfId="43011" xr:uid="{00000000-0005-0000-0000-00000B930000}"/>
    <cellStyle name="Normal 57 9 2 2 3 4" xfId="30578" xr:uid="{00000000-0005-0000-0000-00000C930000}"/>
    <cellStyle name="Normal 57 9 2 2 4" xfId="8760" xr:uid="{00000000-0005-0000-0000-00000D930000}"/>
    <cellStyle name="Normal 57 9 2 2 4 2" xfId="21204" xr:uid="{00000000-0005-0000-0000-00000E930000}"/>
    <cellStyle name="Normal 57 9 2 2 4 2 2" xfId="46078" xr:uid="{00000000-0005-0000-0000-00000F930000}"/>
    <cellStyle name="Normal 57 9 2 2 4 3" xfId="33645" xr:uid="{00000000-0005-0000-0000-000010930000}"/>
    <cellStyle name="Normal 57 9 2 2 5" xfId="12155" xr:uid="{00000000-0005-0000-0000-000011930000}"/>
    <cellStyle name="Normal 57 9 2 2 5 2" xfId="24589" xr:uid="{00000000-0005-0000-0000-000012930000}"/>
    <cellStyle name="Normal 57 9 2 2 5 2 2" xfId="49463" xr:uid="{00000000-0005-0000-0000-000013930000}"/>
    <cellStyle name="Normal 57 9 2 2 5 3" xfId="37030" xr:uid="{00000000-0005-0000-0000-000014930000}"/>
    <cellStyle name="Normal 57 9 2 2 6" xfId="7237" xr:uid="{00000000-0005-0000-0000-000015930000}"/>
    <cellStyle name="Normal 57 9 2 2 6 2" xfId="19686" xr:uid="{00000000-0005-0000-0000-000016930000}"/>
    <cellStyle name="Normal 57 9 2 2 6 2 2" xfId="44560" xr:uid="{00000000-0005-0000-0000-000017930000}"/>
    <cellStyle name="Normal 57 9 2 2 6 3" xfId="32127" xr:uid="{00000000-0005-0000-0000-000018930000}"/>
    <cellStyle name="Normal 57 9 2 2 7" xfId="3691" xr:uid="{00000000-0005-0000-0000-000019930000}"/>
    <cellStyle name="Normal 57 9 2 2 7 2" xfId="16197" xr:uid="{00000000-0005-0000-0000-00001A930000}"/>
    <cellStyle name="Normal 57 9 2 2 7 2 2" xfId="41071" xr:uid="{00000000-0005-0000-0000-00001B930000}"/>
    <cellStyle name="Normal 57 9 2 2 7 3" xfId="28630" xr:uid="{00000000-0005-0000-0000-00001C930000}"/>
    <cellStyle name="Normal 57 9 2 2 8" xfId="13618" xr:uid="{00000000-0005-0000-0000-00001D930000}"/>
    <cellStyle name="Normal 57 9 2 2 8 2" xfId="38492" xr:uid="{00000000-0005-0000-0000-00001E930000}"/>
    <cellStyle name="Normal 57 9 2 2 9" xfId="26051" xr:uid="{00000000-0005-0000-0000-00001F930000}"/>
    <cellStyle name="Normal 57 9 2 3" xfId="1888" xr:uid="{00000000-0005-0000-0000-000020930000}"/>
    <cellStyle name="Normal 57 9 2 3 2" xfId="5000" xr:uid="{00000000-0005-0000-0000-000021930000}"/>
    <cellStyle name="Normal 57 9 2 3 2 2" xfId="10017" xr:uid="{00000000-0005-0000-0000-000022930000}"/>
    <cellStyle name="Normal 57 9 2 3 2 2 2" xfId="22460" xr:uid="{00000000-0005-0000-0000-000023930000}"/>
    <cellStyle name="Normal 57 9 2 3 2 2 2 2" xfId="47334" xr:uid="{00000000-0005-0000-0000-000024930000}"/>
    <cellStyle name="Normal 57 9 2 3 2 2 3" xfId="34901" xr:uid="{00000000-0005-0000-0000-000025930000}"/>
    <cellStyle name="Normal 57 9 2 3 2 3" xfId="17453" xr:uid="{00000000-0005-0000-0000-000026930000}"/>
    <cellStyle name="Normal 57 9 2 3 2 3 2" xfId="42327" xr:uid="{00000000-0005-0000-0000-000027930000}"/>
    <cellStyle name="Normal 57 9 2 3 2 4" xfId="29894" xr:uid="{00000000-0005-0000-0000-000028930000}"/>
    <cellStyle name="Normal 57 9 2 3 3" xfId="6034" xr:uid="{00000000-0005-0000-0000-000029930000}"/>
    <cellStyle name="Normal 57 9 2 3 3 2" xfId="11049" xr:uid="{00000000-0005-0000-0000-00002A930000}"/>
    <cellStyle name="Normal 57 9 2 3 3 2 2" xfId="23492" xr:uid="{00000000-0005-0000-0000-00002B930000}"/>
    <cellStyle name="Normal 57 9 2 3 3 2 2 2" xfId="48366" xr:uid="{00000000-0005-0000-0000-00002C930000}"/>
    <cellStyle name="Normal 57 9 2 3 3 2 3" xfId="35933" xr:uid="{00000000-0005-0000-0000-00002D930000}"/>
    <cellStyle name="Normal 57 9 2 3 3 3" xfId="18485" xr:uid="{00000000-0005-0000-0000-00002E930000}"/>
    <cellStyle name="Normal 57 9 2 3 3 3 2" xfId="43359" xr:uid="{00000000-0005-0000-0000-00002F930000}"/>
    <cellStyle name="Normal 57 9 2 3 3 4" xfId="30926" xr:uid="{00000000-0005-0000-0000-000030930000}"/>
    <cellStyle name="Normal 57 9 2 3 4" xfId="8424" xr:uid="{00000000-0005-0000-0000-000031930000}"/>
    <cellStyle name="Normal 57 9 2 3 4 2" xfId="20868" xr:uid="{00000000-0005-0000-0000-000032930000}"/>
    <cellStyle name="Normal 57 9 2 3 4 2 2" xfId="45742" xr:uid="{00000000-0005-0000-0000-000033930000}"/>
    <cellStyle name="Normal 57 9 2 3 4 3" xfId="33309" xr:uid="{00000000-0005-0000-0000-000034930000}"/>
    <cellStyle name="Normal 57 9 2 3 5" xfId="12503" xr:uid="{00000000-0005-0000-0000-000035930000}"/>
    <cellStyle name="Normal 57 9 2 3 5 2" xfId="24937" xr:uid="{00000000-0005-0000-0000-000036930000}"/>
    <cellStyle name="Normal 57 9 2 3 5 2 2" xfId="49811" xr:uid="{00000000-0005-0000-0000-000037930000}"/>
    <cellStyle name="Normal 57 9 2 3 5 3" xfId="37378" xr:uid="{00000000-0005-0000-0000-000038930000}"/>
    <cellStyle name="Normal 57 9 2 3 6" xfId="7611" xr:uid="{00000000-0005-0000-0000-000039930000}"/>
    <cellStyle name="Normal 57 9 2 3 6 2" xfId="20059" xr:uid="{00000000-0005-0000-0000-00003A930000}"/>
    <cellStyle name="Normal 57 9 2 3 6 2 2" xfId="44933" xr:uid="{00000000-0005-0000-0000-00003B930000}"/>
    <cellStyle name="Normal 57 9 2 3 6 3" xfId="32500" xr:uid="{00000000-0005-0000-0000-00003C930000}"/>
    <cellStyle name="Normal 57 9 2 3 7" xfId="3355" xr:uid="{00000000-0005-0000-0000-00003D930000}"/>
    <cellStyle name="Normal 57 9 2 3 7 2" xfId="15861" xr:uid="{00000000-0005-0000-0000-00003E930000}"/>
    <cellStyle name="Normal 57 9 2 3 7 2 2" xfId="40735" xr:uid="{00000000-0005-0000-0000-00003F930000}"/>
    <cellStyle name="Normal 57 9 2 3 7 3" xfId="28294" xr:uid="{00000000-0005-0000-0000-000040930000}"/>
    <cellStyle name="Normal 57 9 2 3 8" xfId="14688" xr:uid="{00000000-0005-0000-0000-000041930000}"/>
    <cellStyle name="Normal 57 9 2 3 8 2" xfId="39562" xr:uid="{00000000-0005-0000-0000-000042930000}"/>
    <cellStyle name="Normal 57 9 2 3 9" xfId="27121" xr:uid="{00000000-0005-0000-0000-000043930000}"/>
    <cellStyle name="Normal 57 9 2 4" xfId="2376" xr:uid="{00000000-0005-0000-0000-000044930000}"/>
    <cellStyle name="Normal 57 9 2 4 2" xfId="6398" xr:uid="{00000000-0005-0000-0000-000045930000}"/>
    <cellStyle name="Normal 57 9 2 4 2 2" xfId="11413" xr:uid="{00000000-0005-0000-0000-000046930000}"/>
    <cellStyle name="Normal 57 9 2 4 2 2 2" xfId="23856" xr:uid="{00000000-0005-0000-0000-000047930000}"/>
    <cellStyle name="Normal 57 9 2 4 2 2 2 2" xfId="48730" xr:uid="{00000000-0005-0000-0000-000048930000}"/>
    <cellStyle name="Normal 57 9 2 4 2 2 3" xfId="36297" xr:uid="{00000000-0005-0000-0000-000049930000}"/>
    <cellStyle name="Normal 57 9 2 4 2 3" xfId="18849" xr:uid="{00000000-0005-0000-0000-00004A930000}"/>
    <cellStyle name="Normal 57 9 2 4 2 3 2" xfId="43723" xr:uid="{00000000-0005-0000-0000-00004B930000}"/>
    <cellStyle name="Normal 57 9 2 4 2 4" xfId="31290" xr:uid="{00000000-0005-0000-0000-00004C930000}"/>
    <cellStyle name="Normal 57 9 2 4 3" xfId="12867" xr:uid="{00000000-0005-0000-0000-00004D930000}"/>
    <cellStyle name="Normal 57 9 2 4 3 2" xfId="25301" xr:uid="{00000000-0005-0000-0000-00004E930000}"/>
    <cellStyle name="Normal 57 9 2 4 3 2 2" xfId="50175" xr:uid="{00000000-0005-0000-0000-00004F930000}"/>
    <cellStyle name="Normal 57 9 2 4 3 3" xfId="37742" xr:uid="{00000000-0005-0000-0000-000050930000}"/>
    <cellStyle name="Normal 57 9 2 4 4" xfId="9308" xr:uid="{00000000-0005-0000-0000-000051930000}"/>
    <cellStyle name="Normal 57 9 2 4 4 2" xfId="21751" xr:uid="{00000000-0005-0000-0000-000052930000}"/>
    <cellStyle name="Normal 57 9 2 4 4 2 2" xfId="46625" xr:uid="{00000000-0005-0000-0000-000053930000}"/>
    <cellStyle name="Normal 57 9 2 4 4 3" xfId="34192" xr:uid="{00000000-0005-0000-0000-000054930000}"/>
    <cellStyle name="Normal 57 9 2 4 5" xfId="4290" xr:uid="{00000000-0005-0000-0000-000055930000}"/>
    <cellStyle name="Normal 57 9 2 4 5 2" xfId="16744" xr:uid="{00000000-0005-0000-0000-000056930000}"/>
    <cellStyle name="Normal 57 9 2 4 5 2 2" xfId="41618" xr:uid="{00000000-0005-0000-0000-000057930000}"/>
    <cellStyle name="Normal 57 9 2 4 5 3" xfId="29185" xr:uid="{00000000-0005-0000-0000-000058930000}"/>
    <cellStyle name="Normal 57 9 2 4 6" xfId="15052" xr:uid="{00000000-0005-0000-0000-000059930000}"/>
    <cellStyle name="Normal 57 9 2 4 6 2" xfId="39926" xr:uid="{00000000-0005-0000-0000-00005A930000}"/>
    <cellStyle name="Normal 57 9 2 4 7" xfId="27485" xr:uid="{00000000-0005-0000-0000-00005B930000}"/>
    <cellStyle name="Normal 57 9 2 5" xfId="1209" xr:uid="{00000000-0005-0000-0000-00005C930000}"/>
    <cellStyle name="Normal 57 9 2 5 2" xfId="10370" xr:uid="{00000000-0005-0000-0000-00005D930000}"/>
    <cellStyle name="Normal 57 9 2 5 2 2" xfId="22813" xr:uid="{00000000-0005-0000-0000-00005E930000}"/>
    <cellStyle name="Normal 57 9 2 5 2 2 2" xfId="47687" xr:uid="{00000000-0005-0000-0000-00005F930000}"/>
    <cellStyle name="Normal 57 9 2 5 2 3" xfId="35254" xr:uid="{00000000-0005-0000-0000-000060930000}"/>
    <cellStyle name="Normal 57 9 2 5 3" xfId="5354" xr:uid="{00000000-0005-0000-0000-000061930000}"/>
    <cellStyle name="Normal 57 9 2 5 3 2" xfId="17806" xr:uid="{00000000-0005-0000-0000-000062930000}"/>
    <cellStyle name="Normal 57 9 2 5 3 2 2" xfId="42680" xr:uid="{00000000-0005-0000-0000-000063930000}"/>
    <cellStyle name="Normal 57 9 2 5 3 3" xfId="30247" xr:uid="{00000000-0005-0000-0000-000064930000}"/>
    <cellStyle name="Normal 57 9 2 5 4" xfId="14009" xr:uid="{00000000-0005-0000-0000-000065930000}"/>
    <cellStyle name="Normal 57 9 2 5 4 2" xfId="38883" xr:uid="{00000000-0005-0000-0000-000066930000}"/>
    <cellStyle name="Normal 57 9 2 5 5" xfId="26442" xr:uid="{00000000-0005-0000-0000-000067930000}"/>
    <cellStyle name="Normal 57 9 2 6" xfId="7931" xr:uid="{00000000-0005-0000-0000-000068930000}"/>
    <cellStyle name="Normal 57 9 2 6 2" xfId="20377" xr:uid="{00000000-0005-0000-0000-000069930000}"/>
    <cellStyle name="Normal 57 9 2 6 2 2" xfId="45251" xr:uid="{00000000-0005-0000-0000-00006A930000}"/>
    <cellStyle name="Normal 57 9 2 6 3" xfId="32818" xr:uid="{00000000-0005-0000-0000-00006B930000}"/>
    <cellStyle name="Normal 57 9 2 7" xfId="11824" xr:uid="{00000000-0005-0000-0000-00006C930000}"/>
    <cellStyle name="Normal 57 9 2 7 2" xfId="24258" xr:uid="{00000000-0005-0000-0000-00006D930000}"/>
    <cellStyle name="Normal 57 9 2 7 2 2" xfId="49132" xr:uid="{00000000-0005-0000-0000-00006E930000}"/>
    <cellStyle name="Normal 57 9 2 7 3" xfId="36699" xr:uid="{00000000-0005-0000-0000-00006F930000}"/>
    <cellStyle name="Normal 57 9 2 8" xfId="6901" xr:uid="{00000000-0005-0000-0000-000070930000}"/>
    <cellStyle name="Normal 57 9 2 8 2" xfId="19350" xr:uid="{00000000-0005-0000-0000-000071930000}"/>
    <cellStyle name="Normal 57 9 2 8 2 2" xfId="44224" xr:uid="{00000000-0005-0000-0000-000072930000}"/>
    <cellStyle name="Normal 57 9 2 8 3" xfId="31791" xr:uid="{00000000-0005-0000-0000-000073930000}"/>
    <cellStyle name="Normal 57 9 2 9" xfId="2852" xr:uid="{00000000-0005-0000-0000-000074930000}"/>
    <cellStyle name="Normal 57 9 2 9 2" xfId="15370" xr:uid="{00000000-0005-0000-0000-000075930000}"/>
    <cellStyle name="Normal 57 9 2 9 2 2" xfId="40244" xr:uid="{00000000-0005-0000-0000-000076930000}"/>
    <cellStyle name="Normal 57 9 2 9 3" xfId="27803" xr:uid="{00000000-0005-0000-0000-000077930000}"/>
    <cellStyle name="Normal 57 9 2_Degree data" xfId="2505" xr:uid="{00000000-0005-0000-0000-000078930000}"/>
    <cellStyle name="Normal 57 9 3" xfId="606" xr:uid="{00000000-0005-0000-0000-000079930000}"/>
    <cellStyle name="Normal 57 9 3 2" xfId="1539" xr:uid="{00000000-0005-0000-0000-00007A930000}"/>
    <cellStyle name="Normal 57 9 3 2 2" xfId="9103" xr:uid="{00000000-0005-0000-0000-00007B930000}"/>
    <cellStyle name="Normal 57 9 3 2 2 2" xfId="21546" xr:uid="{00000000-0005-0000-0000-00007C930000}"/>
    <cellStyle name="Normal 57 9 3 2 2 2 2" xfId="46420" xr:uid="{00000000-0005-0000-0000-00007D930000}"/>
    <cellStyle name="Normal 57 9 3 2 2 3" xfId="33987" xr:uid="{00000000-0005-0000-0000-00007E930000}"/>
    <cellStyle name="Normal 57 9 3 2 3" xfId="4085" xr:uid="{00000000-0005-0000-0000-00007F930000}"/>
    <cellStyle name="Normal 57 9 3 2 3 2" xfId="16539" xr:uid="{00000000-0005-0000-0000-000080930000}"/>
    <cellStyle name="Normal 57 9 3 2 3 2 2" xfId="41413" xr:uid="{00000000-0005-0000-0000-000081930000}"/>
    <cellStyle name="Normal 57 9 3 2 3 3" xfId="28980" xr:uid="{00000000-0005-0000-0000-000082930000}"/>
    <cellStyle name="Normal 57 9 3 2 4" xfId="14339" xr:uid="{00000000-0005-0000-0000-000083930000}"/>
    <cellStyle name="Normal 57 9 3 2 4 2" xfId="39213" xr:uid="{00000000-0005-0000-0000-000084930000}"/>
    <cellStyle name="Normal 57 9 3 2 5" xfId="26772" xr:uid="{00000000-0005-0000-0000-000085930000}"/>
    <cellStyle name="Normal 57 9 3 3" xfId="5684" xr:uid="{00000000-0005-0000-0000-000086930000}"/>
    <cellStyle name="Normal 57 9 3 3 2" xfId="10700" xr:uid="{00000000-0005-0000-0000-000087930000}"/>
    <cellStyle name="Normal 57 9 3 3 2 2" xfId="23143" xr:uid="{00000000-0005-0000-0000-000088930000}"/>
    <cellStyle name="Normal 57 9 3 3 2 2 2" xfId="48017" xr:uid="{00000000-0005-0000-0000-000089930000}"/>
    <cellStyle name="Normal 57 9 3 3 2 3" xfId="35584" xr:uid="{00000000-0005-0000-0000-00008A930000}"/>
    <cellStyle name="Normal 57 9 3 3 3" xfId="18136" xr:uid="{00000000-0005-0000-0000-00008B930000}"/>
    <cellStyle name="Normal 57 9 3 3 3 2" xfId="43010" xr:uid="{00000000-0005-0000-0000-00008C930000}"/>
    <cellStyle name="Normal 57 9 3 3 4" xfId="30577" xr:uid="{00000000-0005-0000-0000-00008D930000}"/>
    <cellStyle name="Normal 57 9 3 4" xfId="8219" xr:uid="{00000000-0005-0000-0000-00008E930000}"/>
    <cellStyle name="Normal 57 9 3 4 2" xfId="20663" xr:uid="{00000000-0005-0000-0000-00008F930000}"/>
    <cellStyle name="Normal 57 9 3 4 2 2" xfId="45537" xr:uid="{00000000-0005-0000-0000-000090930000}"/>
    <cellStyle name="Normal 57 9 3 4 3" xfId="33104" xr:uid="{00000000-0005-0000-0000-000091930000}"/>
    <cellStyle name="Normal 57 9 3 5" xfId="12154" xr:uid="{00000000-0005-0000-0000-000092930000}"/>
    <cellStyle name="Normal 57 9 3 5 2" xfId="24588" xr:uid="{00000000-0005-0000-0000-000093930000}"/>
    <cellStyle name="Normal 57 9 3 5 2 2" xfId="49462" xr:uid="{00000000-0005-0000-0000-000094930000}"/>
    <cellStyle name="Normal 57 9 3 5 3" xfId="37029" xr:uid="{00000000-0005-0000-0000-000095930000}"/>
    <cellStyle name="Normal 57 9 3 6" xfId="6696" xr:uid="{00000000-0005-0000-0000-000096930000}"/>
    <cellStyle name="Normal 57 9 3 6 2" xfId="19145" xr:uid="{00000000-0005-0000-0000-000097930000}"/>
    <cellStyle name="Normal 57 9 3 6 2 2" xfId="44019" xr:uid="{00000000-0005-0000-0000-000098930000}"/>
    <cellStyle name="Normal 57 9 3 6 3" xfId="31586" xr:uid="{00000000-0005-0000-0000-000099930000}"/>
    <cellStyle name="Normal 57 9 3 7" xfId="3150" xr:uid="{00000000-0005-0000-0000-00009A930000}"/>
    <cellStyle name="Normal 57 9 3 7 2" xfId="15656" xr:uid="{00000000-0005-0000-0000-00009B930000}"/>
    <cellStyle name="Normal 57 9 3 7 2 2" xfId="40530" xr:uid="{00000000-0005-0000-0000-00009C930000}"/>
    <cellStyle name="Normal 57 9 3 7 3" xfId="28089" xr:uid="{00000000-0005-0000-0000-00009D930000}"/>
    <cellStyle name="Normal 57 9 3 8" xfId="13413" xr:uid="{00000000-0005-0000-0000-00009E930000}"/>
    <cellStyle name="Normal 57 9 3 8 2" xfId="38287" xr:uid="{00000000-0005-0000-0000-00009F930000}"/>
    <cellStyle name="Normal 57 9 3 9" xfId="25846" xr:uid="{00000000-0005-0000-0000-0000A0930000}"/>
    <cellStyle name="Normal 57 9 4" xfId="1887" xr:uid="{00000000-0005-0000-0000-0000A1930000}"/>
    <cellStyle name="Normal 57 9 4 2" xfId="4625" xr:uid="{00000000-0005-0000-0000-0000A2930000}"/>
    <cellStyle name="Normal 57 9 4 2 2" xfId="9643" xr:uid="{00000000-0005-0000-0000-0000A3930000}"/>
    <cellStyle name="Normal 57 9 4 2 2 2" xfId="22086" xr:uid="{00000000-0005-0000-0000-0000A4930000}"/>
    <cellStyle name="Normal 57 9 4 2 2 2 2" xfId="46960" xr:uid="{00000000-0005-0000-0000-0000A5930000}"/>
    <cellStyle name="Normal 57 9 4 2 2 3" xfId="34527" xr:uid="{00000000-0005-0000-0000-0000A6930000}"/>
    <cellStyle name="Normal 57 9 4 2 3" xfId="17079" xr:uid="{00000000-0005-0000-0000-0000A7930000}"/>
    <cellStyle name="Normal 57 9 4 2 3 2" xfId="41953" xr:uid="{00000000-0005-0000-0000-0000A8930000}"/>
    <cellStyle name="Normal 57 9 4 2 4" xfId="29520" xr:uid="{00000000-0005-0000-0000-0000A9930000}"/>
    <cellStyle name="Normal 57 9 4 3" xfId="6033" xr:uid="{00000000-0005-0000-0000-0000AA930000}"/>
    <cellStyle name="Normal 57 9 4 3 2" xfId="11048" xr:uid="{00000000-0005-0000-0000-0000AB930000}"/>
    <cellStyle name="Normal 57 9 4 3 2 2" xfId="23491" xr:uid="{00000000-0005-0000-0000-0000AC930000}"/>
    <cellStyle name="Normal 57 9 4 3 2 2 2" xfId="48365" xr:uid="{00000000-0005-0000-0000-0000AD930000}"/>
    <cellStyle name="Normal 57 9 4 3 2 3" xfId="35932" xr:uid="{00000000-0005-0000-0000-0000AE930000}"/>
    <cellStyle name="Normal 57 9 4 3 3" xfId="18484" xr:uid="{00000000-0005-0000-0000-0000AF930000}"/>
    <cellStyle name="Normal 57 9 4 3 3 2" xfId="43358" xr:uid="{00000000-0005-0000-0000-0000B0930000}"/>
    <cellStyle name="Normal 57 9 4 3 4" xfId="30925" xr:uid="{00000000-0005-0000-0000-0000B1930000}"/>
    <cellStyle name="Normal 57 9 4 4" xfId="8759" xr:uid="{00000000-0005-0000-0000-0000B2930000}"/>
    <cellStyle name="Normal 57 9 4 4 2" xfId="21203" xr:uid="{00000000-0005-0000-0000-0000B3930000}"/>
    <cellStyle name="Normal 57 9 4 4 2 2" xfId="46077" xr:uid="{00000000-0005-0000-0000-0000B4930000}"/>
    <cellStyle name="Normal 57 9 4 4 3" xfId="33644" xr:uid="{00000000-0005-0000-0000-0000B5930000}"/>
    <cellStyle name="Normal 57 9 4 5" xfId="12502" xr:uid="{00000000-0005-0000-0000-0000B6930000}"/>
    <cellStyle name="Normal 57 9 4 5 2" xfId="24936" xr:uid="{00000000-0005-0000-0000-0000B7930000}"/>
    <cellStyle name="Normal 57 9 4 5 2 2" xfId="49810" xr:uid="{00000000-0005-0000-0000-0000B8930000}"/>
    <cellStyle name="Normal 57 9 4 5 3" xfId="37377" xr:uid="{00000000-0005-0000-0000-0000B9930000}"/>
    <cellStyle name="Normal 57 9 4 6" xfId="7236" xr:uid="{00000000-0005-0000-0000-0000BA930000}"/>
    <cellStyle name="Normal 57 9 4 6 2" xfId="19685" xr:uid="{00000000-0005-0000-0000-0000BB930000}"/>
    <cellStyle name="Normal 57 9 4 6 2 2" xfId="44559" xr:uid="{00000000-0005-0000-0000-0000BC930000}"/>
    <cellStyle name="Normal 57 9 4 6 3" xfId="32126" xr:uid="{00000000-0005-0000-0000-0000BD930000}"/>
    <cellStyle name="Normal 57 9 4 7" xfId="3690" xr:uid="{00000000-0005-0000-0000-0000BE930000}"/>
    <cellStyle name="Normal 57 9 4 7 2" xfId="16196" xr:uid="{00000000-0005-0000-0000-0000BF930000}"/>
    <cellStyle name="Normal 57 9 4 7 2 2" xfId="41070" xr:uid="{00000000-0005-0000-0000-0000C0930000}"/>
    <cellStyle name="Normal 57 9 4 7 3" xfId="28629" xr:uid="{00000000-0005-0000-0000-0000C1930000}"/>
    <cellStyle name="Normal 57 9 4 8" xfId="14687" xr:uid="{00000000-0005-0000-0000-0000C2930000}"/>
    <cellStyle name="Normal 57 9 4 8 2" xfId="39561" xr:uid="{00000000-0005-0000-0000-0000C3930000}"/>
    <cellStyle name="Normal 57 9 4 9" xfId="27120" xr:uid="{00000000-0005-0000-0000-0000C4930000}"/>
    <cellStyle name="Normal 57 9 5" xfId="2162" xr:uid="{00000000-0005-0000-0000-0000C5930000}"/>
    <cellStyle name="Normal 57 9 5 2" xfId="4795" xr:uid="{00000000-0005-0000-0000-0000C6930000}"/>
    <cellStyle name="Normal 57 9 5 2 2" xfId="9812" xr:uid="{00000000-0005-0000-0000-0000C7930000}"/>
    <cellStyle name="Normal 57 9 5 2 2 2" xfId="22255" xr:uid="{00000000-0005-0000-0000-0000C8930000}"/>
    <cellStyle name="Normal 57 9 5 2 2 2 2" xfId="47129" xr:uid="{00000000-0005-0000-0000-0000C9930000}"/>
    <cellStyle name="Normal 57 9 5 2 2 3" xfId="34696" xr:uid="{00000000-0005-0000-0000-0000CA930000}"/>
    <cellStyle name="Normal 57 9 5 2 3" xfId="17248" xr:uid="{00000000-0005-0000-0000-0000CB930000}"/>
    <cellStyle name="Normal 57 9 5 2 3 2" xfId="42122" xr:uid="{00000000-0005-0000-0000-0000CC930000}"/>
    <cellStyle name="Normal 57 9 5 2 4" xfId="29689" xr:uid="{00000000-0005-0000-0000-0000CD930000}"/>
    <cellStyle name="Normal 57 9 5 3" xfId="6193" xr:uid="{00000000-0005-0000-0000-0000CE930000}"/>
    <cellStyle name="Normal 57 9 5 3 2" xfId="11208" xr:uid="{00000000-0005-0000-0000-0000CF930000}"/>
    <cellStyle name="Normal 57 9 5 3 2 2" xfId="23651" xr:uid="{00000000-0005-0000-0000-0000D0930000}"/>
    <cellStyle name="Normal 57 9 5 3 2 2 2" xfId="48525" xr:uid="{00000000-0005-0000-0000-0000D1930000}"/>
    <cellStyle name="Normal 57 9 5 3 2 3" xfId="36092" xr:uid="{00000000-0005-0000-0000-0000D2930000}"/>
    <cellStyle name="Normal 57 9 5 3 3" xfId="18644" xr:uid="{00000000-0005-0000-0000-0000D3930000}"/>
    <cellStyle name="Normal 57 9 5 3 3 2" xfId="43518" xr:uid="{00000000-0005-0000-0000-0000D4930000}"/>
    <cellStyle name="Normal 57 9 5 3 4" xfId="31085" xr:uid="{00000000-0005-0000-0000-0000D5930000}"/>
    <cellStyle name="Normal 57 9 5 4" xfId="8105" xr:uid="{00000000-0005-0000-0000-0000D6930000}"/>
    <cellStyle name="Normal 57 9 5 4 2" xfId="20551" xr:uid="{00000000-0005-0000-0000-0000D7930000}"/>
    <cellStyle name="Normal 57 9 5 4 2 2" xfId="45425" xr:uid="{00000000-0005-0000-0000-0000D8930000}"/>
    <cellStyle name="Normal 57 9 5 4 3" xfId="32992" xr:uid="{00000000-0005-0000-0000-0000D9930000}"/>
    <cellStyle name="Normal 57 9 5 5" xfId="12662" xr:uid="{00000000-0005-0000-0000-0000DA930000}"/>
    <cellStyle name="Normal 57 9 5 5 2" xfId="25096" xr:uid="{00000000-0005-0000-0000-0000DB930000}"/>
    <cellStyle name="Normal 57 9 5 5 2 2" xfId="49970" xr:uid="{00000000-0005-0000-0000-0000DC930000}"/>
    <cellStyle name="Normal 57 9 5 5 3" xfId="37537" xr:uid="{00000000-0005-0000-0000-0000DD930000}"/>
    <cellStyle name="Normal 57 9 5 6" xfId="7406" xr:uid="{00000000-0005-0000-0000-0000DE930000}"/>
    <cellStyle name="Normal 57 9 5 6 2" xfId="19854" xr:uid="{00000000-0005-0000-0000-0000DF930000}"/>
    <cellStyle name="Normal 57 9 5 6 2 2" xfId="44728" xr:uid="{00000000-0005-0000-0000-0000E0930000}"/>
    <cellStyle name="Normal 57 9 5 6 3" xfId="32295" xr:uid="{00000000-0005-0000-0000-0000E1930000}"/>
    <cellStyle name="Normal 57 9 5 7" xfId="3035" xr:uid="{00000000-0005-0000-0000-0000E2930000}"/>
    <cellStyle name="Normal 57 9 5 7 2" xfId="15544" xr:uid="{00000000-0005-0000-0000-0000E3930000}"/>
    <cellStyle name="Normal 57 9 5 7 2 2" xfId="40418" xr:uid="{00000000-0005-0000-0000-0000E4930000}"/>
    <cellStyle name="Normal 57 9 5 7 3" xfId="27977" xr:uid="{00000000-0005-0000-0000-0000E5930000}"/>
    <cellStyle name="Normal 57 9 5 8" xfId="14847" xr:uid="{00000000-0005-0000-0000-0000E6930000}"/>
    <cellStyle name="Normal 57 9 5 8 2" xfId="39721" xr:uid="{00000000-0005-0000-0000-0000E7930000}"/>
    <cellStyle name="Normal 57 9 5 9" xfId="27280" xr:uid="{00000000-0005-0000-0000-0000E8930000}"/>
    <cellStyle name="Normal 57 9 6" xfId="1004" xr:uid="{00000000-0005-0000-0000-0000E9930000}"/>
    <cellStyle name="Normal 57 9 6 2" xfId="8991" xr:uid="{00000000-0005-0000-0000-0000EA930000}"/>
    <cellStyle name="Normal 57 9 6 2 2" xfId="21434" xr:uid="{00000000-0005-0000-0000-0000EB930000}"/>
    <cellStyle name="Normal 57 9 6 2 2 2" xfId="46308" xr:uid="{00000000-0005-0000-0000-0000EC930000}"/>
    <cellStyle name="Normal 57 9 6 2 3" xfId="33875" xr:uid="{00000000-0005-0000-0000-0000ED930000}"/>
    <cellStyle name="Normal 57 9 6 3" xfId="3973" xr:uid="{00000000-0005-0000-0000-0000EE930000}"/>
    <cellStyle name="Normal 57 9 6 3 2" xfId="16427" xr:uid="{00000000-0005-0000-0000-0000EF930000}"/>
    <cellStyle name="Normal 57 9 6 3 2 2" xfId="41301" xr:uid="{00000000-0005-0000-0000-0000F0930000}"/>
    <cellStyle name="Normal 57 9 6 3 3" xfId="28868" xr:uid="{00000000-0005-0000-0000-0000F1930000}"/>
    <cellStyle name="Normal 57 9 6 4" xfId="13804" xr:uid="{00000000-0005-0000-0000-0000F2930000}"/>
    <cellStyle name="Normal 57 9 6 4 2" xfId="38678" xr:uid="{00000000-0005-0000-0000-0000F3930000}"/>
    <cellStyle name="Normal 57 9 6 5" xfId="26237" xr:uid="{00000000-0005-0000-0000-0000F4930000}"/>
    <cellStyle name="Normal 57 9 7" xfId="5149" xr:uid="{00000000-0005-0000-0000-0000F5930000}"/>
    <cellStyle name="Normal 57 9 7 2" xfId="10165" xr:uid="{00000000-0005-0000-0000-0000F6930000}"/>
    <cellStyle name="Normal 57 9 7 2 2" xfId="22608" xr:uid="{00000000-0005-0000-0000-0000F7930000}"/>
    <cellStyle name="Normal 57 9 7 2 2 2" xfId="47482" xr:uid="{00000000-0005-0000-0000-0000F8930000}"/>
    <cellStyle name="Normal 57 9 7 2 3" xfId="35049" xr:uid="{00000000-0005-0000-0000-0000F9930000}"/>
    <cellStyle name="Normal 57 9 7 3" xfId="17601" xr:uid="{00000000-0005-0000-0000-0000FA930000}"/>
    <cellStyle name="Normal 57 9 7 3 2" xfId="42475" xr:uid="{00000000-0005-0000-0000-0000FB930000}"/>
    <cellStyle name="Normal 57 9 7 4" xfId="30042" xr:uid="{00000000-0005-0000-0000-0000FC930000}"/>
    <cellStyle name="Normal 57 9 8" xfId="7726" xr:uid="{00000000-0005-0000-0000-0000FD930000}"/>
    <cellStyle name="Normal 57 9 8 2" xfId="20172" xr:uid="{00000000-0005-0000-0000-0000FE930000}"/>
    <cellStyle name="Normal 57 9 8 2 2" xfId="45046" xr:uid="{00000000-0005-0000-0000-0000FF930000}"/>
    <cellStyle name="Normal 57 9 8 3" xfId="32613" xr:uid="{00000000-0005-0000-0000-000000940000}"/>
    <cellStyle name="Normal 57 9 9" xfId="11619" xr:uid="{00000000-0005-0000-0000-000001940000}"/>
    <cellStyle name="Normal 57 9 9 2" xfId="24053" xr:uid="{00000000-0005-0000-0000-000002940000}"/>
    <cellStyle name="Normal 57 9 9 2 2" xfId="48927" xr:uid="{00000000-0005-0000-0000-000003940000}"/>
    <cellStyle name="Normal 57 9 9 3" xfId="36494" xr:uid="{00000000-0005-0000-0000-000004940000}"/>
    <cellStyle name="Normal 57 9_Degree data" xfId="2504" xr:uid="{00000000-0005-0000-0000-000005940000}"/>
    <cellStyle name="Normal 57_Degree data" xfId="2448" xr:uid="{00000000-0005-0000-0000-000006940000}"/>
    <cellStyle name="Normal 58" xfId="73" xr:uid="{00000000-0005-0000-0000-000007940000}"/>
    <cellStyle name="Normal 58 10" xfId="351" xr:uid="{00000000-0005-0000-0000-000008940000}"/>
    <cellStyle name="Normal 58 10 10" xfId="13167" xr:uid="{00000000-0005-0000-0000-000009940000}"/>
    <cellStyle name="Normal 58 10 10 2" xfId="38041" xr:uid="{00000000-0005-0000-0000-00000A940000}"/>
    <cellStyle name="Normal 58 10 11" xfId="25600" xr:uid="{00000000-0005-0000-0000-00000B940000}"/>
    <cellStyle name="Normal 58 10 2" xfId="711" xr:uid="{00000000-0005-0000-0000-00000C940000}"/>
    <cellStyle name="Normal 58 10 2 2" xfId="1542" xr:uid="{00000000-0005-0000-0000-00000D940000}"/>
    <cellStyle name="Normal 58 10 2 2 2" xfId="9646" xr:uid="{00000000-0005-0000-0000-00000E940000}"/>
    <cellStyle name="Normal 58 10 2 2 2 2" xfId="22089" xr:uid="{00000000-0005-0000-0000-00000F940000}"/>
    <cellStyle name="Normal 58 10 2 2 2 2 2" xfId="46963" xr:uid="{00000000-0005-0000-0000-000010940000}"/>
    <cellStyle name="Normal 58 10 2 2 2 3" xfId="34530" xr:uid="{00000000-0005-0000-0000-000011940000}"/>
    <cellStyle name="Normal 58 10 2 2 3" xfId="4628" xr:uid="{00000000-0005-0000-0000-000012940000}"/>
    <cellStyle name="Normal 58 10 2 2 3 2" xfId="17082" xr:uid="{00000000-0005-0000-0000-000013940000}"/>
    <cellStyle name="Normal 58 10 2 2 3 2 2" xfId="41956" xr:uid="{00000000-0005-0000-0000-000014940000}"/>
    <cellStyle name="Normal 58 10 2 2 3 3" xfId="29523" xr:uid="{00000000-0005-0000-0000-000015940000}"/>
    <cellStyle name="Normal 58 10 2 2 4" xfId="14342" xr:uid="{00000000-0005-0000-0000-000016940000}"/>
    <cellStyle name="Normal 58 10 2 2 4 2" xfId="39216" xr:uid="{00000000-0005-0000-0000-000017940000}"/>
    <cellStyle name="Normal 58 10 2 2 5" xfId="26775" xr:uid="{00000000-0005-0000-0000-000018940000}"/>
    <cellStyle name="Normal 58 10 2 3" xfId="5687" xr:uid="{00000000-0005-0000-0000-000019940000}"/>
    <cellStyle name="Normal 58 10 2 3 2" xfId="10703" xr:uid="{00000000-0005-0000-0000-00001A940000}"/>
    <cellStyle name="Normal 58 10 2 3 2 2" xfId="23146" xr:uid="{00000000-0005-0000-0000-00001B940000}"/>
    <cellStyle name="Normal 58 10 2 3 2 2 2" xfId="48020" xr:uid="{00000000-0005-0000-0000-00001C940000}"/>
    <cellStyle name="Normal 58 10 2 3 2 3" xfId="35587" xr:uid="{00000000-0005-0000-0000-00001D940000}"/>
    <cellStyle name="Normal 58 10 2 3 3" xfId="18139" xr:uid="{00000000-0005-0000-0000-00001E940000}"/>
    <cellStyle name="Normal 58 10 2 3 3 2" xfId="43013" xr:uid="{00000000-0005-0000-0000-00001F940000}"/>
    <cellStyle name="Normal 58 10 2 3 4" xfId="30580" xr:uid="{00000000-0005-0000-0000-000020940000}"/>
    <cellStyle name="Normal 58 10 2 4" xfId="8762" xr:uid="{00000000-0005-0000-0000-000021940000}"/>
    <cellStyle name="Normal 58 10 2 4 2" xfId="21206" xr:uid="{00000000-0005-0000-0000-000022940000}"/>
    <cellStyle name="Normal 58 10 2 4 2 2" xfId="46080" xr:uid="{00000000-0005-0000-0000-000023940000}"/>
    <cellStyle name="Normal 58 10 2 4 3" xfId="33647" xr:uid="{00000000-0005-0000-0000-000024940000}"/>
    <cellStyle name="Normal 58 10 2 5" xfId="12157" xr:uid="{00000000-0005-0000-0000-000025940000}"/>
    <cellStyle name="Normal 58 10 2 5 2" xfId="24591" xr:uid="{00000000-0005-0000-0000-000026940000}"/>
    <cellStyle name="Normal 58 10 2 5 2 2" xfId="49465" xr:uid="{00000000-0005-0000-0000-000027940000}"/>
    <cellStyle name="Normal 58 10 2 5 3" xfId="37032" xr:uid="{00000000-0005-0000-0000-000028940000}"/>
    <cellStyle name="Normal 58 10 2 6" xfId="7239" xr:uid="{00000000-0005-0000-0000-000029940000}"/>
    <cellStyle name="Normal 58 10 2 6 2" xfId="19688" xr:uid="{00000000-0005-0000-0000-00002A940000}"/>
    <cellStyle name="Normal 58 10 2 6 2 2" xfId="44562" xr:uid="{00000000-0005-0000-0000-00002B940000}"/>
    <cellStyle name="Normal 58 10 2 6 3" xfId="32129" xr:uid="{00000000-0005-0000-0000-00002C940000}"/>
    <cellStyle name="Normal 58 10 2 7" xfId="3693" xr:uid="{00000000-0005-0000-0000-00002D940000}"/>
    <cellStyle name="Normal 58 10 2 7 2" xfId="16199" xr:uid="{00000000-0005-0000-0000-00002E940000}"/>
    <cellStyle name="Normal 58 10 2 7 2 2" xfId="41073" xr:uid="{00000000-0005-0000-0000-00002F940000}"/>
    <cellStyle name="Normal 58 10 2 7 3" xfId="28632" xr:uid="{00000000-0005-0000-0000-000030940000}"/>
    <cellStyle name="Normal 58 10 2 8" xfId="13514" xr:uid="{00000000-0005-0000-0000-000031940000}"/>
    <cellStyle name="Normal 58 10 2 8 2" xfId="38388" xr:uid="{00000000-0005-0000-0000-000032940000}"/>
    <cellStyle name="Normal 58 10 2 9" xfId="25947" xr:uid="{00000000-0005-0000-0000-000033940000}"/>
    <cellStyle name="Normal 58 10 3" xfId="1890" xr:uid="{00000000-0005-0000-0000-000034940000}"/>
    <cellStyle name="Normal 58 10 3 2" xfId="4896" xr:uid="{00000000-0005-0000-0000-000035940000}"/>
    <cellStyle name="Normal 58 10 3 2 2" xfId="9913" xr:uid="{00000000-0005-0000-0000-000036940000}"/>
    <cellStyle name="Normal 58 10 3 2 2 2" xfId="22356" xr:uid="{00000000-0005-0000-0000-000037940000}"/>
    <cellStyle name="Normal 58 10 3 2 2 2 2" xfId="47230" xr:uid="{00000000-0005-0000-0000-000038940000}"/>
    <cellStyle name="Normal 58 10 3 2 2 3" xfId="34797" xr:uid="{00000000-0005-0000-0000-000039940000}"/>
    <cellStyle name="Normal 58 10 3 2 3" xfId="17349" xr:uid="{00000000-0005-0000-0000-00003A940000}"/>
    <cellStyle name="Normal 58 10 3 2 3 2" xfId="42223" xr:uid="{00000000-0005-0000-0000-00003B940000}"/>
    <cellStyle name="Normal 58 10 3 2 4" xfId="29790" xr:uid="{00000000-0005-0000-0000-00003C940000}"/>
    <cellStyle name="Normal 58 10 3 3" xfId="6036" xr:uid="{00000000-0005-0000-0000-00003D940000}"/>
    <cellStyle name="Normal 58 10 3 3 2" xfId="11051" xr:uid="{00000000-0005-0000-0000-00003E940000}"/>
    <cellStyle name="Normal 58 10 3 3 2 2" xfId="23494" xr:uid="{00000000-0005-0000-0000-00003F940000}"/>
    <cellStyle name="Normal 58 10 3 3 2 2 2" xfId="48368" xr:uid="{00000000-0005-0000-0000-000040940000}"/>
    <cellStyle name="Normal 58 10 3 3 2 3" xfId="35935" xr:uid="{00000000-0005-0000-0000-000041940000}"/>
    <cellStyle name="Normal 58 10 3 3 3" xfId="18487" xr:uid="{00000000-0005-0000-0000-000042940000}"/>
    <cellStyle name="Normal 58 10 3 3 3 2" xfId="43361" xr:uid="{00000000-0005-0000-0000-000043940000}"/>
    <cellStyle name="Normal 58 10 3 3 4" xfId="30928" xr:uid="{00000000-0005-0000-0000-000044940000}"/>
    <cellStyle name="Normal 58 10 3 4" xfId="8320" xr:uid="{00000000-0005-0000-0000-000045940000}"/>
    <cellStyle name="Normal 58 10 3 4 2" xfId="20764" xr:uid="{00000000-0005-0000-0000-000046940000}"/>
    <cellStyle name="Normal 58 10 3 4 2 2" xfId="45638" xr:uid="{00000000-0005-0000-0000-000047940000}"/>
    <cellStyle name="Normal 58 10 3 4 3" xfId="33205" xr:uid="{00000000-0005-0000-0000-000048940000}"/>
    <cellStyle name="Normal 58 10 3 5" xfId="12505" xr:uid="{00000000-0005-0000-0000-000049940000}"/>
    <cellStyle name="Normal 58 10 3 5 2" xfId="24939" xr:uid="{00000000-0005-0000-0000-00004A940000}"/>
    <cellStyle name="Normal 58 10 3 5 2 2" xfId="49813" xr:uid="{00000000-0005-0000-0000-00004B940000}"/>
    <cellStyle name="Normal 58 10 3 5 3" xfId="37380" xr:uid="{00000000-0005-0000-0000-00004C940000}"/>
    <cellStyle name="Normal 58 10 3 6" xfId="7507" xr:uid="{00000000-0005-0000-0000-00004D940000}"/>
    <cellStyle name="Normal 58 10 3 6 2" xfId="19955" xr:uid="{00000000-0005-0000-0000-00004E940000}"/>
    <cellStyle name="Normal 58 10 3 6 2 2" xfId="44829" xr:uid="{00000000-0005-0000-0000-00004F940000}"/>
    <cellStyle name="Normal 58 10 3 6 3" xfId="32396" xr:uid="{00000000-0005-0000-0000-000050940000}"/>
    <cellStyle name="Normal 58 10 3 7" xfId="3251" xr:uid="{00000000-0005-0000-0000-000051940000}"/>
    <cellStyle name="Normal 58 10 3 7 2" xfId="15757" xr:uid="{00000000-0005-0000-0000-000052940000}"/>
    <cellStyle name="Normal 58 10 3 7 2 2" xfId="40631" xr:uid="{00000000-0005-0000-0000-000053940000}"/>
    <cellStyle name="Normal 58 10 3 7 3" xfId="28190" xr:uid="{00000000-0005-0000-0000-000054940000}"/>
    <cellStyle name="Normal 58 10 3 8" xfId="14690" xr:uid="{00000000-0005-0000-0000-000055940000}"/>
    <cellStyle name="Normal 58 10 3 8 2" xfId="39564" xr:uid="{00000000-0005-0000-0000-000056940000}"/>
    <cellStyle name="Normal 58 10 3 9" xfId="27123" xr:uid="{00000000-0005-0000-0000-000057940000}"/>
    <cellStyle name="Normal 58 10 4" xfId="2269" xr:uid="{00000000-0005-0000-0000-000058940000}"/>
    <cellStyle name="Normal 58 10 4 2" xfId="6294" xr:uid="{00000000-0005-0000-0000-000059940000}"/>
    <cellStyle name="Normal 58 10 4 2 2" xfId="11309" xr:uid="{00000000-0005-0000-0000-00005A940000}"/>
    <cellStyle name="Normal 58 10 4 2 2 2" xfId="23752" xr:uid="{00000000-0005-0000-0000-00005B940000}"/>
    <cellStyle name="Normal 58 10 4 2 2 2 2" xfId="48626" xr:uid="{00000000-0005-0000-0000-00005C940000}"/>
    <cellStyle name="Normal 58 10 4 2 2 3" xfId="36193" xr:uid="{00000000-0005-0000-0000-00005D940000}"/>
    <cellStyle name="Normal 58 10 4 2 3" xfId="18745" xr:uid="{00000000-0005-0000-0000-00005E940000}"/>
    <cellStyle name="Normal 58 10 4 2 3 2" xfId="43619" xr:uid="{00000000-0005-0000-0000-00005F940000}"/>
    <cellStyle name="Normal 58 10 4 2 4" xfId="31186" xr:uid="{00000000-0005-0000-0000-000060940000}"/>
    <cellStyle name="Normal 58 10 4 3" xfId="12763" xr:uid="{00000000-0005-0000-0000-000061940000}"/>
    <cellStyle name="Normal 58 10 4 3 2" xfId="25197" xr:uid="{00000000-0005-0000-0000-000062940000}"/>
    <cellStyle name="Normal 58 10 4 3 2 2" xfId="50071" xr:uid="{00000000-0005-0000-0000-000063940000}"/>
    <cellStyle name="Normal 58 10 4 3 3" xfId="37638" xr:uid="{00000000-0005-0000-0000-000064940000}"/>
    <cellStyle name="Normal 58 10 4 4" xfId="9204" xr:uid="{00000000-0005-0000-0000-000065940000}"/>
    <cellStyle name="Normal 58 10 4 4 2" xfId="21647" xr:uid="{00000000-0005-0000-0000-000066940000}"/>
    <cellStyle name="Normal 58 10 4 4 2 2" xfId="46521" xr:uid="{00000000-0005-0000-0000-000067940000}"/>
    <cellStyle name="Normal 58 10 4 4 3" xfId="34088" xr:uid="{00000000-0005-0000-0000-000068940000}"/>
    <cellStyle name="Normal 58 10 4 5" xfId="4186" xr:uid="{00000000-0005-0000-0000-000069940000}"/>
    <cellStyle name="Normal 58 10 4 5 2" xfId="16640" xr:uid="{00000000-0005-0000-0000-00006A940000}"/>
    <cellStyle name="Normal 58 10 4 5 2 2" xfId="41514" xr:uid="{00000000-0005-0000-0000-00006B940000}"/>
    <cellStyle name="Normal 58 10 4 5 3" xfId="29081" xr:uid="{00000000-0005-0000-0000-00006C940000}"/>
    <cellStyle name="Normal 58 10 4 6" xfId="14948" xr:uid="{00000000-0005-0000-0000-00006D940000}"/>
    <cellStyle name="Normal 58 10 4 6 2" xfId="39822" xr:uid="{00000000-0005-0000-0000-00006E940000}"/>
    <cellStyle name="Normal 58 10 4 7" xfId="27381" xr:uid="{00000000-0005-0000-0000-00006F940000}"/>
    <cellStyle name="Normal 58 10 5" xfId="1105" xr:uid="{00000000-0005-0000-0000-000070940000}"/>
    <cellStyle name="Normal 58 10 5 2" xfId="10266" xr:uid="{00000000-0005-0000-0000-000071940000}"/>
    <cellStyle name="Normal 58 10 5 2 2" xfId="22709" xr:uid="{00000000-0005-0000-0000-000072940000}"/>
    <cellStyle name="Normal 58 10 5 2 2 2" xfId="47583" xr:uid="{00000000-0005-0000-0000-000073940000}"/>
    <cellStyle name="Normal 58 10 5 2 3" xfId="35150" xr:uid="{00000000-0005-0000-0000-000074940000}"/>
    <cellStyle name="Normal 58 10 5 3" xfId="5250" xr:uid="{00000000-0005-0000-0000-000075940000}"/>
    <cellStyle name="Normal 58 10 5 3 2" xfId="17702" xr:uid="{00000000-0005-0000-0000-000076940000}"/>
    <cellStyle name="Normal 58 10 5 3 2 2" xfId="42576" xr:uid="{00000000-0005-0000-0000-000077940000}"/>
    <cellStyle name="Normal 58 10 5 3 3" xfId="30143" xr:uid="{00000000-0005-0000-0000-000078940000}"/>
    <cellStyle name="Normal 58 10 5 4" xfId="13905" xr:uid="{00000000-0005-0000-0000-000079940000}"/>
    <cellStyle name="Normal 58 10 5 4 2" xfId="38779" xr:uid="{00000000-0005-0000-0000-00007A940000}"/>
    <cellStyle name="Normal 58 10 5 5" xfId="26338" xr:uid="{00000000-0005-0000-0000-00007B940000}"/>
    <cellStyle name="Normal 58 10 6" xfId="7827" xr:uid="{00000000-0005-0000-0000-00007C940000}"/>
    <cellStyle name="Normal 58 10 6 2" xfId="20273" xr:uid="{00000000-0005-0000-0000-00007D940000}"/>
    <cellStyle name="Normal 58 10 6 2 2" xfId="45147" xr:uid="{00000000-0005-0000-0000-00007E940000}"/>
    <cellStyle name="Normal 58 10 6 3" xfId="32714" xr:uid="{00000000-0005-0000-0000-00007F940000}"/>
    <cellStyle name="Normal 58 10 7" xfId="11720" xr:uid="{00000000-0005-0000-0000-000080940000}"/>
    <cellStyle name="Normal 58 10 7 2" xfId="24154" xr:uid="{00000000-0005-0000-0000-000081940000}"/>
    <cellStyle name="Normal 58 10 7 2 2" xfId="49028" xr:uid="{00000000-0005-0000-0000-000082940000}"/>
    <cellStyle name="Normal 58 10 7 3" xfId="36595" xr:uid="{00000000-0005-0000-0000-000083940000}"/>
    <cellStyle name="Normal 58 10 8" xfId="6797" xr:uid="{00000000-0005-0000-0000-000084940000}"/>
    <cellStyle name="Normal 58 10 8 2" xfId="19246" xr:uid="{00000000-0005-0000-0000-000085940000}"/>
    <cellStyle name="Normal 58 10 8 2 2" xfId="44120" xr:uid="{00000000-0005-0000-0000-000086940000}"/>
    <cellStyle name="Normal 58 10 8 3" xfId="31687" xr:uid="{00000000-0005-0000-0000-000087940000}"/>
    <cellStyle name="Normal 58 10 9" xfId="2748" xr:uid="{00000000-0005-0000-0000-000088940000}"/>
    <cellStyle name="Normal 58 10 9 2" xfId="15266" xr:uid="{00000000-0005-0000-0000-000089940000}"/>
    <cellStyle name="Normal 58 10 9 2 2" xfId="40140" xr:uid="{00000000-0005-0000-0000-00008A940000}"/>
    <cellStyle name="Normal 58 10 9 3" xfId="27699" xr:uid="{00000000-0005-0000-0000-00008B940000}"/>
    <cellStyle name="Normal 58 10_Degree data" xfId="2507" xr:uid="{00000000-0005-0000-0000-00008C940000}"/>
    <cellStyle name="Normal 58 11" xfId="193" xr:uid="{00000000-0005-0000-0000-00008D940000}"/>
    <cellStyle name="Normal 58 11 10" xfId="13023" xr:uid="{00000000-0005-0000-0000-00008E940000}"/>
    <cellStyle name="Normal 58 11 10 2" xfId="37897" xr:uid="{00000000-0005-0000-0000-00008F940000}"/>
    <cellStyle name="Normal 58 11 11" xfId="25456" xr:uid="{00000000-0005-0000-0000-000090940000}"/>
    <cellStyle name="Normal 58 11 2" xfId="560" xr:uid="{00000000-0005-0000-0000-000091940000}"/>
    <cellStyle name="Normal 58 11 2 2" xfId="1543" xr:uid="{00000000-0005-0000-0000-000092940000}"/>
    <cellStyle name="Normal 58 11 2 2 2" xfId="9647" xr:uid="{00000000-0005-0000-0000-000093940000}"/>
    <cellStyle name="Normal 58 11 2 2 2 2" xfId="22090" xr:uid="{00000000-0005-0000-0000-000094940000}"/>
    <cellStyle name="Normal 58 11 2 2 2 2 2" xfId="46964" xr:uid="{00000000-0005-0000-0000-000095940000}"/>
    <cellStyle name="Normal 58 11 2 2 2 3" xfId="34531" xr:uid="{00000000-0005-0000-0000-000096940000}"/>
    <cellStyle name="Normal 58 11 2 2 3" xfId="4629" xr:uid="{00000000-0005-0000-0000-000097940000}"/>
    <cellStyle name="Normal 58 11 2 2 3 2" xfId="17083" xr:uid="{00000000-0005-0000-0000-000098940000}"/>
    <cellStyle name="Normal 58 11 2 2 3 2 2" xfId="41957" xr:uid="{00000000-0005-0000-0000-000099940000}"/>
    <cellStyle name="Normal 58 11 2 2 3 3" xfId="29524" xr:uid="{00000000-0005-0000-0000-00009A940000}"/>
    <cellStyle name="Normal 58 11 2 2 4" xfId="14343" xr:uid="{00000000-0005-0000-0000-00009B940000}"/>
    <cellStyle name="Normal 58 11 2 2 4 2" xfId="39217" xr:uid="{00000000-0005-0000-0000-00009C940000}"/>
    <cellStyle name="Normal 58 11 2 2 5" xfId="26776" xr:uid="{00000000-0005-0000-0000-00009D940000}"/>
    <cellStyle name="Normal 58 11 2 3" xfId="5688" xr:uid="{00000000-0005-0000-0000-00009E940000}"/>
    <cellStyle name="Normal 58 11 2 3 2" xfId="10704" xr:uid="{00000000-0005-0000-0000-00009F940000}"/>
    <cellStyle name="Normal 58 11 2 3 2 2" xfId="23147" xr:uid="{00000000-0005-0000-0000-0000A0940000}"/>
    <cellStyle name="Normal 58 11 2 3 2 2 2" xfId="48021" xr:uid="{00000000-0005-0000-0000-0000A1940000}"/>
    <cellStyle name="Normal 58 11 2 3 2 3" xfId="35588" xr:uid="{00000000-0005-0000-0000-0000A2940000}"/>
    <cellStyle name="Normal 58 11 2 3 3" xfId="18140" xr:uid="{00000000-0005-0000-0000-0000A3940000}"/>
    <cellStyle name="Normal 58 11 2 3 3 2" xfId="43014" xr:uid="{00000000-0005-0000-0000-0000A4940000}"/>
    <cellStyle name="Normal 58 11 2 3 4" xfId="30581" xr:uid="{00000000-0005-0000-0000-0000A5940000}"/>
    <cellStyle name="Normal 58 11 2 4" xfId="8763" xr:uid="{00000000-0005-0000-0000-0000A6940000}"/>
    <cellStyle name="Normal 58 11 2 4 2" xfId="21207" xr:uid="{00000000-0005-0000-0000-0000A7940000}"/>
    <cellStyle name="Normal 58 11 2 4 2 2" xfId="46081" xr:uid="{00000000-0005-0000-0000-0000A8940000}"/>
    <cellStyle name="Normal 58 11 2 4 3" xfId="33648" xr:uid="{00000000-0005-0000-0000-0000A9940000}"/>
    <cellStyle name="Normal 58 11 2 5" xfId="12158" xr:uid="{00000000-0005-0000-0000-0000AA940000}"/>
    <cellStyle name="Normal 58 11 2 5 2" xfId="24592" xr:uid="{00000000-0005-0000-0000-0000AB940000}"/>
    <cellStyle name="Normal 58 11 2 5 2 2" xfId="49466" xr:uid="{00000000-0005-0000-0000-0000AC940000}"/>
    <cellStyle name="Normal 58 11 2 5 3" xfId="37033" xr:uid="{00000000-0005-0000-0000-0000AD940000}"/>
    <cellStyle name="Normal 58 11 2 6" xfId="7240" xr:uid="{00000000-0005-0000-0000-0000AE940000}"/>
    <cellStyle name="Normal 58 11 2 6 2" xfId="19689" xr:uid="{00000000-0005-0000-0000-0000AF940000}"/>
    <cellStyle name="Normal 58 11 2 6 2 2" xfId="44563" xr:uid="{00000000-0005-0000-0000-0000B0940000}"/>
    <cellStyle name="Normal 58 11 2 6 3" xfId="32130" xr:uid="{00000000-0005-0000-0000-0000B1940000}"/>
    <cellStyle name="Normal 58 11 2 7" xfId="3694" xr:uid="{00000000-0005-0000-0000-0000B2940000}"/>
    <cellStyle name="Normal 58 11 2 7 2" xfId="16200" xr:uid="{00000000-0005-0000-0000-0000B3940000}"/>
    <cellStyle name="Normal 58 11 2 7 2 2" xfId="41074" xr:uid="{00000000-0005-0000-0000-0000B4940000}"/>
    <cellStyle name="Normal 58 11 2 7 3" xfId="28633" xr:uid="{00000000-0005-0000-0000-0000B5940000}"/>
    <cellStyle name="Normal 58 11 2 8" xfId="13370" xr:uid="{00000000-0005-0000-0000-0000B6940000}"/>
    <cellStyle name="Normal 58 11 2 8 2" xfId="38244" xr:uid="{00000000-0005-0000-0000-0000B7940000}"/>
    <cellStyle name="Normal 58 11 2 9" xfId="25803" xr:uid="{00000000-0005-0000-0000-0000B8940000}"/>
    <cellStyle name="Normal 58 11 3" xfId="1891" xr:uid="{00000000-0005-0000-0000-0000B9940000}"/>
    <cellStyle name="Normal 58 11 3 2" xfId="4752" xr:uid="{00000000-0005-0000-0000-0000BA940000}"/>
    <cellStyle name="Normal 58 11 3 2 2" xfId="9769" xr:uid="{00000000-0005-0000-0000-0000BB940000}"/>
    <cellStyle name="Normal 58 11 3 2 2 2" xfId="22212" xr:uid="{00000000-0005-0000-0000-0000BC940000}"/>
    <cellStyle name="Normal 58 11 3 2 2 2 2" xfId="47086" xr:uid="{00000000-0005-0000-0000-0000BD940000}"/>
    <cellStyle name="Normal 58 11 3 2 2 3" xfId="34653" xr:uid="{00000000-0005-0000-0000-0000BE940000}"/>
    <cellStyle name="Normal 58 11 3 2 3" xfId="17205" xr:uid="{00000000-0005-0000-0000-0000BF940000}"/>
    <cellStyle name="Normal 58 11 3 2 3 2" xfId="42079" xr:uid="{00000000-0005-0000-0000-0000C0940000}"/>
    <cellStyle name="Normal 58 11 3 2 4" xfId="29646" xr:uid="{00000000-0005-0000-0000-0000C1940000}"/>
    <cellStyle name="Normal 58 11 3 3" xfId="6037" xr:uid="{00000000-0005-0000-0000-0000C2940000}"/>
    <cellStyle name="Normal 58 11 3 3 2" xfId="11052" xr:uid="{00000000-0005-0000-0000-0000C3940000}"/>
    <cellStyle name="Normal 58 11 3 3 2 2" xfId="23495" xr:uid="{00000000-0005-0000-0000-0000C4940000}"/>
    <cellStyle name="Normal 58 11 3 3 2 2 2" xfId="48369" xr:uid="{00000000-0005-0000-0000-0000C5940000}"/>
    <cellStyle name="Normal 58 11 3 3 2 3" xfId="35936" xr:uid="{00000000-0005-0000-0000-0000C6940000}"/>
    <cellStyle name="Normal 58 11 3 3 3" xfId="18488" xr:uid="{00000000-0005-0000-0000-0000C7940000}"/>
    <cellStyle name="Normal 58 11 3 3 3 2" xfId="43362" xr:uid="{00000000-0005-0000-0000-0000C8940000}"/>
    <cellStyle name="Normal 58 11 3 3 4" xfId="30929" xr:uid="{00000000-0005-0000-0000-0000C9940000}"/>
    <cellStyle name="Normal 58 11 3 4" xfId="8878" xr:uid="{00000000-0005-0000-0000-0000CA940000}"/>
    <cellStyle name="Normal 58 11 3 4 2" xfId="21321" xr:uid="{00000000-0005-0000-0000-0000CB940000}"/>
    <cellStyle name="Normal 58 11 3 4 2 2" xfId="46195" xr:uid="{00000000-0005-0000-0000-0000CC940000}"/>
    <cellStyle name="Normal 58 11 3 4 3" xfId="33762" xr:uid="{00000000-0005-0000-0000-0000CD940000}"/>
    <cellStyle name="Normal 58 11 3 5" xfId="12506" xr:uid="{00000000-0005-0000-0000-0000CE940000}"/>
    <cellStyle name="Normal 58 11 3 5 2" xfId="24940" xr:uid="{00000000-0005-0000-0000-0000CF940000}"/>
    <cellStyle name="Normal 58 11 3 5 2 2" xfId="49814" xr:uid="{00000000-0005-0000-0000-0000D0940000}"/>
    <cellStyle name="Normal 58 11 3 5 3" xfId="37381" xr:uid="{00000000-0005-0000-0000-0000D1940000}"/>
    <cellStyle name="Normal 58 11 3 6" xfId="7363" xr:uid="{00000000-0005-0000-0000-0000D2940000}"/>
    <cellStyle name="Normal 58 11 3 6 2" xfId="19811" xr:uid="{00000000-0005-0000-0000-0000D3940000}"/>
    <cellStyle name="Normal 58 11 3 6 2 2" xfId="44685" xr:uid="{00000000-0005-0000-0000-0000D4940000}"/>
    <cellStyle name="Normal 58 11 3 6 3" xfId="32252" xr:uid="{00000000-0005-0000-0000-0000D5940000}"/>
    <cellStyle name="Normal 58 11 3 7" xfId="3860" xr:uid="{00000000-0005-0000-0000-0000D6940000}"/>
    <cellStyle name="Normal 58 11 3 7 2" xfId="16314" xr:uid="{00000000-0005-0000-0000-0000D7940000}"/>
    <cellStyle name="Normal 58 11 3 7 2 2" xfId="41188" xr:uid="{00000000-0005-0000-0000-0000D8940000}"/>
    <cellStyle name="Normal 58 11 3 7 3" xfId="28755" xr:uid="{00000000-0005-0000-0000-0000D9940000}"/>
    <cellStyle name="Normal 58 11 3 8" xfId="14691" xr:uid="{00000000-0005-0000-0000-0000DA940000}"/>
    <cellStyle name="Normal 58 11 3 8 2" xfId="39565" xr:uid="{00000000-0005-0000-0000-0000DB940000}"/>
    <cellStyle name="Normal 58 11 3 9" xfId="27124" xr:uid="{00000000-0005-0000-0000-0000DC940000}"/>
    <cellStyle name="Normal 58 11 4" xfId="2111" xr:uid="{00000000-0005-0000-0000-0000DD940000}"/>
    <cellStyle name="Normal 58 11 4 2" xfId="6150" xr:uid="{00000000-0005-0000-0000-0000DE940000}"/>
    <cellStyle name="Normal 58 11 4 2 2" xfId="11165" xr:uid="{00000000-0005-0000-0000-0000DF940000}"/>
    <cellStyle name="Normal 58 11 4 2 2 2" xfId="23608" xr:uid="{00000000-0005-0000-0000-0000E0940000}"/>
    <cellStyle name="Normal 58 11 4 2 2 2 2" xfId="48482" xr:uid="{00000000-0005-0000-0000-0000E1940000}"/>
    <cellStyle name="Normal 58 11 4 2 2 3" xfId="36049" xr:uid="{00000000-0005-0000-0000-0000E2940000}"/>
    <cellStyle name="Normal 58 11 4 2 3" xfId="18601" xr:uid="{00000000-0005-0000-0000-0000E3940000}"/>
    <cellStyle name="Normal 58 11 4 2 3 2" xfId="43475" xr:uid="{00000000-0005-0000-0000-0000E4940000}"/>
    <cellStyle name="Normal 58 11 4 2 4" xfId="31042" xr:uid="{00000000-0005-0000-0000-0000E5940000}"/>
    <cellStyle name="Normal 58 11 4 3" xfId="12619" xr:uid="{00000000-0005-0000-0000-0000E6940000}"/>
    <cellStyle name="Normal 58 11 4 3 2" xfId="25053" xr:uid="{00000000-0005-0000-0000-0000E7940000}"/>
    <cellStyle name="Normal 58 11 4 3 2 2" xfId="49927" xr:uid="{00000000-0005-0000-0000-0000E8940000}"/>
    <cellStyle name="Normal 58 11 4 3 3" xfId="37494" xr:uid="{00000000-0005-0000-0000-0000E9940000}"/>
    <cellStyle name="Normal 58 11 4 4" xfId="9060" xr:uid="{00000000-0005-0000-0000-0000EA940000}"/>
    <cellStyle name="Normal 58 11 4 4 2" xfId="21503" xr:uid="{00000000-0005-0000-0000-0000EB940000}"/>
    <cellStyle name="Normal 58 11 4 4 2 2" xfId="46377" xr:uid="{00000000-0005-0000-0000-0000EC940000}"/>
    <cellStyle name="Normal 58 11 4 4 3" xfId="33944" xr:uid="{00000000-0005-0000-0000-0000ED940000}"/>
    <cellStyle name="Normal 58 11 4 5" xfId="4042" xr:uid="{00000000-0005-0000-0000-0000EE940000}"/>
    <cellStyle name="Normal 58 11 4 5 2" xfId="16496" xr:uid="{00000000-0005-0000-0000-0000EF940000}"/>
    <cellStyle name="Normal 58 11 4 5 2 2" xfId="41370" xr:uid="{00000000-0005-0000-0000-0000F0940000}"/>
    <cellStyle name="Normal 58 11 4 5 3" xfId="28937" xr:uid="{00000000-0005-0000-0000-0000F1940000}"/>
    <cellStyle name="Normal 58 11 4 6" xfId="14804" xr:uid="{00000000-0005-0000-0000-0000F2940000}"/>
    <cellStyle name="Normal 58 11 4 6 2" xfId="39678" xr:uid="{00000000-0005-0000-0000-0000F3940000}"/>
    <cellStyle name="Normal 58 11 4 7" xfId="27237" xr:uid="{00000000-0005-0000-0000-0000F4940000}"/>
    <cellStyle name="Normal 58 11 5" xfId="961" xr:uid="{00000000-0005-0000-0000-0000F5940000}"/>
    <cellStyle name="Normal 58 11 5 2" xfId="10120" xr:uid="{00000000-0005-0000-0000-0000F6940000}"/>
    <cellStyle name="Normal 58 11 5 2 2" xfId="22563" xr:uid="{00000000-0005-0000-0000-0000F7940000}"/>
    <cellStyle name="Normal 58 11 5 2 2 2" xfId="47437" xr:uid="{00000000-0005-0000-0000-0000F8940000}"/>
    <cellStyle name="Normal 58 11 5 2 3" xfId="35004" xr:uid="{00000000-0005-0000-0000-0000F9940000}"/>
    <cellStyle name="Normal 58 11 5 3" xfId="5104" xr:uid="{00000000-0005-0000-0000-0000FA940000}"/>
    <cellStyle name="Normal 58 11 5 3 2" xfId="17556" xr:uid="{00000000-0005-0000-0000-0000FB940000}"/>
    <cellStyle name="Normal 58 11 5 3 2 2" xfId="42430" xr:uid="{00000000-0005-0000-0000-0000FC940000}"/>
    <cellStyle name="Normal 58 11 5 3 3" xfId="29997" xr:uid="{00000000-0005-0000-0000-0000FD940000}"/>
    <cellStyle name="Normal 58 11 5 4" xfId="13761" xr:uid="{00000000-0005-0000-0000-0000FE940000}"/>
    <cellStyle name="Normal 58 11 5 4 2" xfId="38635" xr:uid="{00000000-0005-0000-0000-0000FF940000}"/>
    <cellStyle name="Normal 58 11 5 5" xfId="26194" xr:uid="{00000000-0005-0000-0000-000000950000}"/>
    <cellStyle name="Normal 58 11 6" xfId="8176" xr:uid="{00000000-0005-0000-0000-000001950000}"/>
    <cellStyle name="Normal 58 11 6 2" xfId="20620" xr:uid="{00000000-0005-0000-0000-000002950000}"/>
    <cellStyle name="Normal 58 11 6 2 2" xfId="45494" xr:uid="{00000000-0005-0000-0000-000003950000}"/>
    <cellStyle name="Normal 58 11 6 3" xfId="33061" xr:uid="{00000000-0005-0000-0000-000004950000}"/>
    <cellStyle name="Normal 58 11 7" xfId="11576" xr:uid="{00000000-0005-0000-0000-000005950000}"/>
    <cellStyle name="Normal 58 11 7 2" xfId="24010" xr:uid="{00000000-0005-0000-0000-000006950000}"/>
    <cellStyle name="Normal 58 11 7 2 2" xfId="48884" xr:uid="{00000000-0005-0000-0000-000007950000}"/>
    <cellStyle name="Normal 58 11 7 3" xfId="36451" xr:uid="{00000000-0005-0000-0000-000008950000}"/>
    <cellStyle name="Normal 58 11 8" xfId="6653" xr:uid="{00000000-0005-0000-0000-000009950000}"/>
    <cellStyle name="Normal 58 11 8 2" xfId="19102" xr:uid="{00000000-0005-0000-0000-00000A950000}"/>
    <cellStyle name="Normal 58 11 8 2 2" xfId="43976" xr:uid="{00000000-0005-0000-0000-00000B950000}"/>
    <cellStyle name="Normal 58 11 8 3" xfId="31543" xr:uid="{00000000-0005-0000-0000-00000C950000}"/>
    <cellStyle name="Normal 58 11 9" xfId="3107" xr:uid="{00000000-0005-0000-0000-00000D950000}"/>
    <cellStyle name="Normal 58 11 9 2" xfId="15613" xr:uid="{00000000-0005-0000-0000-00000E950000}"/>
    <cellStyle name="Normal 58 11 9 2 2" xfId="40487" xr:uid="{00000000-0005-0000-0000-00000F950000}"/>
    <cellStyle name="Normal 58 11 9 3" xfId="28046" xr:uid="{00000000-0005-0000-0000-000010950000}"/>
    <cellStyle name="Normal 58 11_Degree data" xfId="2508" xr:uid="{00000000-0005-0000-0000-000011950000}"/>
    <cellStyle name="Normal 58 12" xfId="533" xr:uid="{00000000-0005-0000-0000-000012950000}"/>
    <cellStyle name="Normal 58 12 2" xfId="1541" xr:uid="{00000000-0005-0000-0000-000013950000}"/>
    <cellStyle name="Normal 58 12 2 2" xfId="9645" xr:uid="{00000000-0005-0000-0000-000014950000}"/>
    <cellStyle name="Normal 58 12 2 2 2" xfId="22088" xr:uid="{00000000-0005-0000-0000-000015950000}"/>
    <cellStyle name="Normal 58 12 2 2 2 2" xfId="46962" xr:uid="{00000000-0005-0000-0000-000016950000}"/>
    <cellStyle name="Normal 58 12 2 2 3" xfId="34529" xr:uid="{00000000-0005-0000-0000-000017950000}"/>
    <cellStyle name="Normal 58 12 2 3" xfId="4627" xr:uid="{00000000-0005-0000-0000-000018950000}"/>
    <cellStyle name="Normal 58 12 2 3 2" xfId="17081" xr:uid="{00000000-0005-0000-0000-000019950000}"/>
    <cellStyle name="Normal 58 12 2 3 2 2" xfId="41955" xr:uid="{00000000-0005-0000-0000-00001A950000}"/>
    <cellStyle name="Normal 58 12 2 3 3" xfId="29522" xr:uid="{00000000-0005-0000-0000-00001B950000}"/>
    <cellStyle name="Normal 58 12 2 4" xfId="14341" xr:uid="{00000000-0005-0000-0000-00001C950000}"/>
    <cellStyle name="Normal 58 12 2 4 2" xfId="39215" xr:uid="{00000000-0005-0000-0000-00001D950000}"/>
    <cellStyle name="Normal 58 12 2 5" xfId="26774" xr:uid="{00000000-0005-0000-0000-00001E950000}"/>
    <cellStyle name="Normal 58 12 3" xfId="5686" xr:uid="{00000000-0005-0000-0000-00001F950000}"/>
    <cellStyle name="Normal 58 12 3 2" xfId="10702" xr:uid="{00000000-0005-0000-0000-000020950000}"/>
    <cellStyle name="Normal 58 12 3 2 2" xfId="23145" xr:uid="{00000000-0005-0000-0000-000021950000}"/>
    <cellStyle name="Normal 58 12 3 2 2 2" xfId="48019" xr:uid="{00000000-0005-0000-0000-000022950000}"/>
    <cellStyle name="Normal 58 12 3 2 3" xfId="35586" xr:uid="{00000000-0005-0000-0000-000023950000}"/>
    <cellStyle name="Normal 58 12 3 3" xfId="18138" xr:uid="{00000000-0005-0000-0000-000024950000}"/>
    <cellStyle name="Normal 58 12 3 3 2" xfId="43012" xr:uid="{00000000-0005-0000-0000-000025950000}"/>
    <cellStyle name="Normal 58 12 3 4" xfId="30579" xr:uid="{00000000-0005-0000-0000-000026950000}"/>
    <cellStyle name="Normal 58 12 4" xfId="8761" xr:uid="{00000000-0005-0000-0000-000027950000}"/>
    <cellStyle name="Normal 58 12 4 2" xfId="21205" xr:uid="{00000000-0005-0000-0000-000028950000}"/>
    <cellStyle name="Normal 58 12 4 2 2" xfId="46079" xr:uid="{00000000-0005-0000-0000-000029950000}"/>
    <cellStyle name="Normal 58 12 4 3" xfId="33646" xr:uid="{00000000-0005-0000-0000-00002A950000}"/>
    <cellStyle name="Normal 58 12 5" xfId="12156" xr:uid="{00000000-0005-0000-0000-00002B950000}"/>
    <cellStyle name="Normal 58 12 5 2" xfId="24590" xr:uid="{00000000-0005-0000-0000-00002C950000}"/>
    <cellStyle name="Normal 58 12 5 2 2" xfId="49464" xr:uid="{00000000-0005-0000-0000-00002D950000}"/>
    <cellStyle name="Normal 58 12 5 3" xfId="37031" xr:uid="{00000000-0005-0000-0000-00002E950000}"/>
    <cellStyle name="Normal 58 12 6" xfId="7238" xr:uid="{00000000-0005-0000-0000-00002F950000}"/>
    <cellStyle name="Normal 58 12 6 2" xfId="19687" xr:uid="{00000000-0005-0000-0000-000030950000}"/>
    <cellStyle name="Normal 58 12 6 2 2" xfId="44561" xr:uid="{00000000-0005-0000-0000-000031950000}"/>
    <cellStyle name="Normal 58 12 6 3" xfId="32128" xr:uid="{00000000-0005-0000-0000-000032950000}"/>
    <cellStyle name="Normal 58 12 7" xfId="3692" xr:uid="{00000000-0005-0000-0000-000033950000}"/>
    <cellStyle name="Normal 58 12 7 2" xfId="16198" xr:uid="{00000000-0005-0000-0000-000034950000}"/>
    <cellStyle name="Normal 58 12 7 2 2" xfId="41072" xr:uid="{00000000-0005-0000-0000-000035950000}"/>
    <cellStyle name="Normal 58 12 7 3" xfId="28631" xr:uid="{00000000-0005-0000-0000-000036950000}"/>
    <cellStyle name="Normal 58 12 8" xfId="13343" xr:uid="{00000000-0005-0000-0000-000037950000}"/>
    <cellStyle name="Normal 58 12 8 2" xfId="38217" xr:uid="{00000000-0005-0000-0000-000038950000}"/>
    <cellStyle name="Normal 58 12 9" xfId="25776" xr:uid="{00000000-0005-0000-0000-000039950000}"/>
    <cellStyle name="Normal 58 13" xfId="1889" xr:uid="{00000000-0005-0000-0000-00003A950000}"/>
    <cellStyle name="Normal 58 13 2" xfId="4725" xr:uid="{00000000-0005-0000-0000-00003B950000}"/>
    <cellStyle name="Normal 58 13 2 2" xfId="9742" xr:uid="{00000000-0005-0000-0000-00003C950000}"/>
    <cellStyle name="Normal 58 13 2 2 2" xfId="22185" xr:uid="{00000000-0005-0000-0000-00003D950000}"/>
    <cellStyle name="Normal 58 13 2 2 2 2" xfId="47059" xr:uid="{00000000-0005-0000-0000-00003E950000}"/>
    <cellStyle name="Normal 58 13 2 2 3" xfId="34626" xr:uid="{00000000-0005-0000-0000-00003F950000}"/>
    <cellStyle name="Normal 58 13 2 3" xfId="17178" xr:uid="{00000000-0005-0000-0000-000040950000}"/>
    <cellStyle name="Normal 58 13 2 3 2" xfId="42052" xr:uid="{00000000-0005-0000-0000-000041950000}"/>
    <cellStyle name="Normal 58 13 2 4" xfId="29619" xr:uid="{00000000-0005-0000-0000-000042950000}"/>
    <cellStyle name="Normal 58 13 3" xfId="6035" xr:uid="{00000000-0005-0000-0000-000043950000}"/>
    <cellStyle name="Normal 58 13 3 2" xfId="11050" xr:uid="{00000000-0005-0000-0000-000044950000}"/>
    <cellStyle name="Normal 58 13 3 2 2" xfId="23493" xr:uid="{00000000-0005-0000-0000-000045950000}"/>
    <cellStyle name="Normal 58 13 3 2 2 2" xfId="48367" xr:uid="{00000000-0005-0000-0000-000046950000}"/>
    <cellStyle name="Normal 58 13 3 2 3" xfId="35934" xr:uid="{00000000-0005-0000-0000-000047950000}"/>
    <cellStyle name="Normal 58 13 3 3" xfId="18486" xr:uid="{00000000-0005-0000-0000-000048950000}"/>
    <cellStyle name="Normal 58 13 3 3 2" xfId="43360" xr:uid="{00000000-0005-0000-0000-000049950000}"/>
    <cellStyle name="Normal 58 13 3 4" xfId="30927" xr:uid="{00000000-0005-0000-0000-00004A950000}"/>
    <cellStyle name="Normal 58 13 4" xfId="8000" xr:uid="{00000000-0005-0000-0000-00004B950000}"/>
    <cellStyle name="Normal 58 13 4 2" xfId="20446" xr:uid="{00000000-0005-0000-0000-00004C950000}"/>
    <cellStyle name="Normal 58 13 4 2 2" xfId="45320" xr:uid="{00000000-0005-0000-0000-00004D950000}"/>
    <cellStyle name="Normal 58 13 4 3" xfId="32887" xr:uid="{00000000-0005-0000-0000-00004E950000}"/>
    <cellStyle name="Normal 58 13 5" xfId="12504" xr:uid="{00000000-0005-0000-0000-00004F950000}"/>
    <cellStyle name="Normal 58 13 5 2" xfId="24938" xr:uid="{00000000-0005-0000-0000-000050950000}"/>
    <cellStyle name="Normal 58 13 5 2 2" xfId="49812" xr:uid="{00000000-0005-0000-0000-000051950000}"/>
    <cellStyle name="Normal 58 13 5 3" xfId="37379" xr:uid="{00000000-0005-0000-0000-000052950000}"/>
    <cellStyle name="Normal 58 13 6" xfId="7336" xr:uid="{00000000-0005-0000-0000-000053950000}"/>
    <cellStyle name="Normal 58 13 6 2" xfId="19784" xr:uid="{00000000-0005-0000-0000-000054950000}"/>
    <cellStyle name="Normal 58 13 6 2 2" xfId="44658" xr:uid="{00000000-0005-0000-0000-000055950000}"/>
    <cellStyle name="Normal 58 13 6 3" xfId="32225" xr:uid="{00000000-0005-0000-0000-000056950000}"/>
    <cellStyle name="Normal 58 13 7" xfId="2921" xr:uid="{00000000-0005-0000-0000-000057950000}"/>
    <cellStyle name="Normal 58 13 7 2" xfId="15439" xr:uid="{00000000-0005-0000-0000-000058950000}"/>
    <cellStyle name="Normal 58 13 7 2 2" xfId="40313" xr:uid="{00000000-0005-0000-0000-000059950000}"/>
    <cellStyle name="Normal 58 13 7 3" xfId="27872" xr:uid="{00000000-0005-0000-0000-00005A950000}"/>
    <cellStyle name="Normal 58 13 8" xfId="14689" xr:uid="{00000000-0005-0000-0000-00005B950000}"/>
    <cellStyle name="Normal 58 13 8 2" xfId="39563" xr:uid="{00000000-0005-0000-0000-00005C950000}"/>
    <cellStyle name="Normal 58 13 9" xfId="27122" xr:uid="{00000000-0005-0000-0000-00005D950000}"/>
    <cellStyle name="Normal 58 14" xfId="2043" xr:uid="{00000000-0005-0000-0000-00005E950000}"/>
    <cellStyle name="Normal 58 14 2" xfId="6123" xr:uid="{00000000-0005-0000-0000-00005F950000}"/>
    <cellStyle name="Normal 58 14 2 2" xfId="11138" xr:uid="{00000000-0005-0000-0000-000060950000}"/>
    <cellStyle name="Normal 58 14 2 2 2" xfId="23581" xr:uid="{00000000-0005-0000-0000-000061950000}"/>
    <cellStyle name="Normal 58 14 2 2 2 2" xfId="48455" xr:uid="{00000000-0005-0000-0000-000062950000}"/>
    <cellStyle name="Normal 58 14 2 2 3" xfId="36022" xr:uid="{00000000-0005-0000-0000-000063950000}"/>
    <cellStyle name="Normal 58 14 2 3" xfId="18574" xr:uid="{00000000-0005-0000-0000-000064950000}"/>
    <cellStyle name="Normal 58 14 2 3 2" xfId="43448" xr:uid="{00000000-0005-0000-0000-000065950000}"/>
    <cellStyle name="Normal 58 14 2 4" xfId="31015" xr:uid="{00000000-0005-0000-0000-000066950000}"/>
    <cellStyle name="Normal 58 14 3" xfId="12592" xr:uid="{00000000-0005-0000-0000-000067950000}"/>
    <cellStyle name="Normal 58 14 3 2" xfId="25026" xr:uid="{00000000-0005-0000-0000-000068950000}"/>
    <cellStyle name="Normal 58 14 3 2 2" xfId="49900" xr:uid="{00000000-0005-0000-0000-000069950000}"/>
    <cellStyle name="Normal 58 14 3 3" xfId="37467" xr:uid="{00000000-0005-0000-0000-00006A950000}"/>
    <cellStyle name="Normal 58 14 4" xfId="8886" xr:uid="{00000000-0005-0000-0000-00006B950000}"/>
    <cellStyle name="Normal 58 14 4 2" xfId="21329" xr:uid="{00000000-0005-0000-0000-00006C950000}"/>
    <cellStyle name="Normal 58 14 4 2 2" xfId="46203" xr:uid="{00000000-0005-0000-0000-00006D950000}"/>
    <cellStyle name="Normal 58 14 4 3" xfId="33770" xr:uid="{00000000-0005-0000-0000-00006E950000}"/>
    <cellStyle name="Normal 58 14 5" xfId="3868" xr:uid="{00000000-0005-0000-0000-00006F950000}"/>
    <cellStyle name="Normal 58 14 5 2" xfId="16322" xr:uid="{00000000-0005-0000-0000-000070950000}"/>
    <cellStyle name="Normal 58 14 5 2 2" xfId="41196" xr:uid="{00000000-0005-0000-0000-000071950000}"/>
    <cellStyle name="Normal 58 14 5 3" xfId="28763" xr:uid="{00000000-0005-0000-0000-000072950000}"/>
    <cellStyle name="Normal 58 14 6" xfId="14777" xr:uid="{00000000-0005-0000-0000-000073950000}"/>
    <cellStyle name="Normal 58 14 6 2" xfId="39651" xr:uid="{00000000-0005-0000-0000-000074950000}"/>
    <cellStyle name="Normal 58 14 7" xfId="27210" xr:uid="{00000000-0005-0000-0000-000075950000}"/>
    <cellStyle name="Normal 58 15" xfId="934" xr:uid="{00000000-0005-0000-0000-000076950000}"/>
    <cellStyle name="Normal 58 15 2" xfId="11549" xr:uid="{00000000-0005-0000-0000-000077950000}"/>
    <cellStyle name="Normal 58 15 2 2" xfId="23983" xr:uid="{00000000-0005-0000-0000-000078950000}"/>
    <cellStyle name="Normal 58 15 2 2 2" xfId="48857" xr:uid="{00000000-0005-0000-0000-000079950000}"/>
    <cellStyle name="Normal 58 15 2 3" xfId="36424" xr:uid="{00000000-0005-0000-0000-00007A950000}"/>
    <cellStyle name="Normal 58 15 3" xfId="10093" xr:uid="{00000000-0005-0000-0000-00007B950000}"/>
    <cellStyle name="Normal 58 15 3 2" xfId="22536" xr:uid="{00000000-0005-0000-0000-00007C950000}"/>
    <cellStyle name="Normal 58 15 3 2 2" xfId="47410" xr:uid="{00000000-0005-0000-0000-00007D950000}"/>
    <cellStyle name="Normal 58 15 3 3" xfId="34977" xr:uid="{00000000-0005-0000-0000-00007E950000}"/>
    <cellStyle name="Normal 58 15 4" xfId="5077" xr:uid="{00000000-0005-0000-0000-00007F950000}"/>
    <cellStyle name="Normal 58 15 4 2" xfId="17529" xr:uid="{00000000-0005-0000-0000-000080950000}"/>
    <cellStyle name="Normal 58 15 4 2 2" xfId="42403" xr:uid="{00000000-0005-0000-0000-000081950000}"/>
    <cellStyle name="Normal 58 15 4 3" xfId="29970" xr:uid="{00000000-0005-0000-0000-000082950000}"/>
    <cellStyle name="Normal 58 15 5" xfId="13734" xr:uid="{00000000-0005-0000-0000-000083950000}"/>
    <cellStyle name="Normal 58 15 5 2" xfId="38608" xr:uid="{00000000-0005-0000-0000-000084950000}"/>
    <cellStyle name="Normal 58 15 6" xfId="26167" xr:uid="{00000000-0005-0000-0000-000085950000}"/>
    <cellStyle name="Normal 58 16" xfId="894" xr:uid="{00000000-0005-0000-0000-000086950000}"/>
    <cellStyle name="Normal 58 16 2" xfId="7683" xr:uid="{00000000-0005-0000-0000-000087950000}"/>
    <cellStyle name="Normal 58 16 2 2" xfId="20129" xr:uid="{00000000-0005-0000-0000-000088950000}"/>
    <cellStyle name="Normal 58 16 2 2 2" xfId="45003" xr:uid="{00000000-0005-0000-0000-000089950000}"/>
    <cellStyle name="Normal 58 16 2 3" xfId="32570" xr:uid="{00000000-0005-0000-0000-00008A950000}"/>
    <cellStyle name="Normal 58 16 3" xfId="13694" xr:uid="{00000000-0005-0000-0000-00008B950000}"/>
    <cellStyle name="Normal 58 16 3 2" xfId="38568" xr:uid="{00000000-0005-0000-0000-00008C950000}"/>
    <cellStyle name="Normal 58 16 4" xfId="26127" xr:uid="{00000000-0005-0000-0000-00008D950000}"/>
    <cellStyle name="Normal 58 17" xfId="11509" xr:uid="{00000000-0005-0000-0000-00008E950000}"/>
    <cellStyle name="Normal 58 17 2" xfId="23943" xr:uid="{00000000-0005-0000-0000-00008F950000}"/>
    <cellStyle name="Normal 58 17 2 2" xfId="48817" xr:uid="{00000000-0005-0000-0000-000090950000}"/>
    <cellStyle name="Normal 58 17 3" xfId="36384" xr:uid="{00000000-0005-0000-0000-000091950000}"/>
    <cellStyle name="Normal 58 18" xfId="6480" xr:uid="{00000000-0005-0000-0000-000092950000}"/>
    <cellStyle name="Normal 58 18 2" xfId="18929" xr:uid="{00000000-0005-0000-0000-000093950000}"/>
    <cellStyle name="Normal 58 18 2 2" xfId="43803" xr:uid="{00000000-0005-0000-0000-000094950000}"/>
    <cellStyle name="Normal 58 18 3" xfId="31370" xr:uid="{00000000-0005-0000-0000-000095950000}"/>
    <cellStyle name="Normal 58 19" xfId="2600" xr:uid="{00000000-0005-0000-0000-000096950000}"/>
    <cellStyle name="Normal 58 19 2" xfId="15122" xr:uid="{00000000-0005-0000-0000-000097950000}"/>
    <cellStyle name="Normal 58 19 2 2" xfId="39996" xr:uid="{00000000-0005-0000-0000-000098950000}"/>
    <cellStyle name="Normal 58 19 3" xfId="27555" xr:uid="{00000000-0005-0000-0000-000099950000}"/>
    <cellStyle name="Normal 58 2" xfId="72" xr:uid="{00000000-0005-0000-0000-00009A950000}"/>
    <cellStyle name="Normal 58 2 2" xfId="13" xr:uid="{00000000-0005-0000-0000-00009B950000}"/>
    <cellStyle name="Normal 58 20" xfId="12942" xr:uid="{00000000-0005-0000-0000-00009C950000}"/>
    <cellStyle name="Normal 58 20 2" xfId="37816" xr:uid="{00000000-0005-0000-0000-00009D950000}"/>
    <cellStyle name="Normal 58 21" xfId="25375" xr:uid="{00000000-0005-0000-0000-00009E950000}"/>
    <cellStyle name="Normal 58 3" xfId="122" xr:uid="{00000000-0005-0000-0000-00009F950000}"/>
    <cellStyle name="Normal 58 3 10" xfId="946" xr:uid="{00000000-0005-0000-0000-0000A0950000}"/>
    <cellStyle name="Normal 58 3 10 2" xfId="11561" xr:uid="{00000000-0005-0000-0000-0000A1950000}"/>
    <cellStyle name="Normal 58 3 10 2 2" xfId="23995" xr:uid="{00000000-0005-0000-0000-0000A2950000}"/>
    <cellStyle name="Normal 58 3 10 2 2 2" xfId="48869" xr:uid="{00000000-0005-0000-0000-0000A3950000}"/>
    <cellStyle name="Normal 58 3 10 2 3" xfId="36436" xr:uid="{00000000-0005-0000-0000-0000A4950000}"/>
    <cellStyle name="Normal 58 3 10 3" xfId="10105" xr:uid="{00000000-0005-0000-0000-0000A5950000}"/>
    <cellStyle name="Normal 58 3 10 3 2" xfId="22548" xr:uid="{00000000-0005-0000-0000-0000A6950000}"/>
    <cellStyle name="Normal 58 3 10 3 2 2" xfId="47422" xr:uid="{00000000-0005-0000-0000-0000A7950000}"/>
    <cellStyle name="Normal 58 3 10 3 3" xfId="34989" xr:uid="{00000000-0005-0000-0000-0000A8950000}"/>
    <cellStyle name="Normal 58 3 10 4" xfId="5089" xr:uid="{00000000-0005-0000-0000-0000A9950000}"/>
    <cellStyle name="Normal 58 3 10 4 2" xfId="17541" xr:uid="{00000000-0005-0000-0000-0000AA950000}"/>
    <cellStyle name="Normal 58 3 10 4 2 2" xfId="42415" xr:uid="{00000000-0005-0000-0000-0000AB950000}"/>
    <cellStyle name="Normal 58 3 10 4 3" xfId="29982" xr:uid="{00000000-0005-0000-0000-0000AC950000}"/>
    <cellStyle name="Normal 58 3 10 5" xfId="13746" xr:uid="{00000000-0005-0000-0000-0000AD950000}"/>
    <cellStyle name="Normal 58 3 10 5 2" xfId="38620" xr:uid="{00000000-0005-0000-0000-0000AE950000}"/>
    <cellStyle name="Normal 58 3 10 6" xfId="26179" xr:uid="{00000000-0005-0000-0000-0000AF950000}"/>
    <cellStyle name="Normal 58 3 11" xfId="916" xr:uid="{00000000-0005-0000-0000-0000B0950000}"/>
    <cellStyle name="Normal 58 3 11 2" xfId="7688" xr:uid="{00000000-0005-0000-0000-0000B1950000}"/>
    <cellStyle name="Normal 58 3 11 2 2" xfId="20134" xr:uid="{00000000-0005-0000-0000-0000B2950000}"/>
    <cellStyle name="Normal 58 3 11 2 2 2" xfId="45008" xr:uid="{00000000-0005-0000-0000-0000B3950000}"/>
    <cellStyle name="Normal 58 3 11 2 3" xfId="32575" xr:uid="{00000000-0005-0000-0000-0000B4950000}"/>
    <cellStyle name="Normal 58 3 11 3" xfId="13716" xr:uid="{00000000-0005-0000-0000-0000B5950000}"/>
    <cellStyle name="Normal 58 3 11 3 2" xfId="38590" xr:uid="{00000000-0005-0000-0000-0000B6950000}"/>
    <cellStyle name="Normal 58 3 11 4" xfId="26149" xr:uid="{00000000-0005-0000-0000-0000B7950000}"/>
    <cellStyle name="Normal 58 3 12" xfId="11531" xr:uid="{00000000-0005-0000-0000-0000B8950000}"/>
    <cellStyle name="Normal 58 3 12 2" xfId="23965" xr:uid="{00000000-0005-0000-0000-0000B9950000}"/>
    <cellStyle name="Normal 58 3 12 2 2" xfId="48839" xr:uid="{00000000-0005-0000-0000-0000BA950000}"/>
    <cellStyle name="Normal 58 3 12 3" xfId="36406" xr:uid="{00000000-0005-0000-0000-0000BB950000}"/>
    <cellStyle name="Normal 58 3 13" xfId="6493" xr:uid="{00000000-0005-0000-0000-0000BC950000}"/>
    <cellStyle name="Normal 58 3 13 2" xfId="18942" xr:uid="{00000000-0005-0000-0000-0000BD950000}"/>
    <cellStyle name="Normal 58 3 13 2 2" xfId="43816" xr:uid="{00000000-0005-0000-0000-0000BE950000}"/>
    <cellStyle name="Normal 58 3 13 3" xfId="31383" xr:uid="{00000000-0005-0000-0000-0000BF950000}"/>
    <cellStyle name="Normal 58 3 14" xfId="2607" xr:uid="{00000000-0005-0000-0000-0000C0950000}"/>
    <cellStyle name="Normal 58 3 14 2" xfId="15127" xr:uid="{00000000-0005-0000-0000-0000C1950000}"/>
    <cellStyle name="Normal 58 3 14 2 2" xfId="40001" xr:uid="{00000000-0005-0000-0000-0000C2950000}"/>
    <cellStyle name="Normal 58 3 14 3" xfId="27560" xr:uid="{00000000-0005-0000-0000-0000C3950000}"/>
    <cellStyle name="Normal 58 3 15" xfId="12954" xr:uid="{00000000-0005-0000-0000-0000C4950000}"/>
    <cellStyle name="Normal 58 3 15 2" xfId="37828" xr:uid="{00000000-0005-0000-0000-0000C5950000}"/>
    <cellStyle name="Normal 58 3 16" xfId="25387" xr:uid="{00000000-0005-0000-0000-0000C6950000}"/>
    <cellStyle name="Normal 58 3 2" xfId="148" xr:uid="{00000000-0005-0000-0000-0000C7950000}"/>
    <cellStyle name="Normal 58 3 2 10" xfId="7713" xr:uid="{00000000-0005-0000-0000-0000C8950000}"/>
    <cellStyle name="Normal 58 3 2 10 2" xfId="20159" xr:uid="{00000000-0005-0000-0000-0000C9950000}"/>
    <cellStyle name="Normal 58 3 2 10 2 2" xfId="45033" xr:uid="{00000000-0005-0000-0000-0000CA950000}"/>
    <cellStyle name="Normal 58 3 2 10 3" xfId="32600" xr:uid="{00000000-0005-0000-0000-0000CB950000}"/>
    <cellStyle name="Normal 58 3 2 11" xfId="11606" xr:uid="{00000000-0005-0000-0000-0000CC950000}"/>
    <cellStyle name="Normal 58 3 2 11 2" xfId="24040" xr:uid="{00000000-0005-0000-0000-0000CD950000}"/>
    <cellStyle name="Normal 58 3 2 11 2 2" xfId="48914" xr:uid="{00000000-0005-0000-0000-0000CE950000}"/>
    <cellStyle name="Normal 58 3 2 11 3" xfId="36481" xr:uid="{00000000-0005-0000-0000-0000CF950000}"/>
    <cellStyle name="Normal 58 3 2 12" xfId="6523" xr:uid="{00000000-0005-0000-0000-0000D0950000}"/>
    <cellStyle name="Normal 58 3 2 12 2" xfId="18972" xr:uid="{00000000-0005-0000-0000-0000D1950000}"/>
    <cellStyle name="Normal 58 3 2 12 2 2" xfId="43846" xr:uid="{00000000-0005-0000-0000-0000D2950000}"/>
    <cellStyle name="Normal 58 3 2 12 3" xfId="31413" xr:uid="{00000000-0005-0000-0000-0000D3950000}"/>
    <cellStyle name="Normal 58 3 2 13" xfId="2634" xr:uid="{00000000-0005-0000-0000-0000D4950000}"/>
    <cellStyle name="Normal 58 3 2 13 2" xfId="15152" xr:uid="{00000000-0005-0000-0000-0000D5950000}"/>
    <cellStyle name="Normal 58 3 2 13 2 2" xfId="40026" xr:uid="{00000000-0005-0000-0000-0000D6950000}"/>
    <cellStyle name="Normal 58 3 2 13 3" xfId="27585" xr:uid="{00000000-0005-0000-0000-0000D7950000}"/>
    <cellStyle name="Normal 58 3 2 14" xfId="12978" xr:uid="{00000000-0005-0000-0000-0000D8950000}"/>
    <cellStyle name="Normal 58 3 2 14 2" xfId="37852" xr:uid="{00000000-0005-0000-0000-0000D9950000}"/>
    <cellStyle name="Normal 58 3 2 15" xfId="25411" xr:uid="{00000000-0005-0000-0000-0000DA950000}"/>
    <cellStyle name="Normal 58 3 2 2" xfId="292" xr:uid="{00000000-0005-0000-0000-0000DB950000}"/>
    <cellStyle name="Normal 58 3 2 2 10" xfId="6627" xr:uid="{00000000-0005-0000-0000-0000DC950000}"/>
    <cellStyle name="Normal 58 3 2 2 10 2" xfId="19076" xr:uid="{00000000-0005-0000-0000-0000DD950000}"/>
    <cellStyle name="Normal 58 3 2 2 10 2 2" xfId="43950" xr:uid="{00000000-0005-0000-0000-0000DE950000}"/>
    <cellStyle name="Normal 58 3 2 2 10 3" xfId="31517" xr:uid="{00000000-0005-0000-0000-0000DF950000}"/>
    <cellStyle name="Normal 58 3 2 2 11" xfId="2691" xr:uid="{00000000-0005-0000-0000-0000E0950000}"/>
    <cellStyle name="Normal 58 3 2 2 11 2" xfId="15209" xr:uid="{00000000-0005-0000-0000-0000E1950000}"/>
    <cellStyle name="Normal 58 3 2 2 11 2 2" xfId="40083" xr:uid="{00000000-0005-0000-0000-0000E2950000}"/>
    <cellStyle name="Normal 58 3 2 2 11 3" xfId="27642" xr:uid="{00000000-0005-0000-0000-0000E3950000}"/>
    <cellStyle name="Normal 58 3 2 2 12" xfId="13110" xr:uid="{00000000-0005-0000-0000-0000E4950000}"/>
    <cellStyle name="Normal 58 3 2 2 12 2" xfId="37984" xr:uid="{00000000-0005-0000-0000-0000E5950000}"/>
    <cellStyle name="Normal 58 3 2 2 13" xfId="25543" xr:uid="{00000000-0005-0000-0000-0000E6950000}"/>
    <cellStyle name="Normal 58 3 2 2 2" xfId="501" xr:uid="{00000000-0005-0000-0000-0000E7950000}"/>
    <cellStyle name="Normal 58 3 2 2 2 10" xfId="13314" xr:uid="{00000000-0005-0000-0000-0000E8950000}"/>
    <cellStyle name="Normal 58 3 2 2 2 10 2" xfId="38188" xr:uid="{00000000-0005-0000-0000-0000E9950000}"/>
    <cellStyle name="Normal 58 3 2 2 2 11" xfId="25747" xr:uid="{00000000-0005-0000-0000-0000EA950000}"/>
    <cellStyle name="Normal 58 3 2 2 2 2" xfId="860" xr:uid="{00000000-0005-0000-0000-0000EB950000}"/>
    <cellStyle name="Normal 58 3 2 2 2 2 2" xfId="1547" xr:uid="{00000000-0005-0000-0000-0000EC950000}"/>
    <cellStyle name="Normal 58 3 2 2 2 2 2 2" xfId="9651" xr:uid="{00000000-0005-0000-0000-0000ED950000}"/>
    <cellStyle name="Normal 58 3 2 2 2 2 2 2 2" xfId="22094" xr:uid="{00000000-0005-0000-0000-0000EE950000}"/>
    <cellStyle name="Normal 58 3 2 2 2 2 2 2 2 2" xfId="46968" xr:uid="{00000000-0005-0000-0000-0000EF950000}"/>
    <cellStyle name="Normal 58 3 2 2 2 2 2 2 3" xfId="34535" xr:uid="{00000000-0005-0000-0000-0000F0950000}"/>
    <cellStyle name="Normal 58 3 2 2 2 2 2 3" xfId="4633" xr:uid="{00000000-0005-0000-0000-0000F1950000}"/>
    <cellStyle name="Normal 58 3 2 2 2 2 2 3 2" xfId="17087" xr:uid="{00000000-0005-0000-0000-0000F2950000}"/>
    <cellStyle name="Normal 58 3 2 2 2 2 2 3 2 2" xfId="41961" xr:uid="{00000000-0005-0000-0000-0000F3950000}"/>
    <cellStyle name="Normal 58 3 2 2 2 2 2 3 3" xfId="29528" xr:uid="{00000000-0005-0000-0000-0000F4950000}"/>
    <cellStyle name="Normal 58 3 2 2 2 2 2 4" xfId="14347" xr:uid="{00000000-0005-0000-0000-0000F5950000}"/>
    <cellStyle name="Normal 58 3 2 2 2 2 2 4 2" xfId="39221" xr:uid="{00000000-0005-0000-0000-0000F6950000}"/>
    <cellStyle name="Normal 58 3 2 2 2 2 2 5" xfId="26780" xr:uid="{00000000-0005-0000-0000-0000F7950000}"/>
    <cellStyle name="Normal 58 3 2 2 2 2 3" xfId="5692" xr:uid="{00000000-0005-0000-0000-0000F8950000}"/>
    <cellStyle name="Normal 58 3 2 2 2 2 3 2" xfId="10708" xr:uid="{00000000-0005-0000-0000-0000F9950000}"/>
    <cellStyle name="Normal 58 3 2 2 2 2 3 2 2" xfId="23151" xr:uid="{00000000-0005-0000-0000-0000FA950000}"/>
    <cellStyle name="Normal 58 3 2 2 2 2 3 2 2 2" xfId="48025" xr:uid="{00000000-0005-0000-0000-0000FB950000}"/>
    <cellStyle name="Normal 58 3 2 2 2 2 3 2 3" xfId="35592" xr:uid="{00000000-0005-0000-0000-0000FC950000}"/>
    <cellStyle name="Normal 58 3 2 2 2 2 3 3" xfId="18144" xr:uid="{00000000-0005-0000-0000-0000FD950000}"/>
    <cellStyle name="Normal 58 3 2 2 2 2 3 3 2" xfId="43018" xr:uid="{00000000-0005-0000-0000-0000FE950000}"/>
    <cellStyle name="Normal 58 3 2 2 2 2 3 4" xfId="30585" xr:uid="{00000000-0005-0000-0000-0000FF950000}"/>
    <cellStyle name="Normal 58 3 2 2 2 2 4" xfId="8767" xr:uid="{00000000-0005-0000-0000-000000960000}"/>
    <cellStyle name="Normal 58 3 2 2 2 2 4 2" xfId="21211" xr:uid="{00000000-0005-0000-0000-000001960000}"/>
    <cellStyle name="Normal 58 3 2 2 2 2 4 2 2" xfId="46085" xr:uid="{00000000-0005-0000-0000-000002960000}"/>
    <cellStyle name="Normal 58 3 2 2 2 2 4 3" xfId="33652" xr:uid="{00000000-0005-0000-0000-000003960000}"/>
    <cellStyle name="Normal 58 3 2 2 2 2 5" xfId="12162" xr:uid="{00000000-0005-0000-0000-000004960000}"/>
    <cellStyle name="Normal 58 3 2 2 2 2 5 2" xfId="24596" xr:uid="{00000000-0005-0000-0000-000005960000}"/>
    <cellStyle name="Normal 58 3 2 2 2 2 5 2 2" xfId="49470" xr:uid="{00000000-0005-0000-0000-000006960000}"/>
    <cellStyle name="Normal 58 3 2 2 2 2 5 3" xfId="37037" xr:uid="{00000000-0005-0000-0000-000007960000}"/>
    <cellStyle name="Normal 58 3 2 2 2 2 6" xfId="7244" xr:uid="{00000000-0005-0000-0000-000008960000}"/>
    <cellStyle name="Normal 58 3 2 2 2 2 6 2" xfId="19693" xr:uid="{00000000-0005-0000-0000-000009960000}"/>
    <cellStyle name="Normal 58 3 2 2 2 2 6 2 2" xfId="44567" xr:uid="{00000000-0005-0000-0000-00000A960000}"/>
    <cellStyle name="Normal 58 3 2 2 2 2 6 3" xfId="32134" xr:uid="{00000000-0005-0000-0000-00000B960000}"/>
    <cellStyle name="Normal 58 3 2 2 2 2 7" xfId="3698" xr:uid="{00000000-0005-0000-0000-00000C960000}"/>
    <cellStyle name="Normal 58 3 2 2 2 2 7 2" xfId="16204" xr:uid="{00000000-0005-0000-0000-00000D960000}"/>
    <cellStyle name="Normal 58 3 2 2 2 2 7 2 2" xfId="41078" xr:uid="{00000000-0005-0000-0000-00000E960000}"/>
    <cellStyle name="Normal 58 3 2 2 2 2 7 3" xfId="28637" xr:uid="{00000000-0005-0000-0000-00000F960000}"/>
    <cellStyle name="Normal 58 3 2 2 2 2 8" xfId="13661" xr:uid="{00000000-0005-0000-0000-000010960000}"/>
    <cellStyle name="Normal 58 3 2 2 2 2 8 2" xfId="38535" xr:uid="{00000000-0005-0000-0000-000011960000}"/>
    <cellStyle name="Normal 58 3 2 2 2 2 9" xfId="26094" xr:uid="{00000000-0005-0000-0000-000012960000}"/>
    <cellStyle name="Normal 58 3 2 2 2 3" xfId="1895" xr:uid="{00000000-0005-0000-0000-000013960000}"/>
    <cellStyle name="Normal 58 3 2 2 2 3 2" xfId="5043" xr:uid="{00000000-0005-0000-0000-000014960000}"/>
    <cellStyle name="Normal 58 3 2 2 2 3 2 2" xfId="10060" xr:uid="{00000000-0005-0000-0000-000015960000}"/>
    <cellStyle name="Normal 58 3 2 2 2 3 2 2 2" xfId="22503" xr:uid="{00000000-0005-0000-0000-000016960000}"/>
    <cellStyle name="Normal 58 3 2 2 2 3 2 2 2 2" xfId="47377" xr:uid="{00000000-0005-0000-0000-000017960000}"/>
    <cellStyle name="Normal 58 3 2 2 2 3 2 2 3" xfId="34944" xr:uid="{00000000-0005-0000-0000-000018960000}"/>
    <cellStyle name="Normal 58 3 2 2 2 3 2 3" xfId="17496" xr:uid="{00000000-0005-0000-0000-000019960000}"/>
    <cellStyle name="Normal 58 3 2 2 2 3 2 3 2" xfId="42370" xr:uid="{00000000-0005-0000-0000-00001A960000}"/>
    <cellStyle name="Normal 58 3 2 2 2 3 2 4" xfId="29937" xr:uid="{00000000-0005-0000-0000-00001B960000}"/>
    <cellStyle name="Normal 58 3 2 2 2 3 3" xfId="6041" xr:uid="{00000000-0005-0000-0000-00001C960000}"/>
    <cellStyle name="Normal 58 3 2 2 2 3 3 2" xfId="11056" xr:uid="{00000000-0005-0000-0000-00001D960000}"/>
    <cellStyle name="Normal 58 3 2 2 2 3 3 2 2" xfId="23499" xr:uid="{00000000-0005-0000-0000-00001E960000}"/>
    <cellStyle name="Normal 58 3 2 2 2 3 3 2 2 2" xfId="48373" xr:uid="{00000000-0005-0000-0000-00001F960000}"/>
    <cellStyle name="Normal 58 3 2 2 2 3 3 2 3" xfId="35940" xr:uid="{00000000-0005-0000-0000-000020960000}"/>
    <cellStyle name="Normal 58 3 2 2 2 3 3 3" xfId="18492" xr:uid="{00000000-0005-0000-0000-000021960000}"/>
    <cellStyle name="Normal 58 3 2 2 2 3 3 3 2" xfId="43366" xr:uid="{00000000-0005-0000-0000-000022960000}"/>
    <cellStyle name="Normal 58 3 2 2 2 3 3 4" xfId="30933" xr:uid="{00000000-0005-0000-0000-000023960000}"/>
    <cellStyle name="Normal 58 3 2 2 2 3 4" xfId="8467" xr:uid="{00000000-0005-0000-0000-000024960000}"/>
    <cellStyle name="Normal 58 3 2 2 2 3 4 2" xfId="20911" xr:uid="{00000000-0005-0000-0000-000025960000}"/>
    <cellStyle name="Normal 58 3 2 2 2 3 4 2 2" xfId="45785" xr:uid="{00000000-0005-0000-0000-000026960000}"/>
    <cellStyle name="Normal 58 3 2 2 2 3 4 3" xfId="33352" xr:uid="{00000000-0005-0000-0000-000027960000}"/>
    <cellStyle name="Normal 58 3 2 2 2 3 5" xfId="12510" xr:uid="{00000000-0005-0000-0000-000028960000}"/>
    <cellStyle name="Normal 58 3 2 2 2 3 5 2" xfId="24944" xr:uid="{00000000-0005-0000-0000-000029960000}"/>
    <cellStyle name="Normal 58 3 2 2 2 3 5 2 2" xfId="49818" xr:uid="{00000000-0005-0000-0000-00002A960000}"/>
    <cellStyle name="Normal 58 3 2 2 2 3 5 3" xfId="37385" xr:uid="{00000000-0005-0000-0000-00002B960000}"/>
    <cellStyle name="Normal 58 3 2 2 2 3 6" xfId="7654" xr:uid="{00000000-0005-0000-0000-00002C960000}"/>
    <cellStyle name="Normal 58 3 2 2 2 3 6 2" xfId="20102" xr:uid="{00000000-0005-0000-0000-00002D960000}"/>
    <cellStyle name="Normal 58 3 2 2 2 3 6 2 2" xfId="44976" xr:uid="{00000000-0005-0000-0000-00002E960000}"/>
    <cellStyle name="Normal 58 3 2 2 2 3 6 3" xfId="32543" xr:uid="{00000000-0005-0000-0000-00002F960000}"/>
    <cellStyle name="Normal 58 3 2 2 2 3 7" xfId="3398" xr:uid="{00000000-0005-0000-0000-000030960000}"/>
    <cellStyle name="Normal 58 3 2 2 2 3 7 2" xfId="15904" xr:uid="{00000000-0005-0000-0000-000031960000}"/>
    <cellStyle name="Normal 58 3 2 2 2 3 7 2 2" xfId="40778" xr:uid="{00000000-0005-0000-0000-000032960000}"/>
    <cellStyle name="Normal 58 3 2 2 2 3 7 3" xfId="28337" xr:uid="{00000000-0005-0000-0000-000033960000}"/>
    <cellStyle name="Normal 58 3 2 2 2 3 8" xfId="14695" xr:uid="{00000000-0005-0000-0000-000034960000}"/>
    <cellStyle name="Normal 58 3 2 2 2 3 8 2" xfId="39569" xr:uid="{00000000-0005-0000-0000-000035960000}"/>
    <cellStyle name="Normal 58 3 2 2 2 3 9" xfId="27128" xr:uid="{00000000-0005-0000-0000-000036960000}"/>
    <cellStyle name="Normal 58 3 2 2 2 4" xfId="2419" xr:uid="{00000000-0005-0000-0000-000037960000}"/>
    <cellStyle name="Normal 58 3 2 2 2 4 2" xfId="6441" xr:uid="{00000000-0005-0000-0000-000038960000}"/>
    <cellStyle name="Normal 58 3 2 2 2 4 2 2" xfId="11456" xr:uid="{00000000-0005-0000-0000-000039960000}"/>
    <cellStyle name="Normal 58 3 2 2 2 4 2 2 2" xfId="23899" xr:uid="{00000000-0005-0000-0000-00003A960000}"/>
    <cellStyle name="Normal 58 3 2 2 2 4 2 2 2 2" xfId="48773" xr:uid="{00000000-0005-0000-0000-00003B960000}"/>
    <cellStyle name="Normal 58 3 2 2 2 4 2 2 3" xfId="36340" xr:uid="{00000000-0005-0000-0000-00003C960000}"/>
    <cellStyle name="Normal 58 3 2 2 2 4 2 3" xfId="18892" xr:uid="{00000000-0005-0000-0000-00003D960000}"/>
    <cellStyle name="Normal 58 3 2 2 2 4 2 3 2" xfId="43766" xr:uid="{00000000-0005-0000-0000-00003E960000}"/>
    <cellStyle name="Normal 58 3 2 2 2 4 2 4" xfId="31333" xr:uid="{00000000-0005-0000-0000-00003F960000}"/>
    <cellStyle name="Normal 58 3 2 2 2 4 3" xfId="12910" xr:uid="{00000000-0005-0000-0000-000040960000}"/>
    <cellStyle name="Normal 58 3 2 2 2 4 3 2" xfId="25344" xr:uid="{00000000-0005-0000-0000-000041960000}"/>
    <cellStyle name="Normal 58 3 2 2 2 4 3 2 2" xfId="50218" xr:uid="{00000000-0005-0000-0000-000042960000}"/>
    <cellStyle name="Normal 58 3 2 2 2 4 3 3" xfId="37785" xr:uid="{00000000-0005-0000-0000-000043960000}"/>
    <cellStyle name="Normal 58 3 2 2 2 4 4" xfId="9351" xr:uid="{00000000-0005-0000-0000-000044960000}"/>
    <cellStyle name="Normal 58 3 2 2 2 4 4 2" xfId="21794" xr:uid="{00000000-0005-0000-0000-000045960000}"/>
    <cellStyle name="Normal 58 3 2 2 2 4 4 2 2" xfId="46668" xr:uid="{00000000-0005-0000-0000-000046960000}"/>
    <cellStyle name="Normal 58 3 2 2 2 4 4 3" xfId="34235" xr:uid="{00000000-0005-0000-0000-000047960000}"/>
    <cellStyle name="Normal 58 3 2 2 2 4 5" xfId="4333" xr:uid="{00000000-0005-0000-0000-000048960000}"/>
    <cellStyle name="Normal 58 3 2 2 2 4 5 2" xfId="16787" xr:uid="{00000000-0005-0000-0000-000049960000}"/>
    <cellStyle name="Normal 58 3 2 2 2 4 5 2 2" xfId="41661" xr:uid="{00000000-0005-0000-0000-00004A960000}"/>
    <cellStyle name="Normal 58 3 2 2 2 4 5 3" xfId="29228" xr:uid="{00000000-0005-0000-0000-00004B960000}"/>
    <cellStyle name="Normal 58 3 2 2 2 4 6" xfId="15095" xr:uid="{00000000-0005-0000-0000-00004C960000}"/>
    <cellStyle name="Normal 58 3 2 2 2 4 6 2" xfId="39969" xr:uid="{00000000-0005-0000-0000-00004D960000}"/>
    <cellStyle name="Normal 58 3 2 2 2 4 7" xfId="27528" xr:uid="{00000000-0005-0000-0000-00004E960000}"/>
    <cellStyle name="Normal 58 3 2 2 2 5" xfId="1252" xr:uid="{00000000-0005-0000-0000-00004F960000}"/>
    <cellStyle name="Normal 58 3 2 2 2 5 2" xfId="10413" xr:uid="{00000000-0005-0000-0000-000050960000}"/>
    <cellStyle name="Normal 58 3 2 2 2 5 2 2" xfId="22856" xr:uid="{00000000-0005-0000-0000-000051960000}"/>
    <cellStyle name="Normal 58 3 2 2 2 5 2 2 2" xfId="47730" xr:uid="{00000000-0005-0000-0000-000052960000}"/>
    <cellStyle name="Normal 58 3 2 2 2 5 2 3" xfId="35297" xr:uid="{00000000-0005-0000-0000-000053960000}"/>
    <cellStyle name="Normal 58 3 2 2 2 5 3" xfId="5397" xr:uid="{00000000-0005-0000-0000-000054960000}"/>
    <cellStyle name="Normal 58 3 2 2 2 5 3 2" xfId="17849" xr:uid="{00000000-0005-0000-0000-000055960000}"/>
    <cellStyle name="Normal 58 3 2 2 2 5 3 2 2" xfId="42723" xr:uid="{00000000-0005-0000-0000-000056960000}"/>
    <cellStyle name="Normal 58 3 2 2 2 5 3 3" xfId="30290" xr:uid="{00000000-0005-0000-0000-000057960000}"/>
    <cellStyle name="Normal 58 3 2 2 2 5 4" xfId="14052" xr:uid="{00000000-0005-0000-0000-000058960000}"/>
    <cellStyle name="Normal 58 3 2 2 2 5 4 2" xfId="38926" xr:uid="{00000000-0005-0000-0000-000059960000}"/>
    <cellStyle name="Normal 58 3 2 2 2 5 5" xfId="26485" xr:uid="{00000000-0005-0000-0000-00005A960000}"/>
    <cellStyle name="Normal 58 3 2 2 2 6" xfId="7974" xr:uid="{00000000-0005-0000-0000-00005B960000}"/>
    <cellStyle name="Normal 58 3 2 2 2 6 2" xfId="20420" xr:uid="{00000000-0005-0000-0000-00005C960000}"/>
    <cellStyle name="Normal 58 3 2 2 2 6 2 2" xfId="45294" xr:uid="{00000000-0005-0000-0000-00005D960000}"/>
    <cellStyle name="Normal 58 3 2 2 2 6 3" xfId="32861" xr:uid="{00000000-0005-0000-0000-00005E960000}"/>
    <cellStyle name="Normal 58 3 2 2 2 7" xfId="11867" xr:uid="{00000000-0005-0000-0000-00005F960000}"/>
    <cellStyle name="Normal 58 3 2 2 2 7 2" xfId="24301" xr:uid="{00000000-0005-0000-0000-000060960000}"/>
    <cellStyle name="Normal 58 3 2 2 2 7 2 2" xfId="49175" xr:uid="{00000000-0005-0000-0000-000061960000}"/>
    <cellStyle name="Normal 58 3 2 2 2 7 3" xfId="36742" xr:uid="{00000000-0005-0000-0000-000062960000}"/>
    <cellStyle name="Normal 58 3 2 2 2 8" xfId="6944" xr:uid="{00000000-0005-0000-0000-000063960000}"/>
    <cellStyle name="Normal 58 3 2 2 2 8 2" xfId="19393" xr:uid="{00000000-0005-0000-0000-000064960000}"/>
    <cellStyle name="Normal 58 3 2 2 2 8 2 2" xfId="44267" xr:uid="{00000000-0005-0000-0000-000065960000}"/>
    <cellStyle name="Normal 58 3 2 2 2 8 3" xfId="31834" xr:uid="{00000000-0005-0000-0000-000066960000}"/>
    <cellStyle name="Normal 58 3 2 2 2 9" xfId="2895" xr:uid="{00000000-0005-0000-0000-000067960000}"/>
    <cellStyle name="Normal 58 3 2 2 2 9 2" xfId="15413" xr:uid="{00000000-0005-0000-0000-000068960000}"/>
    <cellStyle name="Normal 58 3 2 2 2 9 2 2" xfId="40287" xr:uid="{00000000-0005-0000-0000-000069960000}"/>
    <cellStyle name="Normal 58 3 2 2 2 9 3" xfId="27846" xr:uid="{00000000-0005-0000-0000-00006A960000}"/>
    <cellStyle name="Normal 58 3 2 2 2_Degree data" xfId="2512" xr:uid="{00000000-0005-0000-0000-00006B960000}"/>
    <cellStyle name="Normal 58 3 2 2 3" xfId="653" xr:uid="{00000000-0005-0000-0000-00006C960000}"/>
    <cellStyle name="Normal 58 3 2 2 3 2" xfId="1546" xr:uid="{00000000-0005-0000-0000-00006D960000}"/>
    <cellStyle name="Normal 58 3 2 2 3 2 2" xfId="9147" xr:uid="{00000000-0005-0000-0000-00006E960000}"/>
    <cellStyle name="Normal 58 3 2 2 3 2 2 2" xfId="21590" xr:uid="{00000000-0005-0000-0000-00006F960000}"/>
    <cellStyle name="Normal 58 3 2 2 3 2 2 2 2" xfId="46464" xr:uid="{00000000-0005-0000-0000-000070960000}"/>
    <cellStyle name="Normal 58 3 2 2 3 2 2 3" xfId="34031" xr:uid="{00000000-0005-0000-0000-000071960000}"/>
    <cellStyle name="Normal 58 3 2 2 3 2 3" xfId="4129" xr:uid="{00000000-0005-0000-0000-000072960000}"/>
    <cellStyle name="Normal 58 3 2 2 3 2 3 2" xfId="16583" xr:uid="{00000000-0005-0000-0000-000073960000}"/>
    <cellStyle name="Normal 58 3 2 2 3 2 3 2 2" xfId="41457" xr:uid="{00000000-0005-0000-0000-000074960000}"/>
    <cellStyle name="Normal 58 3 2 2 3 2 3 3" xfId="29024" xr:uid="{00000000-0005-0000-0000-000075960000}"/>
    <cellStyle name="Normal 58 3 2 2 3 2 4" xfId="14346" xr:uid="{00000000-0005-0000-0000-000076960000}"/>
    <cellStyle name="Normal 58 3 2 2 3 2 4 2" xfId="39220" xr:uid="{00000000-0005-0000-0000-000077960000}"/>
    <cellStyle name="Normal 58 3 2 2 3 2 5" xfId="26779" xr:uid="{00000000-0005-0000-0000-000078960000}"/>
    <cellStyle name="Normal 58 3 2 2 3 3" xfId="5691" xr:uid="{00000000-0005-0000-0000-000079960000}"/>
    <cellStyle name="Normal 58 3 2 2 3 3 2" xfId="10707" xr:uid="{00000000-0005-0000-0000-00007A960000}"/>
    <cellStyle name="Normal 58 3 2 2 3 3 2 2" xfId="23150" xr:uid="{00000000-0005-0000-0000-00007B960000}"/>
    <cellStyle name="Normal 58 3 2 2 3 3 2 2 2" xfId="48024" xr:uid="{00000000-0005-0000-0000-00007C960000}"/>
    <cellStyle name="Normal 58 3 2 2 3 3 2 3" xfId="35591" xr:uid="{00000000-0005-0000-0000-00007D960000}"/>
    <cellStyle name="Normal 58 3 2 2 3 3 3" xfId="18143" xr:uid="{00000000-0005-0000-0000-00007E960000}"/>
    <cellStyle name="Normal 58 3 2 2 3 3 3 2" xfId="43017" xr:uid="{00000000-0005-0000-0000-00007F960000}"/>
    <cellStyle name="Normal 58 3 2 2 3 3 4" xfId="30584" xr:uid="{00000000-0005-0000-0000-000080960000}"/>
    <cellStyle name="Normal 58 3 2 2 3 4" xfId="8263" xr:uid="{00000000-0005-0000-0000-000081960000}"/>
    <cellStyle name="Normal 58 3 2 2 3 4 2" xfId="20707" xr:uid="{00000000-0005-0000-0000-000082960000}"/>
    <cellStyle name="Normal 58 3 2 2 3 4 2 2" xfId="45581" xr:uid="{00000000-0005-0000-0000-000083960000}"/>
    <cellStyle name="Normal 58 3 2 2 3 4 3" xfId="33148" xr:uid="{00000000-0005-0000-0000-000084960000}"/>
    <cellStyle name="Normal 58 3 2 2 3 5" xfId="12161" xr:uid="{00000000-0005-0000-0000-000085960000}"/>
    <cellStyle name="Normal 58 3 2 2 3 5 2" xfId="24595" xr:uid="{00000000-0005-0000-0000-000086960000}"/>
    <cellStyle name="Normal 58 3 2 2 3 5 2 2" xfId="49469" xr:uid="{00000000-0005-0000-0000-000087960000}"/>
    <cellStyle name="Normal 58 3 2 2 3 5 3" xfId="37036" xr:uid="{00000000-0005-0000-0000-000088960000}"/>
    <cellStyle name="Normal 58 3 2 2 3 6" xfId="6740" xr:uid="{00000000-0005-0000-0000-000089960000}"/>
    <cellStyle name="Normal 58 3 2 2 3 6 2" xfId="19189" xr:uid="{00000000-0005-0000-0000-00008A960000}"/>
    <cellStyle name="Normal 58 3 2 2 3 6 2 2" xfId="44063" xr:uid="{00000000-0005-0000-0000-00008B960000}"/>
    <cellStyle name="Normal 58 3 2 2 3 6 3" xfId="31630" xr:uid="{00000000-0005-0000-0000-00008C960000}"/>
    <cellStyle name="Normal 58 3 2 2 3 7" xfId="3194" xr:uid="{00000000-0005-0000-0000-00008D960000}"/>
    <cellStyle name="Normal 58 3 2 2 3 7 2" xfId="15700" xr:uid="{00000000-0005-0000-0000-00008E960000}"/>
    <cellStyle name="Normal 58 3 2 2 3 7 2 2" xfId="40574" xr:uid="{00000000-0005-0000-0000-00008F960000}"/>
    <cellStyle name="Normal 58 3 2 2 3 7 3" xfId="28133" xr:uid="{00000000-0005-0000-0000-000090960000}"/>
    <cellStyle name="Normal 58 3 2 2 3 8" xfId="13457" xr:uid="{00000000-0005-0000-0000-000091960000}"/>
    <cellStyle name="Normal 58 3 2 2 3 8 2" xfId="38331" xr:uid="{00000000-0005-0000-0000-000092960000}"/>
    <cellStyle name="Normal 58 3 2 2 3 9" xfId="25890" xr:uid="{00000000-0005-0000-0000-000093960000}"/>
    <cellStyle name="Normal 58 3 2 2 4" xfId="1894" xr:uid="{00000000-0005-0000-0000-000094960000}"/>
    <cellStyle name="Normal 58 3 2 2 4 2" xfId="4632" xr:uid="{00000000-0005-0000-0000-000095960000}"/>
    <cellStyle name="Normal 58 3 2 2 4 2 2" xfId="9650" xr:uid="{00000000-0005-0000-0000-000096960000}"/>
    <cellStyle name="Normal 58 3 2 2 4 2 2 2" xfId="22093" xr:uid="{00000000-0005-0000-0000-000097960000}"/>
    <cellStyle name="Normal 58 3 2 2 4 2 2 2 2" xfId="46967" xr:uid="{00000000-0005-0000-0000-000098960000}"/>
    <cellStyle name="Normal 58 3 2 2 4 2 2 3" xfId="34534" xr:uid="{00000000-0005-0000-0000-000099960000}"/>
    <cellStyle name="Normal 58 3 2 2 4 2 3" xfId="17086" xr:uid="{00000000-0005-0000-0000-00009A960000}"/>
    <cellStyle name="Normal 58 3 2 2 4 2 3 2" xfId="41960" xr:uid="{00000000-0005-0000-0000-00009B960000}"/>
    <cellStyle name="Normal 58 3 2 2 4 2 4" xfId="29527" xr:uid="{00000000-0005-0000-0000-00009C960000}"/>
    <cellStyle name="Normal 58 3 2 2 4 3" xfId="6040" xr:uid="{00000000-0005-0000-0000-00009D960000}"/>
    <cellStyle name="Normal 58 3 2 2 4 3 2" xfId="11055" xr:uid="{00000000-0005-0000-0000-00009E960000}"/>
    <cellStyle name="Normal 58 3 2 2 4 3 2 2" xfId="23498" xr:uid="{00000000-0005-0000-0000-00009F960000}"/>
    <cellStyle name="Normal 58 3 2 2 4 3 2 2 2" xfId="48372" xr:uid="{00000000-0005-0000-0000-0000A0960000}"/>
    <cellStyle name="Normal 58 3 2 2 4 3 2 3" xfId="35939" xr:uid="{00000000-0005-0000-0000-0000A1960000}"/>
    <cellStyle name="Normal 58 3 2 2 4 3 3" xfId="18491" xr:uid="{00000000-0005-0000-0000-0000A2960000}"/>
    <cellStyle name="Normal 58 3 2 2 4 3 3 2" xfId="43365" xr:uid="{00000000-0005-0000-0000-0000A3960000}"/>
    <cellStyle name="Normal 58 3 2 2 4 3 4" xfId="30932" xr:uid="{00000000-0005-0000-0000-0000A4960000}"/>
    <cellStyle name="Normal 58 3 2 2 4 4" xfId="8766" xr:uid="{00000000-0005-0000-0000-0000A5960000}"/>
    <cellStyle name="Normal 58 3 2 2 4 4 2" xfId="21210" xr:uid="{00000000-0005-0000-0000-0000A6960000}"/>
    <cellStyle name="Normal 58 3 2 2 4 4 2 2" xfId="46084" xr:uid="{00000000-0005-0000-0000-0000A7960000}"/>
    <cellStyle name="Normal 58 3 2 2 4 4 3" xfId="33651" xr:uid="{00000000-0005-0000-0000-0000A8960000}"/>
    <cellStyle name="Normal 58 3 2 2 4 5" xfId="12509" xr:uid="{00000000-0005-0000-0000-0000A9960000}"/>
    <cellStyle name="Normal 58 3 2 2 4 5 2" xfId="24943" xr:uid="{00000000-0005-0000-0000-0000AA960000}"/>
    <cellStyle name="Normal 58 3 2 2 4 5 2 2" xfId="49817" xr:uid="{00000000-0005-0000-0000-0000AB960000}"/>
    <cellStyle name="Normal 58 3 2 2 4 5 3" xfId="37384" xr:uid="{00000000-0005-0000-0000-0000AC960000}"/>
    <cellStyle name="Normal 58 3 2 2 4 6" xfId="7243" xr:uid="{00000000-0005-0000-0000-0000AD960000}"/>
    <cellStyle name="Normal 58 3 2 2 4 6 2" xfId="19692" xr:uid="{00000000-0005-0000-0000-0000AE960000}"/>
    <cellStyle name="Normal 58 3 2 2 4 6 2 2" xfId="44566" xr:uid="{00000000-0005-0000-0000-0000AF960000}"/>
    <cellStyle name="Normal 58 3 2 2 4 6 3" xfId="32133" xr:uid="{00000000-0005-0000-0000-0000B0960000}"/>
    <cellStyle name="Normal 58 3 2 2 4 7" xfId="3697" xr:uid="{00000000-0005-0000-0000-0000B1960000}"/>
    <cellStyle name="Normal 58 3 2 2 4 7 2" xfId="16203" xr:uid="{00000000-0005-0000-0000-0000B2960000}"/>
    <cellStyle name="Normal 58 3 2 2 4 7 2 2" xfId="41077" xr:uid="{00000000-0005-0000-0000-0000B3960000}"/>
    <cellStyle name="Normal 58 3 2 2 4 7 3" xfId="28636" xr:uid="{00000000-0005-0000-0000-0000B4960000}"/>
    <cellStyle name="Normal 58 3 2 2 4 8" xfId="14694" xr:uid="{00000000-0005-0000-0000-0000B5960000}"/>
    <cellStyle name="Normal 58 3 2 2 4 8 2" xfId="39568" xr:uid="{00000000-0005-0000-0000-0000B6960000}"/>
    <cellStyle name="Normal 58 3 2 2 4 9" xfId="27127" xr:uid="{00000000-0005-0000-0000-0000B7960000}"/>
    <cellStyle name="Normal 58 3 2 2 5" xfId="2210" xr:uid="{00000000-0005-0000-0000-0000B8960000}"/>
    <cellStyle name="Normal 58 3 2 2 5 2" xfId="4839" xr:uid="{00000000-0005-0000-0000-0000B9960000}"/>
    <cellStyle name="Normal 58 3 2 2 5 2 2" xfId="9856" xr:uid="{00000000-0005-0000-0000-0000BA960000}"/>
    <cellStyle name="Normal 58 3 2 2 5 2 2 2" xfId="22299" xr:uid="{00000000-0005-0000-0000-0000BB960000}"/>
    <cellStyle name="Normal 58 3 2 2 5 2 2 2 2" xfId="47173" xr:uid="{00000000-0005-0000-0000-0000BC960000}"/>
    <cellStyle name="Normal 58 3 2 2 5 2 2 3" xfId="34740" xr:uid="{00000000-0005-0000-0000-0000BD960000}"/>
    <cellStyle name="Normal 58 3 2 2 5 2 3" xfId="17292" xr:uid="{00000000-0005-0000-0000-0000BE960000}"/>
    <cellStyle name="Normal 58 3 2 2 5 2 3 2" xfId="42166" xr:uid="{00000000-0005-0000-0000-0000BF960000}"/>
    <cellStyle name="Normal 58 3 2 2 5 2 4" xfId="29733" xr:uid="{00000000-0005-0000-0000-0000C0960000}"/>
    <cellStyle name="Normal 58 3 2 2 5 3" xfId="6237" xr:uid="{00000000-0005-0000-0000-0000C1960000}"/>
    <cellStyle name="Normal 58 3 2 2 5 3 2" xfId="11252" xr:uid="{00000000-0005-0000-0000-0000C2960000}"/>
    <cellStyle name="Normal 58 3 2 2 5 3 2 2" xfId="23695" xr:uid="{00000000-0005-0000-0000-0000C3960000}"/>
    <cellStyle name="Normal 58 3 2 2 5 3 2 2 2" xfId="48569" xr:uid="{00000000-0005-0000-0000-0000C4960000}"/>
    <cellStyle name="Normal 58 3 2 2 5 3 2 3" xfId="36136" xr:uid="{00000000-0005-0000-0000-0000C5960000}"/>
    <cellStyle name="Normal 58 3 2 2 5 3 3" xfId="18688" xr:uid="{00000000-0005-0000-0000-0000C6960000}"/>
    <cellStyle name="Normal 58 3 2 2 5 3 3 2" xfId="43562" xr:uid="{00000000-0005-0000-0000-0000C7960000}"/>
    <cellStyle name="Normal 58 3 2 2 5 3 4" xfId="31129" xr:uid="{00000000-0005-0000-0000-0000C8960000}"/>
    <cellStyle name="Normal 58 3 2 2 5 4" xfId="8148" xr:uid="{00000000-0005-0000-0000-0000C9960000}"/>
    <cellStyle name="Normal 58 3 2 2 5 4 2" xfId="20594" xr:uid="{00000000-0005-0000-0000-0000CA960000}"/>
    <cellStyle name="Normal 58 3 2 2 5 4 2 2" xfId="45468" xr:uid="{00000000-0005-0000-0000-0000CB960000}"/>
    <cellStyle name="Normal 58 3 2 2 5 4 3" xfId="33035" xr:uid="{00000000-0005-0000-0000-0000CC960000}"/>
    <cellStyle name="Normal 58 3 2 2 5 5" xfId="12706" xr:uid="{00000000-0005-0000-0000-0000CD960000}"/>
    <cellStyle name="Normal 58 3 2 2 5 5 2" xfId="25140" xr:uid="{00000000-0005-0000-0000-0000CE960000}"/>
    <cellStyle name="Normal 58 3 2 2 5 5 2 2" xfId="50014" xr:uid="{00000000-0005-0000-0000-0000CF960000}"/>
    <cellStyle name="Normal 58 3 2 2 5 5 3" xfId="37581" xr:uid="{00000000-0005-0000-0000-0000D0960000}"/>
    <cellStyle name="Normal 58 3 2 2 5 6" xfId="7450" xr:uid="{00000000-0005-0000-0000-0000D1960000}"/>
    <cellStyle name="Normal 58 3 2 2 5 6 2" xfId="19898" xr:uid="{00000000-0005-0000-0000-0000D2960000}"/>
    <cellStyle name="Normal 58 3 2 2 5 6 2 2" xfId="44772" xr:uid="{00000000-0005-0000-0000-0000D3960000}"/>
    <cellStyle name="Normal 58 3 2 2 5 6 3" xfId="32339" xr:uid="{00000000-0005-0000-0000-0000D4960000}"/>
    <cellStyle name="Normal 58 3 2 2 5 7" xfId="3078" xr:uid="{00000000-0005-0000-0000-0000D5960000}"/>
    <cellStyle name="Normal 58 3 2 2 5 7 2" xfId="15587" xr:uid="{00000000-0005-0000-0000-0000D6960000}"/>
    <cellStyle name="Normal 58 3 2 2 5 7 2 2" xfId="40461" xr:uid="{00000000-0005-0000-0000-0000D7960000}"/>
    <cellStyle name="Normal 58 3 2 2 5 7 3" xfId="28020" xr:uid="{00000000-0005-0000-0000-0000D8960000}"/>
    <cellStyle name="Normal 58 3 2 2 5 8" xfId="14891" xr:uid="{00000000-0005-0000-0000-0000D9960000}"/>
    <cellStyle name="Normal 58 3 2 2 5 8 2" xfId="39765" xr:uid="{00000000-0005-0000-0000-0000DA960000}"/>
    <cellStyle name="Normal 58 3 2 2 5 9" xfId="27324" xr:uid="{00000000-0005-0000-0000-0000DB960000}"/>
    <cellStyle name="Normal 58 3 2 2 6" xfId="1048" xr:uid="{00000000-0005-0000-0000-0000DC960000}"/>
    <cellStyle name="Normal 58 3 2 2 6 2" xfId="9034" xr:uid="{00000000-0005-0000-0000-0000DD960000}"/>
    <cellStyle name="Normal 58 3 2 2 6 2 2" xfId="21477" xr:uid="{00000000-0005-0000-0000-0000DE960000}"/>
    <cellStyle name="Normal 58 3 2 2 6 2 2 2" xfId="46351" xr:uid="{00000000-0005-0000-0000-0000DF960000}"/>
    <cellStyle name="Normal 58 3 2 2 6 2 3" xfId="33918" xr:uid="{00000000-0005-0000-0000-0000E0960000}"/>
    <cellStyle name="Normal 58 3 2 2 6 3" xfId="4016" xr:uid="{00000000-0005-0000-0000-0000E1960000}"/>
    <cellStyle name="Normal 58 3 2 2 6 3 2" xfId="16470" xr:uid="{00000000-0005-0000-0000-0000E2960000}"/>
    <cellStyle name="Normal 58 3 2 2 6 3 2 2" xfId="41344" xr:uid="{00000000-0005-0000-0000-0000E3960000}"/>
    <cellStyle name="Normal 58 3 2 2 6 3 3" xfId="28911" xr:uid="{00000000-0005-0000-0000-0000E4960000}"/>
    <cellStyle name="Normal 58 3 2 2 6 4" xfId="13848" xr:uid="{00000000-0005-0000-0000-0000E5960000}"/>
    <cellStyle name="Normal 58 3 2 2 6 4 2" xfId="38722" xr:uid="{00000000-0005-0000-0000-0000E6960000}"/>
    <cellStyle name="Normal 58 3 2 2 6 5" xfId="26281" xr:uid="{00000000-0005-0000-0000-0000E7960000}"/>
    <cellStyle name="Normal 58 3 2 2 7" xfId="5193" xr:uid="{00000000-0005-0000-0000-0000E8960000}"/>
    <cellStyle name="Normal 58 3 2 2 7 2" xfId="10209" xr:uid="{00000000-0005-0000-0000-0000E9960000}"/>
    <cellStyle name="Normal 58 3 2 2 7 2 2" xfId="22652" xr:uid="{00000000-0005-0000-0000-0000EA960000}"/>
    <cellStyle name="Normal 58 3 2 2 7 2 2 2" xfId="47526" xr:uid="{00000000-0005-0000-0000-0000EB960000}"/>
    <cellStyle name="Normal 58 3 2 2 7 2 3" xfId="35093" xr:uid="{00000000-0005-0000-0000-0000EC960000}"/>
    <cellStyle name="Normal 58 3 2 2 7 3" xfId="17645" xr:uid="{00000000-0005-0000-0000-0000ED960000}"/>
    <cellStyle name="Normal 58 3 2 2 7 3 2" xfId="42519" xr:uid="{00000000-0005-0000-0000-0000EE960000}"/>
    <cellStyle name="Normal 58 3 2 2 7 4" xfId="30086" xr:uid="{00000000-0005-0000-0000-0000EF960000}"/>
    <cellStyle name="Normal 58 3 2 2 8" xfId="7770" xr:uid="{00000000-0005-0000-0000-0000F0960000}"/>
    <cellStyle name="Normal 58 3 2 2 8 2" xfId="20216" xr:uid="{00000000-0005-0000-0000-0000F1960000}"/>
    <cellStyle name="Normal 58 3 2 2 8 2 2" xfId="45090" xr:uid="{00000000-0005-0000-0000-0000F2960000}"/>
    <cellStyle name="Normal 58 3 2 2 8 3" xfId="32657" xr:uid="{00000000-0005-0000-0000-0000F3960000}"/>
    <cellStyle name="Normal 58 3 2 2 9" xfId="11663" xr:uid="{00000000-0005-0000-0000-0000F4960000}"/>
    <cellStyle name="Normal 58 3 2 2 9 2" xfId="24097" xr:uid="{00000000-0005-0000-0000-0000F5960000}"/>
    <cellStyle name="Normal 58 3 2 2 9 2 2" xfId="48971" xr:uid="{00000000-0005-0000-0000-0000F6960000}"/>
    <cellStyle name="Normal 58 3 2 2 9 3" xfId="36538" xr:uid="{00000000-0005-0000-0000-0000F7960000}"/>
    <cellStyle name="Normal 58 3 2 2_Degree data" xfId="2511" xr:uid="{00000000-0005-0000-0000-0000F8960000}"/>
    <cellStyle name="Normal 58 3 2 3" xfId="457" xr:uid="{00000000-0005-0000-0000-0000F9960000}"/>
    <cellStyle name="Normal 58 3 2 3 10" xfId="2851" xr:uid="{00000000-0005-0000-0000-0000FA960000}"/>
    <cellStyle name="Normal 58 3 2 3 10 2" xfId="15369" xr:uid="{00000000-0005-0000-0000-0000FB960000}"/>
    <cellStyle name="Normal 58 3 2 3 10 2 2" xfId="40243" xr:uid="{00000000-0005-0000-0000-0000FC960000}"/>
    <cellStyle name="Normal 58 3 2 3 10 3" xfId="27802" xr:uid="{00000000-0005-0000-0000-0000FD960000}"/>
    <cellStyle name="Normal 58 3 2 3 11" xfId="13270" xr:uid="{00000000-0005-0000-0000-0000FE960000}"/>
    <cellStyle name="Normal 58 3 2 3 11 2" xfId="38144" xr:uid="{00000000-0005-0000-0000-0000FF960000}"/>
    <cellStyle name="Normal 58 3 2 3 12" xfId="25703" xr:uid="{00000000-0005-0000-0000-000000970000}"/>
    <cellStyle name="Normal 58 3 2 3 2" xfId="816" xr:uid="{00000000-0005-0000-0000-000001970000}"/>
    <cellStyle name="Normal 58 3 2 3 2 2" xfId="1548" xr:uid="{00000000-0005-0000-0000-000002970000}"/>
    <cellStyle name="Normal 58 3 2 3 2 2 2" xfId="9307" xr:uid="{00000000-0005-0000-0000-000003970000}"/>
    <cellStyle name="Normal 58 3 2 3 2 2 2 2" xfId="21750" xr:uid="{00000000-0005-0000-0000-000004970000}"/>
    <cellStyle name="Normal 58 3 2 3 2 2 2 2 2" xfId="46624" xr:uid="{00000000-0005-0000-0000-000005970000}"/>
    <cellStyle name="Normal 58 3 2 3 2 2 2 3" xfId="34191" xr:uid="{00000000-0005-0000-0000-000006970000}"/>
    <cellStyle name="Normal 58 3 2 3 2 2 3" xfId="4289" xr:uid="{00000000-0005-0000-0000-000007970000}"/>
    <cellStyle name="Normal 58 3 2 3 2 2 3 2" xfId="16743" xr:uid="{00000000-0005-0000-0000-000008970000}"/>
    <cellStyle name="Normal 58 3 2 3 2 2 3 2 2" xfId="41617" xr:uid="{00000000-0005-0000-0000-000009970000}"/>
    <cellStyle name="Normal 58 3 2 3 2 2 3 3" xfId="29184" xr:uid="{00000000-0005-0000-0000-00000A970000}"/>
    <cellStyle name="Normal 58 3 2 3 2 2 4" xfId="14348" xr:uid="{00000000-0005-0000-0000-00000B970000}"/>
    <cellStyle name="Normal 58 3 2 3 2 2 4 2" xfId="39222" xr:uid="{00000000-0005-0000-0000-00000C970000}"/>
    <cellStyle name="Normal 58 3 2 3 2 2 5" xfId="26781" xr:uid="{00000000-0005-0000-0000-00000D970000}"/>
    <cellStyle name="Normal 58 3 2 3 2 3" xfId="5693" xr:uid="{00000000-0005-0000-0000-00000E970000}"/>
    <cellStyle name="Normal 58 3 2 3 2 3 2" xfId="10709" xr:uid="{00000000-0005-0000-0000-00000F970000}"/>
    <cellStyle name="Normal 58 3 2 3 2 3 2 2" xfId="23152" xr:uid="{00000000-0005-0000-0000-000010970000}"/>
    <cellStyle name="Normal 58 3 2 3 2 3 2 2 2" xfId="48026" xr:uid="{00000000-0005-0000-0000-000011970000}"/>
    <cellStyle name="Normal 58 3 2 3 2 3 2 3" xfId="35593" xr:uid="{00000000-0005-0000-0000-000012970000}"/>
    <cellStyle name="Normal 58 3 2 3 2 3 3" xfId="18145" xr:uid="{00000000-0005-0000-0000-000013970000}"/>
    <cellStyle name="Normal 58 3 2 3 2 3 3 2" xfId="43019" xr:uid="{00000000-0005-0000-0000-000014970000}"/>
    <cellStyle name="Normal 58 3 2 3 2 3 4" xfId="30586" xr:uid="{00000000-0005-0000-0000-000015970000}"/>
    <cellStyle name="Normal 58 3 2 3 2 4" xfId="8423" xr:uid="{00000000-0005-0000-0000-000016970000}"/>
    <cellStyle name="Normal 58 3 2 3 2 4 2" xfId="20867" xr:uid="{00000000-0005-0000-0000-000017970000}"/>
    <cellStyle name="Normal 58 3 2 3 2 4 2 2" xfId="45741" xr:uid="{00000000-0005-0000-0000-000018970000}"/>
    <cellStyle name="Normal 58 3 2 3 2 4 3" xfId="33308" xr:uid="{00000000-0005-0000-0000-000019970000}"/>
    <cellStyle name="Normal 58 3 2 3 2 5" xfId="12163" xr:uid="{00000000-0005-0000-0000-00001A970000}"/>
    <cellStyle name="Normal 58 3 2 3 2 5 2" xfId="24597" xr:uid="{00000000-0005-0000-0000-00001B970000}"/>
    <cellStyle name="Normal 58 3 2 3 2 5 2 2" xfId="49471" xr:uid="{00000000-0005-0000-0000-00001C970000}"/>
    <cellStyle name="Normal 58 3 2 3 2 5 3" xfId="37038" xr:uid="{00000000-0005-0000-0000-00001D970000}"/>
    <cellStyle name="Normal 58 3 2 3 2 6" xfId="6900" xr:uid="{00000000-0005-0000-0000-00001E970000}"/>
    <cellStyle name="Normal 58 3 2 3 2 6 2" xfId="19349" xr:uid="{00000000-0005-0000-0000-00001F970000}"/>
    <cellStyle name="Normal 58 3 2 3 2 6 2 2" xfId="44223" xr:uid="{00000000-0005-0000-0000-000020970000}"/>
    <cellStyle name="Normal 58 3 2 3 2 6 3" xfId="31790" xr:uid="{00000000-0005-0000-0000-000021970000}"/>
    <cellStyle name="Normal 58 3 2 3 2 7" xfId="3354" xr:uid="{00000000-0005-0000-0000-000022970000}"/>
    <cellStyle name="Normal 58 3 2 3 2 7 2" xfId="15860" xr:uid="{00000000-0005-0000-0000-000023970000}"/>
    <cellStyle name="Normal 58 3 2 3 2 7 2 2" xfId="40734" xr:uid="{00000000-0005-0000-0000-000024970000}"/>
    <cellStyle name="Normal 58 3 2 3 2 7 3" xfId="28293" xr:uid="{00000000-0005-0000-0000-000025970000}"/>
    <cellStyle name="Normal 58 3 2 3 2 8" xfId="13617" xr:uid="{00000000-0005-0000-0000-000026970000}"/>
    <cellStyle name="Normal 58 3 2 3 2 8 2" xfId="38491" xr:uid="{00000000-0005-0000-0000-000027970000}"/>
    <cellStyle name="Normal 58 3 2 3 2 9" xfId="26050" xr:uid="{00000000-0005-0000-0000-000028970000}"/>
    <cellStyle name="Normal 58 3 2 3 3" xfId="1896" xr:uid="{00000000-0005-0000-0000-000029970000}"/>
    <cellStyle name="Normal 58 3 2 3 3 2" xfId="4634" xr:uid="{00000000-0005-0000-0000-00002A970000}"/>
    <cellStyle name="Normal 58 3 2 3 3 2 2" xfId="9652" xr:uid="{00000000-0005-0000-0000-00002B970000}"/>
    <cellStyle name="Normal 58 3 2 3 3 2 2 2" xfId="22095" xr:uid="{00000000-0005-0000-0000-00002C970000}"/>
    <cellStyle name="Normal 58 3 2 3 3 2 2 2 2" xfId="46969" xr:uid="{00000000-0005-0000-0000-00002D970000}"/>
    <cellStyle name="Normal 58 3 2 3 3 2 2 3" xfId="34536" xr:uid="{00000000-0005-0000-0000-00002E970000}"/>
    <cellStyle name="Normal 58 3 2 3 3 2 3" xfId="17088" xr:uid="{00000000-0005-0000-0000-00002F970000}"/>
    <cellStyle name="Normal 58 3 2 3 3 2 3 2" xfId="41962" xr:uid="{00000000-0005-0000-0000-000030970000}"/>
    <cellStyle name="Normal 58 3 2 3 3 2 4" xfId="29529" xr:uid="{00000000-0005-0000-0000-000031970000}"/>
    <cellStyle name="Normal 58 3 2 3 3 3" xfId="6042" xr:uid="{00000000-0005-0000-0000-000032970000}"/>
    <cellStyle name="Normal 58 3 2 3 3 3 2" xfId="11057" xr:uid="{00000000-0005-0000-0000-000033970000}"/>
    <cellStyle name="Normal 58 3 2 3 3 3 2 2" xfId="23500" xr:uid="{00000000-0005-0000-0000-000034970000}"/>
    <cellStyle name="Normal 58 3 2 3 3 3 2 2 2" xfId="48374" xr:uid="{00000000-0005-0000-0000-000035970000}"/>
    <cellStyle name="Normal 58 3 2 3 3 3 2 3" xfId="35941" xr:uid="{00000000-0005-0000-0000-000036970000}"/>
    <cellStyle name="Normal 58 3 2 3 3 3 3" xfId="18493" xr:uid="{00000000-0005-0000-0000-000037970000}"/>
    <cellStyle name="Normal 58 3 2 3 3 3 3 2" xfId="43367" xr:uid="{00000000-0005-0000-0000-000038970000}"/>
    <cellStyle name="Normal 58 3 2 3 3 3 4" xfId="30934" xr:uid="{00000000-0005-0000-0000-000039970000}"/>
    <cellStyle name="Normal 58 3 2 3 3 4" xfId="8768" xr:uid="{00000000-0005-0000-0000-00003A970000}"/>
    <cellStyle name="Normal 58 3 2 3 3 4 2" xfId="21212" xr:uid="{00000000-0005-0000-0000-00003B970000}"/>
    <cellStyle name="Normal 58 3 2 3 3 4 2 2" xfId="46086" xr:uid="{00000000-0005-0000-0000-00003C970000}"/>
    <cellStyle name="Normal 58 3 2 3 3 4 3" xfId="33653" xr:uid="{00000000-0005-0000-0000-00003D970000}"/>
    <cellStyle name="Normal 58 3 2 3 3 5" xfId="12511" xr:uid="{00000000-0005-0000-0000-00003E970000}"/>
    <cellStyle name="Normal 58 3 2 3 3 5 2" xfId="24945" xr:uid="{00000000-0005-0000-0000-00003F970000}"/>
    <cellStyle name="Normal 58 3 2 3 3 5 2 2" xfId="49819" xr:uid="{00000000-0005-0000-0000-000040970000}"/>
    <cellStyle name="Normal 58 3 2 3 3 5 3" xfId="37386" xr:uid="{00000000-0005-0000-0000-000041970000}"/>
    <cellStyle name="Normal 58 3 2 3 3 6" xfId="7245" xr:uid="{00000000-0005-0000-0000-000042970000}"/>
    <cellStyle name="Normal 58 3 2 3 3 6 2" xfId="19694" xr:uid="{00000000-0005-0000-0000-000043970000}"/>
    <cellStyle name="Normal 58 3 2 3 3 6 2 2" xfId="44568" xr:uid="{00000000-0005-0000-0000-000044970000}"/>
    <cellStyle name="Normal 58 3 2 3 3 6 3" xfId="32135" xr:uid="{00000000-0005-0000-0000-000045970000}"/>
    <cellStyle name="Normal 58 3 2 3 3 7" xfId="3699" xr:uid="{00000000-0005-0000-0000-000046970000}"/>
    <cellStyle name="Normal 58 3 2 3 3 7 2" xfId="16205" xr:uid="{00000000-0005-0000-0000-000047970000}"/>
    <cellStyle name="Normal 58 3 2 3 3 7 2 2" xfId="41079" xr:uid="{00000000-0005-0000-0000-000048970000}"/>
    <cellStyle name="Normal 58 3 2 3 3 7 3" xfId="28638" xr:uid="{00000000-0005-0000-0000-000049970000}"/>
    <cellStyle name="Normal 58 3 2 3 3 8" xfId="14696" xr:uid="{00000000-0005-0000-0000-00004A970000}"/>
    <cellStyle name="Normal 58 3 2 3 3 8 2" xfId="39570" xr:uid="{00000000-0005-0000-0000-00004B970000}"/>
    <cellStyle name="Normal 58 3 2 3 3 9" xfId="27129" xr:uid="{00000000-0005-0000-0000-00004C970000}"/>
    <cellStyle name="Normal 58 3 2 3 4" xfId="2375" xr:uid="{00000000-0005-0000-0000-00004D970000}"/>
    <cellStyle name="Normal 58 3 2 3 4 2" xfId="4999" xr:uid="{00000000-0005-0000-0000-00004E970000}"/>
    <cellStyle name="Normal 58 3 2 3 4 2 2" xfId="10016" xr:uid="{00000000-0005-0000-0000-00004F970000}"/>
    <cellStyle name="Normal 58 3 2 3 4 2 2 2" xfId="22459" xr:uid="{00000000-0005-0000-0000-000050970000}"/>
    <cellStyle name="Normal 58 3 2 3 4 2 2 2 2" xfId="47333" xr:uid="{00000000-0005-0000-0000-000051970000}"/>
    <cellStyle name="Normal 58 3 2 3 4 2 2 3" xfId="34900" xr:uid="{00000000-0005-0000-0000-000052970000}"/>
    <cellStyle name="Normal 58 3 2 3 4 2 3" xfId="17452" xr:uid="{00000000-0005-0000-0000-000053970000}"/>
    <cellStyle name="Normal 58 3 2 3 4 2 3 2" xfId="42326" xr:uid="{00000000-0005-0000-0000-000054970000}"/>
    <cellStyle name="Normal 58 3 2 3 4 2 4" xfId="29893" xr:uid="{00000000-0005-0000-0000-000055970000}"/>
    <cellStyle name="Normal 58 3 2 3 4 3" xfId="6397" xr:uid="{00000000-0005-0000-0000-000056970000}"/>
    <cellStyle name="Normal 58 3 2 3 4 3 2" xfId="11412" xr:uid="{00000000-0005-0000-0000-000057970000}"/>
    <cellStyle name="Normal 58 3 2 3 4 3 2 2" xfId="23855" xr:uid="{00000000-0005-0000-0000-000058970000}"/>
    <cellStyle name="Normal 58 3 2 3 4 3 2 2 2" xfId="48729" xr:uid="{00000000-0005-0000-0000-000059970000}"/>
    <cellStyle name="Normal 58 3 2 3 4 3 2 3" xfId="36296" xr:uid="{00000000-0005-0000-0000-00005A970000}"/>
    <cellStyle name="Normal 58 3 2 3 4 3 3" xfId="18848" xr:uid="{00000000-0005-0000-0000-00005B970000}"/>
    <cellStyle name="Normal 58 3 2 3 4 3 3 2" xfId="43722" xr:uid="{00000000-0005-0000-0000-00005C970000}"/>
    <cellStyle name="Normal 58 3 2 3 4 3 4" xfId="31289" xr:uid="{00000000-0005-0000-0000-00005D970000}"/>
    <cellStyle name="Normal 58 3 2 3 4 4" xfId="8104" xr:uid="{00000000-0005-0000-0000-00005E970000}"/>
    <cellStyle name="Normal 58 3 2 3 4 4 2" xfId="20550" xr:uid="{00000000-0005-0000-0000-00005F970000}"/>
    <cellStyle name="Normal 58 3 2 3 4 4 2 2" xfId="45424" xr:uid="{00000000-0005-0000-0000-000060970000}"/>
    <cellStyle name="Normal 58 3 2 3 4 4 3" xfId="32991" xr:uid="{00000000-0005-0000-0000-000061970000}"/>
    <cellStyle name="Normal 58 3 2 3 4 5" xfId="12866" xr:uid="{00000000-0005-0000-0000-000062970000}"/>
    <cellStyle name="Normal 58 3 2 3 4 5 2" xfId="25300" xr:uid="{00000000-0005-0000-0000-000063970000}"/>
    <cellStyle name="Normal 58 3 2 3 4 5 2 2" xfId="50174" xr:uid="{00000000-0005-0000-0000-000064970000}"/>
    <cellStyle name="Normal 58 3 2 3 4 5 3" xfId="37741" xr:uid="{00000000-0005-0000-0000-000065970000}"/>
    <cellStyle name="Normal 58 3 2 3 4 6" xfId="7610" xr:uid="{00000000-0005-0000-0000-000066970000}"/>
    <cellStyle name="Normal 58 3 2 3 4 6 2" xfId="20058" xr:uid="{00000000-0005-0000-0000-000067970000}"/>
    <cellStyle name="Normal 58 3 2 3 4 6 2 2" xfId="44932" xr:uid="{00000000-0005-0000-0000-000068970000}"/>
    <cellStyle name="Normal 58 3 2 3 4 6 3" xfId="32499" xr:uid="{00000000-0005-0000-0000-000069970000}"/>
    <cellStyle name="Normal 58 3 2 3 4 7" xfId="3034" xr:uid="{00000000-0005-0000-0000-00006A970000}"/>
    <cellStyle name="Normal 58 3 2 3 4 7 2" xfId="15543" xr:uid="{00000000-0005-0000-0000-00006B970000}"/>
    <cellStyle name="Normal 58 3 2 3 4 7 2 2" xfId="40417" xr:uid="{00000000-0005-0000-0000-00006C970000}"/>
    <cellStyle name="Normal 58 3 2 3 4 7 3" xfId="27976" xr:uid="{00000000-0005-0000-0000-00006D970000}"/>
    <cellStyle name="Normal 58 3 2 3 4 8" xfId="15051" xr:uid="{00000000-0005-0000-0000-00006E970000}"/>
    <cellStyle name="Normal 58 3 2 3 4 8 2" xfId="39925" xr:uid="{00000000-0005-0000-0000-00006F970000}"/>
    <cellStyle name="Normal 58 3 2 3 4 9" xfId="27484" xr:uid="{00000000-0005-0000-0000-000070970000}"/>
    <cellStyle name="Normal 58 3 2 3 5" xfId="1208" xr:uid="{00000000-0005-0000-0000-000071970000}"/>
    <cellStyle name="Normal 58 3 2 3 5 2" xfId="8990" xr:uid="{00000000-0005-0000-0000-000072970000}"/>
    <cellStyle name="Normal 58 3 2 3 5 2 2" xfId="21433" xr:uid="{00000000-0005-0000-0000-000073970000}"/>
    <cellStyle name="Normal 58 3 2 3 5 2 2 2" xfId="46307" xr:uid="{00000000-0005-0000-0000-000074970000}"/>
    <cellStyle name="Normal 58 3 2 3 5 2 3" xfId="33874" xr:uid="{00000000-0005-0000-0000-000075970000}"/>
    <cellStyle name="Normal 58 3 2 3 5 3" xfId="3972" xr:uid="{00000000-0005-0000-0000-000076970000}"/>
    <cellStyle name="Normal 58 3 2 3 5 3 2" xfId="16426" xr:uid="{00000000-0005-0000-0000-000077970000}"/>
    <cellStyle name="Normal 58 3 2 3 5 3 2 2" xfId="41300" xr:uid="{00000000-0005-0000-0000-000078970000}"/>
    <cellStyle name="Normal 58 3 2 3 5 3 3" xfId="28867" xr:uid="{00000000-0005-0000-0000-000079970000}"/>
    <cellStyle name="Normal 58 3 2 3 5 4" xfId="14008" xr:uid="{00000000-0005-0000-0000-00007A970000}"/>
    <cellStyle name="Normal 58 3 2 3 5 4 2" xfId="38882" xr:uid="{00000000-0005-0000-0000-00007B970000}"/>
    <cellStyle name="Normal 58 3 2 3 5 5" xfId="26441" xr:uid="{00000000-0005-0000-0000-00007C970000}"/>
    <cellStyle name="Normal 58 3 2 3 6" xfId="5353" xr:uid="{00000000-0005-0000-0000-00007D970000}"/>
    <cellStyle name="Normal 58 3 2 3 6 2" xfId="10369" xr:uid="{00000000-0005-0000-0000-00007E970000}"/>
    <cellStyle name="Normal 58 3 2 3 6 2 2" xfId="22812" xr:uid="{00000000-0005-0000-0000-00007F970000}"/>
    <cellStyle name="Normal 58 3 2 3 6 2 2 2" xfId="47686" xr:uid="{00000000-0005-0000-0000-000080970000}"/>
    <cellStyle name="Normal 58 3 2 3 6 2 3" xfId="35253" xr:uid="{00000000-0005-0000-0000-000081970000}"/>
    <cellStyle name="Normal 58 3 2 3 6 3" xfId="17805" xr:uid="{00000000-0005-0000-0000-000082970000}"/>
    <cellStyle name="Normal 58 3 2 3 6 3 2" xfId="42679" xr:uid="{00000000-0005-0000-0000-000083970000}"/>
    <cellStyle name="Normal 58 3 2 3 6 4" xfId="30246" xr:uid="{00000000-0005-0000-0000-000084970000}"/>
    <cellStyle name="Normal 58 3 2 3 7" xfId="7930" xr:uid="{00000000-0005-0000-0000-000085970000}"/>
    <cellStyle name="Normal 58 3 2 3 7 2" xfId="20376" xr:uid="{00000000-0005-0000-0000-000086970000}"/>
    <cellStyle name="Normal 58 3 2 3 7 2 2" xfId="45250" xr:uid="{00000000-0005-0000-0000-000087970000}"/>
    <cellStyle name="Normal 58 3 2 3 7 3" xfId="32817" xr:uid="{00000000-0005-0000-0000-000088970000}"/>
    <cellStyle name="Normal 58 3 2 3 8" xfId="11823" xr:uid="{00000000-0005-0000-0000-000089970000}"/>
    <cellStyle name="Normal 58 3 2 3 8 2" xfId="24257" xr:uid="{00000000-0005-0000-0000-00008A970000}"/>
    <cellStyle name="Normal 58 3 2 3 8 2 2" xfId="49131" xr:uid="{00000000-0005-0000-0000-00008B970000}"/>
    <cellStyle name="Normal 58 3 2 3 8 3" xfId="36698" xr:uid="{00000000-0005-0000-0000-00008C970000}"/>
    <cellStyle name="Normal 58 3 2 3 9" xfId="6583" xr:uid="{00000000-0005-0000-0000-00008D970000}"/>
    <cellStyle name="Normal 58 3 2 3 9 2" xfId="19032" xr:uid="{00000000-0005-0000-0000-00008E970000}"/>
    <cellStyle name="Normal 58 3 2 3 9 2 2" xfId="43906" xr:uid="{00000000-0005-0000-0000-00008F970000}"/>
    <cellStyle name="Normal 58 3 2 3 9 3" xfId="31473" xr:uid="{00000000-0005-0000-0000-000090970000}"/>
    <cellStyle name="Normal 58 3 2 3_Degree data" xfId="2513" xr:uid="{00000000-0005-0000-0000-000091970000}"/>
    <cellStyle name="Normal 58 3 2 4" xfId="394" xr:uid="{00000000-0005-0000-0000-000092970000}"/>
    <cellStyle name="Normal 58 3 2 4 10" xfId="13210" xr:uid="{00000000-0005-0000-0000-000093970000}"/>
    <cellStyle name="Normal 58 3 2 4 10 2" xfId="38084" xr:uid="{00000000-0005-0000-0000-000094970000}"/>
    <cellStyle name="Normal 58 3 2 4 11" xfId="25643" xr:uid="{00000000-0005-0000-0000-000095970000}"/>
    <cellStyle name="Normal 58 3 2 4 2" xfId="754" xr:uid="{00000000-0005-0000-0000-000096970000}"/>
    <cellStyle name="Normal 58 3 2 4 2 2" xfId="1549" xr:uid="{00000000-0005-0000-0000-000097970000}"/>
    <cellStyle name="Normal 58 3 2 4 2 2 2" xfId="9653" xr:uid="{00000000-0005-0000-0000-000098970000}"/>
    <cellStyle name="Normal 58 3 2 4 2 2 2 2" xfId="22096" xr:uid="{00000000-0005-0000-0000-000099970000}"/>
    <cellStyle name="Normal 58 3 2 4 2 2 2 2 2" xfId="46970" xr:uid="{00000000-0005-0000-0000-00009A970000}"/>
    <cellStyle name="Normal 58 3 2 4 2 2 2 3" xfId="34537" xr:uid="{00000000-0005-0000-0000-00009B970000}"/>
    <cellStyle name="Normal 58 3 2 4 2 2 3" xfId="4635" xr:uid="{00000000-0005-0000-0000-00009C970000}"/>
    <cellStyle name="Normal 58 3 2 4 2 2 3 2" xfId="17089" xr:uid="{00000000-0005-0000-0000-00009D970000}"/>
    <cellStyle name="Normal 58 3 2 4 2 2 3 2 2" xfId="41963" xr:uid="{00000000-0005-0000-0000-00009E970000}"/>
    <cellStyle name="Normal 58 3 2 4 2 2 3 3" xfId="29530" xr:uid="{00000000-0005-0000-0000-00009F970000}"/>
    <cellStyle name="Normal 58 3 2 4 2 2 4" xfId="14349" xr:uid="{00000000-0005-0000-0000-0000A0970000}"/>
    <cellStyle name="Normal 58 3 2 4 2 2 4 2" xfId="39223" xr:uid="{00000000-0005-0000-0000-0000A1970000}"/>
    <cellStyle name="Normal 58 3 2 4 2 2 5" xfId="26782" xr:uid="{00000000-0005-0000-0000-0000A2970000}"/>
    <cellStyle name="Normal 58 3 2 4 2 3" xfId="5694" xr:uid="{00000000-0005-0000-0000-0000A3970000}"/>
    <cellStyle name="Normal 58 3 2 4 2 3 2" xfId="10710" xr:uid="{00000000-0005-0000-0000-0000A4970000}"/>
    <cellStyle name="Normal 58 3 2 4 2 3 2 2" xfId="23153" xr:uid="{00000000-0005-0000-0000-0000A5970000}"/>
    <cellStyle name="Normal 58 3 2 4 2 3 2 2 2" xfId="48027" xr:uid="{00000000-0005-0000-0000-0000A6970000}"/>
    <cellStyle name="Normal 58 3 2 4 2 3 2 3" xfId="35594" xr:uid="{00000000-0005-0000-0000-0000A7970000}"/>
    <cellStyle name="Normal 58 3 2 4 2 3 3" xfId="18146" xr:uid="{00000000-0005-0000-0000-0000A8970000}"/>
    <cellStyle name="Normal 58 3 2 4 2 3 3 2" xfId="43020" xr:uid="{00000000-0005-0000-0000-0000A9970000}"/>
    <cellStyle name="Normal 58 3 2 4 2 3 4" xfId="30587" xr:uid="{00000000-0005-0000-0000-0000AA970000}"/>
    <cellStyle name="Normal 58 3 2 4 2 4" xfId="8769" xr:uid="{00000000-0005-0000-0000-0000AB970000}"/>
    <cellStyle name="Normal 58 3 2 4 2 4 2" xfId="21213" xr:uid="{00000000-0005-0000-0000-0000AC970000}"/>
    <cellStyle name="Normal 58 3 2 4 2 4 2 2" xfId="46087" xr:uid="{00000000-0005-0000-0000-0000AD970000}"/>
    <cellStyle name="Normal 58 3 2 4 2 4 3" xfId="33654" xr:uid="{00000000-0005-0000-0000-0000AE970000}"/>
    <cellStyle name="Normal 58 3 2 4 2 5" xfId="12164" xr:uid="{00000000-0005-0000-0000-0000AF970000}"/>
    <cellStyle name="Normal 58 3 2 4 2 5 2" xfId="24598" xr:uid="{00000000-0005-0000-0000-0000B0970000}"/>
    <cellStyle name="Normal 58 3 2 4 2 5 2 2" xfId="49472" xr:uid="{00000000-0005-0000-0000-0000B1970000}"/>
    <cellStyle name="Normal 58 3 2 4 2 5 3" xfId="37039" xr:uid="{00000000-0005-0000-0000-0000B2970000}"/>
    <cellStyle name="Normal 58 3 2 4 2 6" xfId="7246" xr:uid="{00000000-0005-0000-0000-0000B3970000}"/>
    <cellStyle name="Normal 58 3 2 4 2 6 2" xfId="19695" xr:uid="{00000000-0005-0000-0000-0000B4970000}"/>
    <cellStyle name="Normal 58 3 2 4 2 6 2 2" xfId="44569" xr:uid="{00000000-0005-0000-0000-0000B5970000}"/>
    <cellStyle name="Normal 58 3 2 4 2 6 3" xfId="32136" xr:uid="{00000000-0005-0000-0000-0000B6970000}"/>
    <cellStyle name="Normal 58 3 2 4 2 7" xfId="3700" xr:uid="{00000000-0005-0000-0000-0000B7970000}"/>
    <cellStyle name="Normal 58 3 2 4 2 7 2" xfId="16206" xr:uid="{00000000-0005-0000-0000-0000B8970000}"/>
    <cellStyle name="Normal 58 3 2 4 2 7 2 2" xfId="41080" xr:uid="{00000000-0005-0000-0000-0000B9970000}"/>
    <cellStyle name="Normal 58 3 2 4 2 7 3" xfId="28639" xr:uid="{00000000-0005-0000-0000-0000BA970000}"/>
    <cellStyle name="Normal 58 3 2 4 2 8" xfId="13557" xr:uid="{00000000-0005-0000-0000-0000BB970000}"/>
    <cellStyle name="Normal 58 3 2 4 2 8 2" xfId="38431" xr:uid="{00000000-0005-0000-0000-0000BC970000}"/>
    <cellStyle name="Normal 58 3 2 4 2 9" xfId="25990" xr:uid="{00000000-0005-0000-0000-0000BD970000}"/>
    <cellStyle name="Normal 58 3 2 4 3" xfId="1897" xr:uid="{00000000-0005-0000-0000-0000BE970000}"/>
    <cellStyle name="Normal 58 3 2 4 3 2" xfId="4939" xr:uid="{00000000-0005-0000-0000-0000BF970000}"/>
    <cellStyle name="Normal 58 3 2 4 3 2 2" xfId="9956" xr:uid="{00000000-0005-0000-0000-0000C0970000}"/>
    <cellStyle name="Normal 58 3 2 4 3 2 2 2" xfId="22399" xr:uid="{00000000-0005-0000-0000-0000C1970000}"/>
    <cellStyle name="Normal 58 3 2 4 3 2 2 2 2" xfId="47273" xr:uid="{00000000-0005-0000-0000-0000C2970000}"/>
    <cellStyle name="Normal 58 3 2 4 3 2 2 3" xfId="34840" xr:uid="{00000000-0005-0000-0000-0000C3970000}"/>
    <cellStyle name="Normal 58 3 2 4 3 2 3" xfId="17392" xr:uid="{00000000-0005-0000-0000-0000C4970000}"/>
    <cellStyle name="Normal 58 3 2 4 3 2 3 2" xfId="42266" xr:uid="{00000000-0005-0000-0000-0000C5970000}"/>
    <cellStyle name="Normal 58 3 2 4 3 2 4" xfId="29833" xr:uid="{00000000-0005-0000-0000-0000C6970000}"/>
    <cellStyle name="Normal 58 3 2 4 3 3" xfId="6043" xr:uid="{00000000-0005-0000-0000-0000C7970000}"/>
    <cellStyle name="Normal 58 3 2 4 3 3 2" xfId="11058" xr:uid="{00000000-0005-0000-0000-0000C8970000}"/>
    <cellStyle name="Normal 58 3 2 4 3 3 2 2" xfId="23501" xr:uid="{00000000-0005-0000-0000-0000C9970000}"/>
    <cellStyle name="Normal 58 3 2 4 3 3 2 2 2" xfId="48375" xr:uid="{00000000-0005-0000-0000-0000CA970000}"/>
    <cellStyle name="Normal 58 3 2 4 3 3 2 3" xfId="35942" xr:uid="{00000000-0005-0000-0000-0000CB970000}"/>
    <cellStyle name="Normal 58 3 2 4 3 3 3" xfId="18494" xr:uid="{00000000-0005-0000-0000-0000CC970000}"/>
    <cellStyle name="Normal 58 3 2 4 3 3 3 2" xfId="43368" xr:uid="{00000000-0005-0000-0000-0000CD970000}"/>
    <cellStyle name="Normal 58 3 2 4 3 3 4" xfId="30935" xr:uid="{00000000-0005-0000-0000-0000CE970000}"/>
    <cellStyle name="Normal 58 3 2 4 3 4" xfId="8363" xr:uid="{00000000-0005-0000-0000-0000CF970000}"/>
    <cellStyle name="Normal 58 3 2 4 3 4 2" xfId="20807" xr:uid="{00000000-0005-0000-0000-0000D0970000}"/>
    <cellStyle name="Normal 58 3 2 4 3 4 2 2" xfId="45681" xr:uid="{00000000-0005-0000-0000-0000D1970000}"/>
    <cellStyle name="Normal 58 3 2 4 3 4 3" xfId="33248" xr:uid="{00000000-0005-0000-0000-0000D2970000}"/>
    <cellStyle name="Normal 58 3 2 4 3 5" xfId="12512" xr:uid="{00000000-0005-0000-0000-0000D3970000}"/>
    <cellStyle name="Normal 58 3 2 4 3 5 2" xfId="24946" xr:uid="{00000000-0005-0000-0000-0000D4970000}"/>
    <cellStyle name="Normal 58 3 2 4 3 5 2 2" xfId="49820" xr:uid="{00000000-0005-0000-0000-0000D5970000}"/>
    <cellStyle name="Normal 58 3 2 4 3 5 3" xfId="37387" xr:uid="{00000000-0005-0000-0000-0000D6970000}"/>
    <cellStyle name="Normal 58 3 2 4 3 6" xfId="7550" xr:uid="{00000000-0005-0000-0000-0000D7970000}"/>
    <cellStyle name="Normal 58 3 2 4 3 6 2" xfId="19998" xr:uid="{00000000-0005-0000-0000-0000D8970000}"/>
    <cellStyle name="Normal 58 3 2 4 3 6 2 2" xfId="44872" xr:uid="{00000000-0005-0000-0000-0000D9970000}"/>
    <cellStyle name="Normal 58 3 2 4 3 6 3" xfId="32439" xr:uid="{00000000-0005-0000-0000-0000DA970000}"/>
    <cellStyle name="Normal 58 3 2 4 3 7" xfId="3294" xr:uid="{00000000-0005-0000-0000-0000DB970000}"/>
    <cellStyle name="Normal 58 3 2 4 3 7 2" xfId="15800" xr:uid="{00000000-0005-0000-0000-0000DC970000}"/>
    <cellStyle name="Normal 58 3 2 4 3 7 2 2" xfId="40674" xr:uid="{00000000-0005-0000-0000-0000DD970000}"/>
    <cellStyle name="Normal 58 3 2 4 3 7 3" xfId="28233" xr:uid="{00000000-0005-0000-0000-0000DE970000}"/>
    <cellStyle name="Normal 58 3 2 4 3 8" xfId="14697" xr:uid="{00000000-0005-0000-0000-0000DF970000}"/>
    <cellStyle name="Normal 58 3 2 4 3 8 2" xfId="39571" xr:uid="{00000000-0005-0000-0000-0000E0970000}"/>
    <cellStyle name="Normal 58 3 2 4 3 9" xfId="27130" xr:uid="{00000000-0005-0000-0000-0000E1970000}"/>
    <cellStyle name="Normal 58 3 2 4 4" xfId="2312" xr:uid="{00000000-0005-0000-0000-0000E2970000}"/>
    <cellStyle name="Normal 58 3 2 4 4 2" xfId="6337" xr:uid="{00000000-0005-0000-0000-0000E3970000}"/>
    <cellStyle name="Normal 58 3 2 4 4 2 2" xfId="11352" xr:uid="{00000000-0005-0000-0000-0000E4970000}"/>
    <cellStyle name="Normal 58 3 2 4 4 2 2 2" xfId="23795" xr:uid="{00000000-0005-0000-0000-0000E5970000}"/>
    <cellStyle name="Normal 58 3 2 4 4 2 2 2 2" xfId="48669" xr:uid="{00000000-0005-0000-0000-0000E6970000}"/>
    <cellStyle name="Normal 58 3 2 4 4 2 2 3" xfId="36236" xr:uid="{00000000-0005-0000-0000-0000E7970000}"/>
    <cellStyle name="Normal 58 3 2 4 4 2 3" xfId="18788" xr:uid="{00000000-0005-0000-0000-0000E8970000}"/>
    <cellStyle name="Normal 58 3 2 4 4 2 3 2" xfId="43662" xr:uid="{00000000-0005-0000-0000-0000E9970000}"/>
    <cellStyle name="Normal 58 3 2 4 4 2 4" xfId="31229" xr:uid="{00000000-0005-0000-0000-0000EA970000}"/>
    <cellStyle name="Normal 58 3 2 4 4 3" xfId="12806" xr:uid="{00000000-0005-0000-0000-0000EB970000}"/>
    <cellStyle name="Normal 58 3 2 4 4 3 2" xfId="25240" xr:uid="{00000000-0005-0000-0000-0000EC970000}"/>
    <cellStyle name="Normal 58 3 2 4 4 3 2 2" xfId="50114" xr:uid="{00000000-0005-0000-0000-0000ED970000}"/>
    <cellStyle name="Normal 58 3 2 4 4 3 3" xfId="37681" xr:uid="{00000000-0005-0000-0000-0000EE970000}"/>
    <cellStyle name="Normal 58 3 2 4 4 4" xfId="9247" xr:uid="{00000000-0005-0000-0000-0000EF970000}"/>
    <cellStyle name="Normal 58 3 2 4 4 4 2" xfId="21690" xr:uid="{00000000-0005-0000-0000-0000F0970000}"/>
    <cellStyle name="Normal 58 3 2 4 4 4 2 2" xfId="46564" xr:uid="{00000000-0005-0000-0000-0000F1970000}"/>
    <cellStyle name="Normal 58 3 2 4 4 4 3" xfId="34131" xr:uid="{00000000-0005-0000-0000-0000F2970000}"/>
    <cellStyle name="Normal 58 3 2 4 4 5" xfId="4229" xr:uid="{00000000-0005-0000-0000-0000F3970000}"/>
    <cellStyle name="Normal 58 3 2 4 4 5 2" xfId="16683" xr:uid="{00000000-0005-0000-0000-0000F4970000}"/>
    <cellStyle name="Normal 58 3 2 4 4 5 2 2" xfId="41557" xr:uid="{00000000-0005-0000-0000-0000F5970000}"/>
    <cellStyle name="Normal 58 3 2 4 4 5 3" xfId="29124" xr:uid="{00000000-0005-0000-0000-0000F6970000}"/>
    <cellStyle name="Normal 58 3 2 4 4 6" xfId="14991" xr:uid="{00000000-0005-0000-0000-0000F7970000}"/>
    <cellStyle name="Normal 58 3 2 4 4 6 2" xfId="39865" xr:uid="{00000000-0005-0000-0000-0000F8970000}"/>
    <cellStyle name="Normal 58 3 2 4 4 7" xfId="27424" xr:uid="{00000000-0005-0000-0000-0000F9970000}"/>
    <cellStyle name="Normal 58 3 2 4 5" xfId="1148" xr:uid="{00000000-0005-0000-0000-0000FA970000}"/>
    <cellStyle name="Normal 58 3 2 4 5 2" xfId="10309" xr:uid="{00000000-0005-0000-0000-0000FB970000}"/>
    <cellStyle name="Normal 58 3 2 4 5 2 2" xfId="22752" xr:uid="{00000000-0005-0000-0000-0000FC970000}"/>
    <cellStyle name="Normal 58 3 2 4 5 2 2 2" xfId="47626" xr:uid="{00000000-0005-0000-0000-0000FD970000}"/>
    <cellStyle name="Normal 58 3 2 4 5 2 3" xfId="35193" xr:uid="{00000000-0005-0000-0000-0000FE970000}"/>
    <cellStyle name="Normal 58 3 2 4 5 3" xfId="5293" xr:uid="{00000000-0005-0000-0000-0000FF970000}"/>
    <cellStyle name="Normal 58 3 2 4 5 3 2" xfId="17745" xr:uid="{00000000-0005-0000-0000-000000980000}"/>
    <cellStyle name="Normal 58 3 2 4 5 3 2 2" xfId="42619" xr:uid="{00000000-0005-0000-0000-000001980000}"/>
    <cellStyle name="Normal 58 3 2 4 5 3 3" xfId="30186" xr:uid="{00000000-0005-0000-0000-000002980000}"/>
    <cellStyle name="Normal 58 3 2 4 5 4" xfId="13948" xr:uid="{00000000-0005-0000-0000-000003980000}"/>
    <cellStyle name="Normal 58 3 2 4 5 4 2" xfId="38822" xr:uid="{00000000-0005-0000-0000-000004980000}"/>
    <cellStyle name="Normal 58 3 2 4 5 5" xfId="26381" xr:uid="{00000000-0005-0000-0000-000005980000}"/>
    <cellStyle name="Normal 58 3 2 4 6" xfId="7870" xr:uid="{00000000-0005-0000-0000-000006980000}"/>
    <cellStyle name="Normal 58 3 2 4 6 2" xfId="20316" xr:uid="{00000000-0005-0000-0000-000007980000}"/>
    <cellStyle name="Normal 58 3 2 4 6 2 2" xfId="45190" xr:uid="{00000000-0005-0000-0000-000008980000}"/>
    <cellStyle name="Normal 58 3 2 4 6 3" xfId="32757" xr:uid="{00000000-0005-0000-0000-000009980000}"/>
    <cellStyle name="Normal 58 3 2 4 7" xfId="11763" xr:uid="{00000000-0005-0000-0000-00000A980000}"/>
    <cellStyle name="Normal 58 3 2 4 7 2" xfId="24197" xr:uid="{00000000-0005-0000-0000-00000B980000}"/>
    <cellStyle name="Normal 58 3 2 4 7 2 2" xfId="49071" xr:uid="{00000000-0005-0000-0000-00000C980000}"/>
    <cellStyle name="Normal 58 3 2 4 7 3" xfId="36638" xr:uid="{00000000-0005-0000-0000-00000D980000}"/>
    <cellStyle name="Normal 58 3 2 4 8" xfId="6840" xr:uid="{00000000-0005-0000-0000-00000E980000}"/>
    <cellStyle name="Normal 58 3 2 4 8 2" xfId="19289" xr:uid="{00000000-0005-0000-0000-00000F980000}"/>
    <cellStyle name="Normal 58 3 2 4 8 2 2" xfId="44163" xr:uid="{00000000-0005-0000-0000-000010980000}"/>
    <cellStyle name="Normal 58 3 2 4 8 3" xfId="31730" xr:uid="{00000000-0005-0000-0000-000011980000}"/>
    <cellStyle name="Normal 58 3 2 4 9" xfId="2791" xr:uid="{00000000-0005-0000-0000-000012980000}"/>
    <cellStyle name="Normal 58 3 2 4 9 2" xfId="15309" xr:uid="{00000000-0005-0000-0000-000013980000}"/>
    <cellStyle name="Normal 58 3 2 4 9 2 2" xfId="40183" xr:uid="{00000000-0005-0000-0000-000014980000}"/>
    <cellStyle name="Normal 58 3 2 4 9 3" xfId="27742" xr:uid="{00000000-0005-0000-0000-000015980000}"/>
    <cellStyle name="Normal 58 3 2 4_Degree data" xfId="2514" xr:uid="{00000000-0005-0000-0000-000016980000}"/>
    <cellStyle name="Normal 58 3 2 5" xfId="227" xr:uid="{00000000-0005-0000-0000-000017980000}"/>
    <cellStyle name="Normal 58 3 2 5 2" xfId="1545" xr:uid="{00000000-0005-0000-0000-000018980000}"/>
    <cellStyle name="Normal 58 3 2 5 2 2" xfId="9090" xr:uid="{00000000-0005-0000-0000-000019980000}"/>
    <cellStyle name="Normal 58 3 2 5 2 2 2" xfId="21533" xr:uid="{00000000-0005-0000-0000-00001A980000}"/>
    <cellStyle name="Normal 58 3 2 5 2 2 2 2" xfId="46407" xr:uid="{00000000-0005-0000-0000-00001B980000}"/>
    <cellStyle name="Normal 58 3 2 5 2 2 3" xfId="33974" xr:uid="{00000000-0005-0000-0000-00001C980000}"/>
    <cellStyle name="Normal 58 3 2 5 2 3" xfId="4072" xr:uid="{00000000-0005-0000-0000-00001D980000}"/>
    <cellStyle name="Normal 58 3 2 5 2 3 2" xfId="16526" xr:uid="{00000000-0005-0000-0000-00001E980000}"/>
    <cellStyle name="Normal 58 3 2 5 2 3 2 2" xfId="41400" xr:uid="{00000000-0005-0000-0000-00001F980000}"/>
    <cellStyle name="Normal 58 3 2 5 2 3 3" xfId="28967" xr:uid="{00000000-0005-0000-0000-000020980000}"/>
    <cellStyle name="Normal 58 3 2 5 2 4" xfId="14345" xr:uid="{00000000-0005-0000-0000-000021980000}"/>
    <cellStyle name="Normal 58 3 2 5 2 4 2" xfId="39219" xr:uid="{00000000-0005-0000-0000-000022980000}"/>
    <cellStyle name="Normal 58 3 2 5 2 5" xfId="26778" xr:uid="{00000000-0005-0000-0000-000023980000}"/>
    <cellStyle name="Normal 58 3 2 5 3" xfId="5690" xr:uid="{00000000-0005-0000-0000-000024980000}"/>
    <cellStyle name="Normal 58 3 2 5 3 2" xfId="10706" xr:uid="{00000000-0005-0000-0000-000025980000}"/>
    <cellStyle name="Normal 58 3 2 5 3 2 2" xfId="23149" xr:uid="{00000000-0005-0000-0000-000026980000}"/>
    <cellStyle name="Normal 58 3 2 5 3 2 2 2" xfId="48023" xr:uid="{00000000-0005-0000-0000-000027980000}"/>
    <cellStyle name="Normal 58 3 2 5 3 2 3" xfId="35590" xr:uid="{00000000-0005-0000-0000-000028980000}"/>
    <cellStyle name="Normal 58 3 2 5 3 3" xfId="18142" xr:uid="{00000000-0005-0000-0000-000029980000}"/>
    <cellStyle name="Normal 58 3 2 5 3 3 2" xfId="43016" xr:uid="{00000000-0005-0000-0000-00002A980000}"/>
    <cellStyle name="Normal 58 3 2 5 3 4" xfId="30583" xr:uid="{00000000-0005-0000-0000-00002B980000}"/>
    <cellStyle name="Normal 58 3 2 5 4" xfId="8206" xr:uid="{00000000-0005-0000-0000-00002C980000}"/>
    <cellStyle name="Normal 58 3 2 5 4 2" xfId="20650" xr:uid="{00000000-0005-0000-0000-00002D980000}"/>
    <cellStyle name="Normal 58 3 2 5 4 2 2" xfId="45524" xr:uid="{00000000-0005-0000-0000-00002E980000}"/>
    <cellStyle name="Normal 58 3 2 5 4 3" xfId="33091" xr:uid="{00000000-0005-0000-0000-00002F980000}"/>
    <cellStyle name="Normal 58 3 2 5 5" xfId="12160" xr:uid="{00000000-0005-0000-0000-000030980000}"/>
    <cellStyle name="Normal 58 3 2 5 5 2" xfId="24594" xr:uid="{00000000-0005-0000-0000-000031980000}"/>
    <cellStyle name="Normal 58 3 2 5 5 2 2" xfId="49468" xr:uid="{00000000-0005-0000-0000-000032980000}"/>
    <cellStyle name="Normal 58 3 2 5 5 3" xfId="37035" xr:uid="{00000000-0005-0000-0000-000033980000}"/>
    <cellStyle name="Normal 58 3 2 5 6" xfId="6683" xr:uid="{00000000-0005-0000-0000-000034980000}"/>
    <cellStyle name="Normal 58 3 2 5 6 2" xfId="19132" xr:uid="{00000000-0005-0000-0000-000035980000}"/>
    <cellStyle name="Normal 58 3 2 5 6 2 2" xfId="44006" xr:uid="{00000000-0005-0000-0000-000036980000}"/>
    <cellStyle name="Normal 58 3 2 5 6 3" xfId="31573" xr:uid="{00000000-0005-0000-0000-000037980000}"/>
    <cellStyle name="Normal 58 3 2 5 7" xfId="3137" xr:uid="{00000000-0005-0000-0000-000038980000}"/>
    <cellStyle name="Normal 58 3 2 5 7 2" xfId="15643" xr:uid="{00000000-0005-0000-0000-000039980000}"/>
    <cellStyle name="Normal 58 3 2 5 7 2 2" xfId="40517" xr:uid="{00000000-0005-0000-0000-00003A980000}"/>
    <cellStyle name="Normal 58 3 2 5 7 3" xfId="28076" xr:uid="{00000000-0005-0000-0000-00003B980000}"/>
    <cellStyle name="Normal 58 3 2 5 8" xfId="13053" xr:uid="{00000000-0005-0000-0000-00003C980000}"/>
    <cellStyle name="Normal 58 3 2 5 8 2" xfId="37927" xr:uid="{00000000-0005-0000-0000-00003D980000}"/>
    <cellStyle name="Normal 58 3 2 5 9" xfId="25486" xr:uid="{00000000-0005-0000-0000-00003E980000}"/>
    <cellStyle name="Normal 58 3 2 6" xfId="591" xr:uid="{00000000-0005-0000-0000-00003F980000}"/>
    <cellStyle name="Normal 58 3 2 6 2" xfId="1893" xr:uid="{00000000-0005-0000-0000-000040980000}"/>
    <cellStyle name="Normal 58 3 2 6 2 2" xfId="9649" xr:uid="{00000000-0005-0000-0000-000041980000}"/>
    <cellStyle name="Normal 58 3 2 6 2 2 2" xfId="22092" xr:uid="{00000000-0005-0000-0000-000042980000}"/>
    <cellStyle name="Normal 58 3 2 6 2 2 2 2" xfId="46966" xr:uid="{00000000-0005-0000-0000-000043980000}"/>
    <cellStyle name="Normal 58 3 2 6 2 2 3" xfId="34533" xr:uid="{00000000-0005-0000-0000-000044980000}"/>
    <cellStyle name="Normal 58 3 2 6 2 3" xfId="4631" xr:uid="{00000000-0005-0000-0000-000045980000}"/>
    <cellStyle name="Normal 58 3 2 6 2 3 2" xfId="17085" xr:uid="{00000000-0005-0000-0000-000046980000}"/>
    <cellStyle name="Normal 58 3 2 6 2 3 2 2" xfId="41959" xr:uid="{00000000-0005-0000-0000-000047980000}"/>
    <cellStyle name="Normal 58 3 2 6 2 3 3" xfId="29526" xr:uid="{00000000-0005-0000-0000-000048980000}"/>
    <cellStyle name="Normal 58 3 2 6 2 4" xfId="14693" xr:uid="{00000000-0005-0000-0000-000049980000}"/>
    <cellStyle name="Normal 58 3 2 6 2 4 2" xfId="39567" xr:uid="{00000000-0005-0000-0000-00004A980000}"/>
    <cellStyle name="Normal 58 3 2 6 2 5" xfId="27126" xr:uid="{00000000-0005-0000-0000-00004B980000}"/>
    <cellStyle name="Normal 58 3 2 6 3" xfId="6039" xr:uid="{00000000-0005-0000-0000-00004C980000}"/>
    <cellStyle name="Normal 58 3 2 6 3 2" xfId="11054" xr:uid="{00000000-0005-0000-0000-00004D980000}"/>
    <cellStyle name="Normal 58 3 2 6 3 2 2" xfId="23497" xr:uid="{00000000-0005-0000-0000-00004E980000}"/>
    <cellStyle name="Normal 58 3 2 6 3 2 2 2" xfId="48371" xr:uid="{00000000-0005-0000-0000-00004F980000}"/>
    <cellStyle name="Normal 58 3 2 6 3 2 3" xfId="35938" xr:uid="{00000000-0005-0000-0000-000050980000}"/>
    <cellStyle name="Normal 58 3 2 6 3 3" xfId="18490" xr:uid="{00000000-0005-0000-0000-000051980000}"/>
    <cellStyle name="Normal 58 3 2 6 3 3 2" xfId="43364" xr:uid="{00000000-0005-0000-0000-000052980000}"/>
    <cellStyle name="Normal 58 3 2 6 3 4" xfId="30931" xr:uid="{00000000-0005-0000-0000-000053980000}"/>
    <cellStyle name="Normal 58 3 2 6 4" xfId="8765" xr:uid="{00000000-0005-0000-0000-000054980000}"/>
    <cellStyle name="Normal 58 3 2 6 4 2" xfId="21209" xr:uid="{00000000-0005-0000-0000-000055980000}"/>
    <cellStyle name="Normal 58 3 2 6 4 2 2" xfId="46083" xr:uid="{00000000-0005-0000-0000-000056980000}"/>
    <cellStyle name="Normal 58 3 2 6 4 3" xfId="33650" xr:uid="{00000000-0005-0000-0000-000057980000}"/>
    <cellStyle name="Normal 58 3 2 6 5" xfId="12508" xr:uid="{00000000-0005-0000-0000-000058980000}"/>
    <cellStyle name="Normal 58 3 2 6 5 2" xfId="24942" xr:uid="{00000000-0005-0000-0000-000059980000}"/>
    <cellStyle name="Normal 58 3 2 6 5 2 2" xfId="49816" xr:uid="{00000000-0005-0000-0000-00005A980000}"/>
    <cellStyle name="Normal 58 3 2 6 5 3" xfId="37383" xr:uid="{00000000-0005-0000-0000-00005B980000}"/>
    <cellStyle name="Normal 58 3 2 6 6" xfId="7242" xr:uid="{00000000-0005-0000-0000-00005C980000}"/>
    <cellStyle name="Normal 58 3 2 6 6 2" xfId="19691" xr:uid="{00000000-0005-0000-0000-00005D980000}"/>
    <cellStyle name="Normal 58 3 2 6 6 2 2" xfId="44565" xr:uid="{00000000-0005-0000-0000-00005E980000}"/>
    <cellStyle name="Normal 58 3 2 6 6 3" xfId="32132" xr:uid="{00000000-0005-0000-0000-00005F980000}"/>
    <cellStyle name="Normal 58 3 2 6 7" xfId="3696" xr:uid="{00000000-0005-0000-0000-000060980000}"/>
    <cellStyle name="Normal 58 3 2 6 7 2" xfId="16202" xr:uid="{00000000-0005-0000-0000-000061980000}"/>
    <cellStyle name="Normal 58 3 2 6 7 2 2" xfId="41076" xr:uid="{00000000-0005-0000-0000-000062980000}"/>
    <cellStyle name="Normal 58 3 2 6 7 3" xfId="28635" xr:uid="{00000000-0005-0000-0000-000063980000}"/>
    <cellStyle name="Normal 58 3 2 6 8" xfId="13400" xr:uid="{00000000-0005-0000-0000-000064980000}"/>
    <cellStyle name="Normal 58 3 2 6 8 2" xfId="38274" xr:uid="{00000000-0005-0000-0000-000065980000}"/>
    <cellStyle name="Normal 58 3 2 6 9" xfId="25833" xr:uid="{00000000-0005-0000-0000-000066980000}"/>
    <cellStyle name="Normal 58 3 2 7" xfId="2145" xr:uid="{00000000-0005-0000-0000-000067980000}"/>
    <cellStyle name="Normal 58 3 2 7 2" xfId="4782" xr:uid="{00000000-0005-0000-0000-000068980000}"/>
    <cellStyle name="Normal 58 3 2 7 2 2" xfId="9799" xr:uid="{00000000-0005-0000-0000-000069980000}"/>
    <cellStyle name="Normal 58 3 2 7 2 2 2" xfId="22242" xr:uid="{00000000-0005-0000-0000-00006A980000}"/>
    <cellStyle name="Normal 58 3 2 7 2 2 2 2" xfId="47116" xr:uid="{00000000-0005-0000-0000-00006B980000}"/>
    <cellStyle name="Normal 58 3 2 7 2 2 3" xfId="34683" xr:uid="{00000000-0005-0000-0000-00006C980000}"/>
    <cellStyle name="Normal 58 3 2 7 2 3" xfId="17235" xr:uid="{00000000-0005-0000-0000-00006D980000}"/>
    <cellStyle name="Normal 58 3 2 7 2 3 2" xfId="42109" xr:uid="{00000000-0005-0000-0000-00006E980000}"/>
    <cellStyle name="Normal 58 3 2 7 2 4" xfId="29676" xr:uid="{00000000-0005-0000-0000-00006F980000}"/>
    <cellStyle name="Normal 58 3 2 7 3" xfId="6180" xr:uid="{00000000-0005-0000-0000-000070980000}"/>
    <cellStyle name="Normal 58 3 2 7 3 2" xfId="11195" xr:uid="{00000000-0005-0000-0000-000071980000}"/>
    <cellStyle name="Normal 58 3 2 7 3 2 2" xfId="23638" xr:uid="{00000000-0005-0000-0000-000072980000}"/>
    <cellStyle name="Normal 58 3 2 7 3 2 2 2" xfId="48512" xr:uid="{00000000-0005-0000-0000-000073980000}"/>
    <cellStyle name="Normal 58 3 2 7 3 2 3" xfId="36079" xr:uid="{00000000-0005-0000-0000-000074980000}"/>
    <cellStyle name="Normal 58 3 2 7 3 3" xfId="18631" xr:uid="{00000000-0005-0000-0000-000075980000}"/>
    <cellStyle name="Normal 58 3 2 7 3 3 2" xfId="43505" xr:uid="{00000000-0005-0000-0000-000076980000}"/>
    <cellStyle name="Normal 58 3 2 7 3 4" xfId="31072" xr:uid="{00000000-0005-0000-0000-000077980000}"/>
    <cellStyle name="Normal 58 3 2 7 4" xfId="8044" xr:uid="{00000000-0005-0000-0000-000078980000}"/>
    <cellStyle name="Normal 58 3 2 7 4 2" xfId="20490" xr:uid="{00000000-0005-0000-0000-000079980000}"/>
    <cellStyle name="Normal 58 3 2 7 4 2 2" xfId="45364" xr:uid="{00000000-0005-0000-0000-00007A980000}"/>
    <cellStyle name="Normal 58 3 2 7 4 3" xfId="32931" xr:uid="{00000000-0005-0000-0000-00007B980000}"/>
    <cellStyle name="Normal 58 3 2 7 5" xfId="12649" xr:uid="{00000000-0005-0000-0000-00007C980000}"/>
    <cellStyle name="Normal 58 3 2 7 5 2" xfId="25083" xr:uid="{00000000-0005-0000-0000-00007D980000}"/>
    <cellStyle name="Normal 58 3 2 7 5 2 2" xfId="49957" xr:uid="{00000000-0005-0000-0000-00007E980000}"/>
    <cellStyle name="Normal 58 3 2 7 5 3" xfId="37524" xr:uid="{00000000-0005-0000-0000-00007F980000}"/>
    <cellStyle name="Normal 58 3 2 7 6" xfId="7393" xr:uid="{00000000-0005-0000-0000-000080980000}"/>
    <cellStyle name="Normal 58 3 2 7 6 2" xfId="19841" xr:uid="{00000000-0005-0000-0000-000081980000}"/>
    <cellStyle name="Normal 58 3 2 7 6 2 2" xfId="44715" xr:uid="{00000000-0005-0000-0000-000082980000}"/>
    <cellStyle name="Normal 58 3 2 7 6 3" xfId="32282" xr:uid="{00000000-0005-0000-0000-000083980000}"/>
    <cellStyle name="Normal 58 3 2 7 7" xfId="2971" xr:uid="{00000000-0005-0000-0000-000084980000}"/>
    <cellStyle name="Normal 58 3 2 7 7 2" xfId="15483" xr:uid="{00000000-0005-0000-0000-000085980000}"/>
    <cellStyle name="Normal 58 3 2 7 7 2 2" xfId="40357" xr:uid="{00000000-0005-0000-0000-000086980000}"/>
    <cellStyle name="Normal 58 3 2 7 7 3" xfId="27916" xr:uid="{00000000-0005-0000-0000-000087980000}"/>
    <cellStyle name="Normal 58 3 2 7 8" xfId="14834" xr:uid="{00000000-0005-0000-0000-000088980000}"/>
    <cellStyle name="Normal 58 3 2 7 8 2" xfId="39708" xr:uid="{00000000-0005-0000-0000-000089980000}"/>
    <cellStyle name="Normal 58 3 2 7 9" xfId="27267" xr:uid="{00000000-0005-0000-0000-00008A980000}"/>
    <cellStyle name="Normal 58 3 2 8" xfId="991" xr:uid="{00000000-0005-0000-0000-00008B980000}"/>
    <cellStyle name="Normal 58 3 2 8 2" xfId="8930" xr:uid="{00000000-0005-0000-0000-00008C980000}"/>
    <cellStyle name="Normal 58 3 2 8 2 2" xfId="21373" xr:uid="{00000000-0005-0000-0000-00008D980000}"/>
    <cellStyle name="Normal 58 3 2 8 2 2 2" xfId="46247" xr:uid="{00000000-0005-0000-0000-00008E980000}"/>
    <cellStyle name="Normal 58 3 2 8 2 3" xfId="33814" xr:uid="{00000000-0005-0000-0000-00008F980000}"/>
    <cellStyle name="Normal 58 3 2 8 3" xfId="3912" xr:uid="{00000000-0005-0000-0000-000090980000}"/>
    <cellStyle name="Normal 58 3 2 8 3 2" xfId="16366" xr:uid="{00000000-0005-0000-0000-000091980000}"/>
    <cellStyle name="Normal 58 3 2 8 3 2 2" xfId="41240" xr:uid="{00000000-0005-0000-0000-000092980000}"/>
    <cellStyle name="Normal 58 3 2 8 3 3" xfId="28807" xr:uid="{00000000-0005-0000-0000-000093980000}"/>
    <cellStyle name="Normal 58 3 2 8 4" xfId="13791" xr:uid="{00000000-0005-0000-0000-000094980000}"/>
    <cellStyle name="Normal 58 3 2 8 4 2" xfId="38665" xr:uid="{00000000-0005-0000-0000-000095980000}"/>
    <cellStyle name="Normal 58 3 2 8 5" xfId="26224" xr:uid="{00000000-0005-0000-0000-000096980000}"/>
    <cellStyle name="Normal 58 3 2 9" xfId="5134" xr:uid="{00000000-0005-0000-0000-000097980000}"/>
    <cellStyle name="Normal 58 3 2 9 2" xfId="10150" xr:uid="{00000000-0005-0000-0000-000098980000}"/>
    <cellStyle name="Normal 58 3 2 9 2 2" xfId="22593" xr:uid="{00000000-0005-0000-0000-000099980000}"/>
    <cellStyle name="Normal 58 3 2 9 2 2 2" xfId="47467" xr:uid="{00000000-0005-0000-0000-00009A980000}"/>
    <cellStyle name="Normal 58 3 2 9 2 3" xfId="35034" xr:uid="{00000000-0005-0000-0000-00009B980000}"/>
    <cellStyle name="Normal 58 3 2 9 3" xfId="17586" xr:uid="{00000000-0005-0000-0000-00009C980000}"/>
    <cellStyle name="Normal 58 3 2 9 3 2" xfId="42460" xr:uid="{00000000-0005-0000-0000-00009D980000}"/>
    <cellStyle name="Normal 58 3 2 9 4" xfId="30027" xr:uid="{00000000-0005-0000-0000-00009E980000}"/>
    <cellStyle name="Normal 58 3 2_Degree data" xfId="2510" xr:uid="{00000000-0005-0000-0000-00009F980000}"/>
    <cellStyle name="Normal 58 3 3" xfId="178" xr:uid="{00000000-0005-0000-0000-0000A0980000}"/>
    <cellStyle name="Normal 58 3 3 10" xfId="6566" xr:uid="{00000000-0005-0000-0000-0000A1980000}"/>
    <cellStyle name="Normal 58 3 3 10 2" xfId="19015" xr:uid="{00000000-0005-0000-0000-0000A2980000}"/>
    <cellStyle name="Normal 58 3 3 10 2 2" xfId="43889" xr:uid="{00000000-0005-0000-0000-0000A3980000}"/>
    <cellStyle name="Normal 58 3 3 10 3" xfId="31456" xr:uid="{00000000-0005-0000-0000-0000A4980000}"/>
    <cellStyle name="Normal 58 3 3 11" xfId="2734" xr:uid="{00000000-0005-0000-0000-0000A5980000}"/>
    <cellStyle name="Normal 58 3 3 11 2" xfId="15252" xr:uid="{00000000-0005-0000-0000-0000A6980000}"/>
    <cellStyle name="Normal 58 3 3 11 2 2" xfId="40126" xr:uid="{00000000-0005-0000-0000-0000A7980000}"/>
    <cellStyle name="Normal 58 3 3 11 3" xfId="27685" xr:uid="{00000000-0005-0000-0000-0000A8980000}"/>
    <cellStyle name="Normal 58 3 3 12" xfId="13008" xr:uid="{00000000-0005-0000-0000-0000A9980000}"/>
    <cellStyle name="Normal 58 3 3 12 2" xfId="37882" xr:uid="{00000000-0005-0000-0000-0000AA980000}"/>
    <cellStyle name="Normal 58 3 3 13" xfId="25441" xr:uid="{00000000-0005-0000-0000-0000AB980000}"/>
    <cellStyle name="Normal 58 3 3 2" xfId="439" xr:uid="{00000000-0005-0000-0000-0000AC980000}"/>
    <cellStyle name="Normal 58 3 3 2 10" xfId="13253" xr:uid="{00000000-0005-0000-0000-0000AD980000}"/>
    <cellStyle name="Normal 58 3 3 2 10 2" xfId="38127" xr:uid="{00000000-0005-0000-0000-0000AE980000}"/>
    <cellStyle name="Normal 58 3 3 2 11" xfId="25686" xr:uid="{00000000-0005-0000-0000-0000AF980000}"/>
    <cellStyle name="Normal 58 3 3 2 2" xfId="799" xr:uid="{00000000-0005-0000-0000-0000B0980000}"/>
    <cellStyle name="Normal 58 3 3 2 2 2" xfId="1551" xr:uid="{00000000-0005-0000-0000-0000B1980000}"/>
    <cellStyle name="Normal 58 3 3 2 2 2 2" xfId="9655" xr:uid="{00000000-0005-0000-0000-0000B2980000}"/>
    <cellStyle name="Normal 58 3 3 2 2 2 2 2" xfId="22098" xr:uid="{00000000-0005-0000-0000-0000B3980000}"/>
    <cellStyle name="Normal 58 3 3 2 2 2 2 2 2" xfId="46972" xr:uid="{00000000-0005-0000-0000-0000B4980000}"/>
    <cellStyle name="Normal 58 3 3 2 2 2 2 3" xfId="34539" xr:uid="{00000000-0005-0000-0000-0000B5980000}"/>
    <cellStyle name="Normal 58 3 3 2 2 2 3" xfId="4637" xr:uid="{00000000-0005-0000-0000-0000B6980000}"/>
    <cellStyle name="Normal 58 3 3 2 2 2 3 2" xfId="17091" xr:uid="{00000000-0005-0000-0000-0000B7980000}"/>
    <cellStyle name="Normal 58 3 3 2 2 2 3 2 2" xfId="41965" xr:uid="{00000000-0005-0000-0000-0000B8980000}"/>
    <cellStyle name="Normal 58 3 3 2 2 2 3 3" xfId="29532" xr:uid="{00000000-0005-0000-0000-0000B9980000}"/>
    <cellStyle name="Normal 58 3 3 2 2 2 4" xfId="14351" xr:uid="{00000000-0005-0000-0000-0000BA980000}"/>
    <cellStyle name="Normal 58 3 3 2 2 2 4 2" xfId="39225" xr:uid="{00000000-0005-0000-0000-0000BB980000}"/>
    <cellStyle name="Normal 58 3 3 2 2 2 5" xfId="26784" xr:uid="{00000000-0005-0000-0000-0000BC980000}"/>
    <cellStyle name="Normal 58 3 3 2 2 3" xfId="5696" xr:uid="{00000000-0005-0000-0000-0000BD980000}"/>
    <cellStyle name="Normal 58 3 3 2 2 3 2" xfId="10712" xr:uid="{00000000-0005-0000-0000-0000BE980000}"/>
    <cellStyle name="Normal 58 3 3 2 2 3 2 2" xfId="23155" xr:uid="{00000000-0005-0000-0000-0000BF980000}"/>
    <cellStyle name="Normal 58 3 3 2 2 3 2 2 2" xfId="48029" xr:uid="{00000000-0005-0000-0000-0000C0980000}"/>
    <cellStyle name="Normal 58 3 3 2 2 3 2 3" xfId="35596" xr:uid="{00000000-0005-0000-0000-0000C1980000}"/>
    <cellStyle name="Normal 58 3 3 2 2 3 3" xfId="18148" xr:uid="{00000000-0005-0000-0000-0000C2980000}"/>
    <cellStyle name="Normal 58 3 3 2 2 3 3 2" xfId="43022" xr:uid="{00000000-0005-0000-0000-0000C3980000}"/>
    <cellStyle name="Normal 58 3 3 2 2 3 4" xfId="30589" xr:uid="{00000000-0005-0000-0000-0000C4980000}"/>
    <cellStyle name="Normal 58 3 3 2 2 4" xfId="8771" xr:uid="{00000000-0005-0000-0000-0000C5980000}"/>
    <cellStyle name="Normal 58 3 3 2 2 4 2" xfId="21215" xr:uid="{00000000-0005-0000-0000-0000C6980000}"/>
    <cellStyle name="Normal 58 3 3 2 2 4 2 2" xfId="46089" xr:uid="{00000000-0005-0000-0000-0000C7980000}"/>
    <cellStyle name="Normal 58 3 3 2 2 4 3" xfId="33656" xr:uid="{00000000-0005-0000-0000-0000C8980000}"/>
    <cellStyle name="Normal 58 3 3 2 2 5" xfId="12166" xr:uid="{00000000-0005-0000-0000-0000C9980000}"/>
    <cellStyle name="Normal 58 3 3 2 2 5 2" xfId="24600" xr:uid="{00000000-0005-0000-0000-0000CA980000}"/>
    <cellStyle name="Normal 58 3 3 2 2 5 2 2" xfId="49474" xr:uid="{00000000-0005-0000-0000-0000CB980000}"/>
    <cellStyle name="Normal 58 3 3 2 2 5 3" xfId="37041" xr:uid="{00000000-0005-0000-0000-0000CC980000}"/>
    <cellStyle name="Normal 58 3 3 2 2 6" xfId="7248" xr:uid="{00000000-0005-0000-0000-0000CD980000}"/>
    <cellStyle name="Normal 58 3 3 2 2 6 2" xfId="19697" xr:uid="{00000000-0005-0000-0000-0000CE980000}"/>
    <cellStyle name="Normal 58 3 3 2 2 6 2 2" xfId="44571" xr:uid="{00000000-0005-0000-0000-0000CF980000}"/>
    <cellStyle name="Normal 58 3 3 2 2 6 3" xfId="32138" xr:uid="{00000000-0005-0000-0000-0000D0980000}"/>
    <cellStyle name="Normal 58 3 3 2 2 7" xfId="3702" xr:uid="{00000000-0005-0000-0000-0000D1980000}"/>
    <cellStyle name="Normal 58 3 3 2 2 7 2" xfId="16208" xr:uid="{00000000-0005-0000-0000-0000D2980000}"/>
    <cellStyle name="Normal 58 3 3 2 2 7 2 2" xfId="41082" xr:uid="{00000000-0005-0000-0000-0000D3980000}"/>
    <cellStyle name="Normal 58 3 3 2 2 7 3" xfId="28641" xr:uid="{00000000-0005-0000-0000-0000D4980000}"/>
    <cellStyle name="Normal 58 3 3 2 2 8" xfId="13600" xr:uid="{00000000-0005-0000-0000-0000D5980000}"/>
    <cellStyle name="Normal 58 3 3 2 2 8 2" xfId="38474" xr:uid="{00000000-0005-0000-0000-0000D6980000}"/>
    <cellStyle name="Normal 58 3 3 2 2 9" xfId="26033" xr:uid="{00000000-0005-0000-0000-0000D7980000}"/>
    <cellStyle name="Normal 58 3 3 2 3" xfId="1899" xr:uid="{00000000-0005-0000-0000-0000D8980000}"/>
    <cellStyle name="Normal 58 3 3 2 3 2" xfId="4982" xr:uid="{00000000-0005-0000-0000-0000D9980000}"/>
    <cellStyle name="Normal 58 3 3 2 3 2 2" xfId="9999" xr:uid="{00000000-0005-0000-0000-0000DA980000}"/>
    <cellStyle name="Normal 58 3 3 2 3 2 2 2" xfId="22442" xr:uid="{00000000-0005-0000-0000-0000DB980000}"/>
    <cellStyle name="Normal 58 3 3 2 3 2 2 2 2" xfId="47316" xr:uid="{00000000-0005-0000-0000-0000DC980000}"/>
    <cellStyle name="Normal 58 3 3 2 3 2 2 3" xfId="34883" xr:uid="{00000000-0005-0000-0000-0000DD980000}"/>
    <cellStyle name="Normal 58 3 3 2 3 2 3" xfId="17435" xr:uid="{00000000-0005-0000-0000-0000DE980000}"/>
    <cellStyle name="Normal 58 3 3 2 3 2 3 2" xfId="42309" xr:uid="{00000000-0005-0000-0000-0000DF980000}"/>
    <cellStyle name="Normal 58 3 3 2 3 2 4" xfId="29876" xr:uid="{00000000-0005-0000-0000-0000E0980000}"/>
    <cellStyle name="Normal 58 3 3 2 3 3" xfId="6045" xr:uid="{00000000-0005-0000-0000-0000E1980000}"/>
    <cellStyle name="Normal 58 3 3 2 3 3 2" xfId="11060" xr:uid="{00000000-0005-0000-0000-0000E2980000}"/>
    <cellStyle name="Normal 58 3 3 2 3 3 2 2" xfId="23503" xr:uid="{00000000-0005-0000-0000-0000E3980000}"/>
    <cellStyle name="Normal 58 3 3 2 3 3 2 2 2" xfId="48377" xr:uid="{00000000-0005-0000-0000-0000E4980000}"/>
    <cellStyle name="Normal 58 3 3 2 3 3 2 3" xfId="35944" xr:uid="{00000000-0005-0000-0000-0000E5980000}"/>
    <cellStyle name="Normal 58 3 3 2 3 3 3" xfId="18496" xr:uid="{00000000-0005-0000-0000-0000E6980000}"/>
    <cellStyle name="Normal 58 3 3 2 3 3 3 2" xfId="43370" xr:uid="{00000000-0005-0000-0000-0000E7980000}"/>
    <cellStyle name="Normal 58 3 3 2 3 3 4" xfId="30937" xr:uid="{00000000-0005-0000-0000-0000E8980000}"/>
    <cellStyle name="Normal 58 3 3 2 3 4" xfId="8406" xr:uid="{00000000-0005-0000-0000-0000E9980000}"/>
    <cellStyle name="Normal 58 3 3 2 3 4 2" xfId="20850" xr:uid="{00000000-0005-0000-0000-0000EA980000}"/>
    <cellStyle name="Normal 58 3 3 2 3 4 2 2" xfId="45724" xr:uid="{00000000-0005-0000-0000-0000EB980000}"/>
    <cellStyle name="Normal 58 3 3 2 3 4 3" xfId="33291" xr:uid="{00000000-0005-0000-0000-0000EC980000}"/>
    <cellStyle name="Normal 58 3 3 2 3 5" xfId="12514" xr:uid="{00000000-0005-0000-0000-0000ED980000}"/>
    <cellStyle name="Normal 58 3 3 2 3 5 2" xfId="24948" xr:uid="{00000000-0005-0000-0000-0000EE980000}"/>
    <cellStyle name="Normal 58 3 3 2 3 5 2 2" xfId="49822" xr:uid="{00000000-0005-0000-0000-0000EF980000}"/>
    <cellStyle name="Normal 58 3 3 2 3 5 3" xfId="37389" xr:uid="{00000000-0005-0000-0000-0000F0980000}"/>
    <cellStyle name="Normal 58 3 3 2 3 6" xfId="7593" xr:uid="{00000000-0005-0000-0000-0000F1980000}"/>
    <cellStyle name="Normal 58 3 3 2 3 6 2" xfId="20041" xr:uid="{00000000-0005-0000-0000-0000F2980000}"/>
    <cellStyle name="Normal 58 3 3 2 3 6 2 2" xfId="44915" xr:uid="{00000000-0005-0000-0000-0000F3980000}"/>
    <cellStyle name="Normal 58 3 3 2 3 6 3" xfId="32482" xr:uid="{00000000-0005-0000-0000-0000F4980000}"/>
    <cellStyle name="Normal 58 3 3 2 3 7" xfId="3337" xr:uid="{00000000-0005-0000-0000-0000F5980000}"/>
    <cellStyle name="Normal 58 3 3 2 3 7 2" xfId="15843" xr:uid="{00000000-0005-0000-0000-0000F6980000}"/>
    <cellStyle name="Normal 58 3 3 2 3 7 2 2" xfId="40717" xr:uid="{00000000-0005-0000-0000-0000F7980000}"/>
    <cellStyle name="Normal 58 3 3 2 3 7 3" xfId="28276" xr:uid="{00000000-0005-0000-0000-0000F8980000}"/>
    <cellStyle name="Normal 58 3 3 2 3 8" xfId="14699" xr:uid="{00000000-0005-0000-0000-0000F9980000}"/>
    <cellStyle name="Normal 58 3 3 2 3 8 2" xfId="39573" xr:uid="{00000000-0005-0000-0000-0000FA980000}"/>
    <cellStyle name="Normal 58 3 3 2 3 9" xfId="27132" xr:uid="{00000000-0005-0000-0000-0000FB980000}"/>
    <cellStyle name="Normal 58 3 3 2 4" xfId="2357" xr:uid="{00000000-0005-0000-0000-0000FC980000}"/>
    <cellStyle name="Normal 58 3 3 2 4 2" xfId="6380" xr:uid="{00000000-0005-0000-0000-0000FD980000}"/>
    <cellStyle name="Normal 58 3 3 2 4 2 2" xfId="11395" xr:uid="{00000000-0005-0000-0000-0000FE980000}"/>
    <cellStyle name="Normal 58 3 3 2 4 2 2 2" xfId="23838" xr:uid="{00000000-0005-0000-0000-0000FF980000}"/>
    <cellStyle name="Normal 58 3 3 2 4 2 2 2 2" xfId="48712" xr:uid="{00000000-0005-0000-0000-000000990000}"/>
    <cellStyle name="Normal 58 3 3 2 4 2 2 3" xfId="36279" xr:uid="{00000000-0005-0000-0000-000001990000}"/>
    <cellStyle name="Normal 58 3 3 2 4 2 3" xfId="18831" xr:uid="{00000000-0005-0000-0000-000002990000}"/>
    <cellStyle name="Normal 58 3 3 2 4 2 3 2" xfId="43705" xr:uid="{00000000-0005-0000-0000-000003990000}"/>
    <cellStyle name="Normal 58 3 3 2 4 2 4" xfId="31272" xr:uid="{00000000-0005-0000-0000-000004990000}"/>
    <cellStyle name="Normal 58 3 3 2 4 3" xfId="12849" xr:uid="{00000000-0005-0000-0000-000005990000}"/>
    <cellStyle name="Normal 58 3 3 2 4 3 2" xfId="25283" xr:uid="{00000000-0005-0000-0000-000006990000}"/>
    <cellStyle name="Normal 58 3 3 2 4 3 2 2" xfId="50157" xr:uid="{00000000-0005-0000-0000-000007990000}"/>
    <cellStyle name="Normal 58 3 3 2 4 3 3" xfId="37724" xr:uid="{00000000-0005-0000-0000-000008990000}"/>
    <cellStyle name="Normal 58 3 3 2 4 4" xfId="9290" xr:uid="{00000000-0005-0000-0000-000009990000}"/>
    <cellStyle name="Normal 58 3 3 2 4 4 2" xfId="21733" xr:uid="{00000000-0005-0000-0000-00000A990000}"/>
    <cellStyle name="Normal 58 3 3 2 4 4 2 2" xfId="46607" xr:uid="{00000000-0005-0000-0000-00000B990000}"/>
    <cellStyle name="Normal 58 3 3 2 4 4 3" xfId="34174" xr:uid="{00000000-0005-0000-0000-00000C990000}"/>
    <cellStyle name="Normal 58 3 3 2 4 5" xfId="4272" xr:uid="{00000000-0005-0000-0000-00000D990000}"/>
    <cellStyle name="Normal 58 3 3 2 4 5 2" xfId="16726" xr:uid="{00000000-0005-0000-0000-00000E990000}"/>
    <cellStyle name="Normal 58 3 3 2 4 5 2 2" xfId="41600" xr:uid="{00000000-0005-0000-0000-00000F990000}"/>
    <cellStyle name="Normal 58 3 3 2 4 5 3" xfId="29167" xr:uid="{00000000-0005-0000-0000-000010990000}"/>
    <cellStyle name="Normal 58 3 3 2 4 6" xfId="15034" xr:uid="{00000000-0005-0000-0000-000011990000}"/>
    <cellStyle name="Normal 58 3 3 2 4 6 2" xfId="39908" xr:uid="{00000000-0005-0000-0000-000012990000}"/>
    <cellStyle name="Normal 58 3 3 2 4 7" xfId="27467" xr:uid="{00000000-0005-0000-0000-000013990000}"/>
    <cellStyle name="Normal 58 3 3 2 5" xfId="1191" xr:uid="{00000000-0005-0000-0000-000014990000}"/>
    <cellStyle name="Normal 58 3 3 2 5 2" xfId="10352" xr:uid="{00000000-0005-0000-0000-000015990000}"/>
    <cellStyle name="Normal 58 3 3 2 5 2 2" xfId="22795" xr:uid="{00000000-0005-0000-0000-000016990000}"/>
    <cellStyle name="Normal 58 3 3 2 5 2 2 2" xfId="47669" xr:uid="{00000000-0005-0000-0000-000017990000}"/>
    <cellStyle name="Normal 58 3 3 2 5 2 3" xfId="35236" xr:uid="{00000000-0005-0000-0000-000018990000}"/>
    <cellStyle name="Normal 58 3 3 2 5 3" xfId="5336" xr:uid="{00000000-0005-0000-0000-000019990000}"/>
    <cellStyle name="Normal 58 3 3 2 5 3 2" xfId="17788" xr:uid="{00000000-0005-0000-0000-00001A990000}"/>
    <cellStyle name="Normal 58 3 3 2 5 3 2 2" xfId="42662" xr:uid="{00000000-0005-0000-0000-00001B990000}"/>
    <cellStyle name="Normal 58 3 3 2 5 3 3" xfId="30229" xr:uid="{00000000-0005-0000-0000-00001C990000}"/>
    <cellStyle name="Normal 58 3 3 2 5 4" xfId="13991" xr:uid="{00000000-0005-0000-0000-00001D990000}"/>
    <cellStyle name="Normal 58 3 3 2 5 4 2" xfId="38865" xr:uid="{00000000-0005-0000-0000-00001E990000}"/>
    <cellStyle name="Normal 58 3 3 2 5 5" xfId="26424" xr:uid="{00000000-0005-0000-0000-00001F990000}"/>
    <cellStyle name="Normal 58 3 3 2 6" xfId="7913" xr:uid="{00000000-0005-0000-0000-000020990000}"/>
    <cellStyle name="Normal 58 3 3 2 6 2" xfId="20359" xr:uid="{00000000-0005-0000-0000-000021990000}"/>
    <cellStyle name="Normal 58 3 3 2 6 2 2" xfId="45233" xr:uid="{00000000-0005-0000-0000-000022990000}"/>
    <cellStyle name="Normal 58 3 3 2 6 3" xfId="32800" xr:uid="{00000000-0005-0000-0000-000023990000}"/>
    <cellStyle name="Normal 58 3 3 2 7" xfId="11806" xr:uid="{00000000-0005-0000-0000-000024990000}"/>
    <cellStyle name="Normal 58 3 3 2 7 2" xfId="24240" xr:uid="{00000000-0005-0000-0000-000025990000}"/>
    <cellStyle name="Normal 58 3 3 2 7 2 2" xfId="49114" xr:uid="{00000000-0005-0000-0000-000026990000}"/>
    <cellStyle name="Normal 58 3 3 2 7 3" xfId="36681" xr:uid="{00000000-0005-0000-0000-000027990000}"/>
    <cellStyle name="Normal 58 3 3 2 8" xfId="6883" xr:uid="{00000000-0005-0000-0000-000028990000}"/>
    <cellStyle name="Normal 58 3 3 2 8 2" xfId="19332" xr:uid="{00000000-0005-0000-0000-000029990000}"/>
    <cellStyle name="Normal 58 3 3 2 8 2 2" xfId="44206" xr:uid="{00000000-0005-0000-0000-00002A990000}"/>
    <cellStyle name="Normal 58 3 3 2 8 3" xfId="31773" xr:uid="{00000000-0005-0000-0000-00002B990000}"/>
    <cellStyle name="Normal 58 3 3 2 9" xfId="2834" xr:uid="{00000000-0005-0000-0000-00002C990000}"/>
    <cellStyle name="Normal 58 3 3 2 9 2" xfId="15352" xr:uid="{00000000-0005-0000-0000-00002D990000}"/>
    <cellStyle name="Normal 58 3 3 2 9 2 2" xfId="40226" xr:uid="{00000000-0005-0000-0000-00002E990000}"/>
    <cellStyle name="Normal 58 3 3 2 9 3" xfId="27785" xr:uid="{00000000-0005-0000-0000-00002F990000}"/>
    <cellStyle name="Normal 58 3 3 2_Degree data" xfId="2516" xr:uid="{00000000-0005-0000-0000-000030990000}"/>
    <cellStyle name="Normal 58 3 3 3" xfId="337" xr:uid="{00000000-0005-0000-0000-000031990000}"/>
    <cellStyle name="Normal 58 3 3 3 2" xfId="1550" xr:uid="{00000000-0005-0000-0000-000032990000}"/>
    <cellStyle name="Normal 58 3 3 3 2 2" xfId="9190" xr:uid="{00000000-0005-0000-0000-000033990000}"/>
    <cellStyle name="Normal 58 3 3 3 2 2 2" xfId="21633" xr:uid="{00000000-0005-0000-0000-000034990000}"/>
    <cellStyle name="Normal 58 3 3 3 2 2 2 2" xfId="46507" xr:uid="{00000000-0005-0000-0000-000035990000}"/>
    <cellStyle name="Normal 58 3 3 3 2 2 3" xfId="34074" xr:uid="{00000000-0005-0000-0000-000036990000}"/>
    <cellStyle name="Normal 58 3 3 3 2 3" xfId="4172" xr:uid="{00000000-0005-0000-0000-000037990000}"/>
    <cellStyle name="Normal 58 3 3 3 2 3 2" xfId="16626" xr:uid="{00000000-0005-0000-0000-000038990000}"/>
    <cellStyle name="Normal 58 3 3 3 2 3 2 2" xfId="41500" xr:uid="{00000000-0005-0000-0000-000039990000}"/>
    <cellStyle name="Normal 58 3 3 3 2 3 3" xfId="29067" xr:uid="{00000000-0005-0000-0000-00003A990000}"/>
    <cellStyle name="Normal 58 3 3 3 2 4" xfId="14350" xr:uid="{00000000-0005-0000-0000-00003B990000}"/>
    <cellStyle name="Normal 58 3 3 3 2 4 2" xfId="39224" xr:uid="{00000000-0005-0000-0000-00003C990000}"/>
    <cellStyle name="Normal 58 3 3 3 2 5" xfId="26783" xr:uid="{00000000-0005-0000-0000-00003D990000}"/>
    <cellStyle name="Normal 58 3 3 3 3" xfId="5695" xr:uid="{00000000-0005-0000-0000-00003E990000}"/>
    <cellStyle name="Normal 58 3 3 3 3 2" xfId="10711" xr:uid="{00000000-0005-0000-0000-00003F990000}"/>
    <cellStyle name="Normal 58 3 3 3 3 2 2" xfId="23154" xr:uid="{00000000-0005-0000-0000-000040990000}"/>
    <cellStyle name="Normal 58 3 3 3 3 2 2 2" xfId="48028" xr:uid="{00000000-0005-0000-0000-000041990000}"/>
    <cellStyle name="Normal 58 3 3 3 3 2 3" xfId="35595" xr:uid="{00000000-0005-0000-0000-000042990000}"/>
    <cellStyle name="Normal 58 3 3 3 3 3" xfId="18147" xr:uid="{00000000-0005-0000-0000-000043990000}"/>
    <cellStyle name="Normal 58 3 3 3 3 3 2" xfId="43021" xr:uid="{00000000-0005-0000-0000-000044990000}"/>
    <cellStyle name="Normal 58 3 3 3 3 4" xfId="30588" xr:uid="{00000000-0005-0000-0000-000045990000}"/>
    <cellStyle name="Normal 58 3 3 3 4" xfId="8306" xr:uid="{00000000-0005-0000-0000-000046990000}"/>
    <cellStyle name="Normal 58 3 3 3 4 2" xfId="20750" xr:uid="{00000000-0005-0000-0000-000047990000}"/>
    <cellStyle name="Normal 58 3 3 3 4 2 2" xfId="45624" xr:uid="{00000000-0005-0000-0000-000048990000}"/>
    <cellStyle name="Normal 58 3 3 3 4 3" xfId="33191" xr:uid="{00000000-0005-0000-0000-000049990000}"/>
    <cellStyle name="Normal 58 3 3 3 5" xfId="12165" xr:uid="{00000000-0005-0000-0000-00004A990000}"/>
    <cellStyle name="Normal 58 3 3 3 5 2" xfId="24599" xr:uid="{00000000-0005-0000-0000-00004B990000}"/>
    <cellStyle name="Normal 58 3 3 3 5 2 2" xfId="49473" xr:uid="{00000000-0005-0000-0000-00004C990000}"/>
    <cellStyle name="Normal 58 3 3 3 5 3" xfId="37040" xr:uid="{00000000-0005-0000-0000-00004D990000}"/>
    <cellStyle name="Normal 58 3 3 3 6" xfId="6783" xr:uid="{00000000-0005-0000-0000-00004E990000}"/>
    <cellStyle name="Normal 58 3 3 3 6 2" xfId="19232" xr:uid="{00000000-0005-0000-0000-00004F990000}"/>
    <cellStyle name="Normal 58 3 3 3 6 2 2" xfId="44106" xr:uid="{00000000-0005-0000-0000-000050990000}"/>
    <cellStyle name="Normal 58 3 3 3 6 3" xfId="31673" xr:uid="{00000000-0005-0000-0000-000051990000}"/>
    <cellStyle name="Normal 58 3 3 3 7" xfId="3237" xr:uid="{00000000-0005-0000-0000-000052990000}"/>
    <cellStyle name="Normal 58 3 3 3 7 2" xfId="15743" xr:uid="{00000000-0005-0000-0000-000053990000}"/>
    <cellStyle name="Normal 58 3 3 3 7 2 2" xfId="40617" xr:uid="{00000000-0005-0000-0000-000054990000}"/>
    <cellStyle name="Normal 58 3 3 3 7 3" xfId="28176" xr:uid="{00000000-0005-0000-0000-000055990000}"/>
    <cellStyle name="Normal 58 3 3 3 8" xfId="13153" xr:uid="{00000000-0005-0000-0000-000056990000}"/>
    <cellStyle name="Normal 58 3 3 3 8 2" xfId="38027" xr:uid="{00000000-0005-0000-0000-000057990000}"/>
    <cellStyle name="Normal 58 3 3 3 9" xfId="25586" xr:uid="{00000000-0005-0000-0000-000058990000}"/>
    <cellStyle name="Normal 58 3 3 4" xfId="697" xr:uid="{00000000-0005-0000-0000-000059990000}"/>
    <cellStyle name="Normal 58 3 3 4 2" xfId="1898" xr:uid="{00000000-0005-0000-0000-00005A990000}"/>
    <cellStyle name="Normal 58 3 3 4 2 2" xfId="9654" xr:uid="{00000000-0005-0000-0000-00005B990000}"/>
    <cellStyle name="Normal 58 3 3 4 2 2 2" xfId="22097" xr:uid="{00000000-0005-0000-0000-00005C990000}"/>
    <cellStyle name="Normal 58 3 3 4 2 2 2 2" xfId="46971" xr:uid="{00000000-0005-0000-0000-00005D990000}"/>
    <cellStyle name="Normal 58 3 3 4 2 2 3" xfId="34538" xr:uid="{00000000-0005-0000-0000-00005E990000}"/>
    <cellStyle name="Normal 58 3 3 4 2 3" xfId="4636" xr:uid="{00000000-0005-0000-0000-00005F990000}"/>
    <cellStyle name="Normal 58 3 3 4 2 3 2" xfId="17090" xr:uid="{00000000-0005-0000-0000-000060990000}"/>
    <cellStyle name="Normal 58 3 3 4 2 3 2 2" xfId="41964" xr:uid="{00000000-0005-0000-0000-000061990000}"/>
    <cellStyle name="Normal 58 3 3 4 2 3 3" xfId="29531" xr:uid="{00000000-0005-0000-0000-000062990000}"/>
    <cellStyle name="Normal 58 3 3 4 2 4" xfId="14698" xr:uid="{00000000-0005-0000-0000-000063990000}"/>
    <cellStyle name="Normal 58 3 3 4 2 4 2" xfId="39572" xr:uid="{00000000-0005-0000-0000-000064990000}"/>
    <cellStyle name="Normal 58 3 3 4 2 5" xfId="27131" xr:uid="{00000000-0005-0000-0000-000065990000}"/>
    <cellStyle name="Normal 58 3 3 4 3" xfId="6044" xr:uid="{00000000-0005-0000-0000-000066990000}"/>
    <cellStyle name="Normal 58 3 3 4 3 2" xfId="11059" xr:uid="{00000000-0005-0000-0000-000067990000}"/>
    <cellStyle name="Normal 58 3 3 4 3 2 2" xfId="23502" xr:uid="{00000000-0005-0000-0000-000068990000}"/>
    <cellStyle name="Normal 58 3 3 4 3 2 2 2" xfId="48376" xr:uid="{00000000-0005-0000-0000-000069990000}"/>
    <cellStyle name="Normal 58 3 3 4 3 2 3" xfId="35943" xr:uid="{00000000-0005-0000-0000-00006A990000}"/>
    <cellStyle name="Normal 58 3 3 4 3 3" xfId="18495" xr:uid="{00000000-0005-0000-0000-00006B990000}"/>
    <cellStyle name="Normal 58 3 3 4 3 3 2" xfId="43369" xr:uid="{00000000-0005-0000-0000-00006C990000}"/>
    <cellStyle name="Normal 58 3 3 4 3 4" xfId="30936" xr:uid="{00000000-0005-0000-0000-00006D990000}"/>
    <cellStyle name="Normal 58 3 3 4 4" xfId="8770" xr:uid="{00000000-0005-0000-0000-00006E990000}"/>
    <cellStyle name="Normal 58 3 3 4 4 2" xfId="21214" xr:uid="{00000000-0005-0000-0000-00006F990000}"/>
    <cellStyle name="Normal 58 3 3 4 4 2 2" xfId="46088" xr:uid="{00000000-0005-0000-0000-000070990000}"/>
    <cellStyle name="Normal 58 3 3 4 4 3" xfId="33655" xr:uid="{00000000-0005-0000-0000-000071990000}"/>
    <cellStyle name="Normal 58 3 3 4 5" xfId="12513" xr:uid="{00000000-0005-0000-0000-000072990000}"/>
    <cellStyle name="Normal 58 3 3 4 5 2" xfId="24947" xr:uid="{00000000-0005-0000-0000-000073990000}"/>
    <cellStyle name="Normal 58 3 3 4 5 2 2" xfId="49821" xr:uid="{00000000-0005-0000-0000-000074990000}"/>
    <cellStyle name="Normal 58 3 3 4 5 3" xfId="37388" xr:uid="{00000000-0005-0000-0000-000075990000}"/>
    <cellStyle name="Normal 58 3 3 4 6" xfId="7247" xr:uid="{00000000-0005-0000-0000-000076990000}"/>
    <cellStyle name="Normal 58 3 3 4 6 2" xfId="19696" xr:uid="{00000000-0005-0000-0000-000077990000}"/>
    <cellStyle name="Normal 58 3 3 4 6 2 2" xfId="44570" xr:uid="{00000000-0005-0000-0000-000078990000}"/>
    <cellStyle name="Normal 58 3 3 4 6 3" xfId="32137" xr:uid="{00000000-0005-0000-0000-000079990000}"/>
    <cellStyle name="Normal 58 3 3 4 7" xfId="3701" xr:uid="{00000000-0005-0000-0000-00007A990000}"/>
    <cellStyle name="Normal 58 3 3 4 7 2" xfId="16207" xr:uid="{00000000-0005-0000-0000-00007B990000}"/>
    <cellStyle name="Normal 58 3 3 4 7 2 2" xfId="41081" xr:uid="{00000000-0005-0000-0000-00007C990000}"/>
    <cellStyle name="Normal 58 3 3 4 7 3" xfId="28640" xr:uid="{00000000-0005-0000-0000-00007D990000}"/>
    <cellStyle name="Normal 58 3 3 4 8" xfId="13500" xr:uid="{00000000-0005-0000-0000-00007E990000}"/>
    <cellStyle name="Normal 58 3 3 4 8 2" xfId="38374" xr:uid="{00000000-0005-0000-0000-00007F990000}"/>
    <cellStyle name="Normal 58 3 3 4 9" xfId="25933" xr:uid="{00000000-0005-0000-0000-000080990000}"/>
    <cellStyle name="Normal 58 3 3 5" xfId="2255" xr:uid="{00000000-0005-0000-0000-000081990000}"/>
    <cellStyle name="Normal 58 3 3 5 2" xfId="4882" xr:uid="{00000000-0005-0000-0000-000082990000}"/>
    <cellStyle name="Normal 58 3 3 5 2 2" xfId="9899" xr:uid="{00000000-0005-0000-0000-000083990000}"/>
    <cellStyle name="Normal 58 3 3 5 2 2 2" xfId="22342" xr:uid="{00000000-0005-0000-0000-000084990000}"/>
    <cellStyle name="Normal 58 3 3 5 2 2 2 2" xfId="47216" xr:uid="{00000000-0005-0000-0000-000085990000}"/>
    <cellStyle name="Normal 58 3 3 5 2 2 3" xfId="34783" xr:uid="{00000000-0005-0000-0000-000086990000}"/>
    <cellStyle name="Normal 58 3 3 5 2 3" xfId="17335" xr:uid="{00000000-0005-0000-0000-000087990000}"/>
    <cellStyle name="Normal 58 3 3 5 2 3 2" xfId="42209" xr:uid="{00000000-0005-0000-0000-000088990000}"/>
    <cellStyle name="Normal 58 3 3 5 2 4" xfId="29776" xr:uid="{00000000-0005-0000-0000-000089990000}"/>
    <cellStyle name="Normal 58 3 3 5 3" xfId="6280" xr:uid="{00000000-0005-0000-0000-00008A990000}"/>
    <cellStyle name="Normal 58 3 3 5 3 2" xfId="11295" xr:uid="{00000000-0005-0000-0000-00008B990000}"/>
    <cellStyle name="Normal 58 3 3 5 3 2 2" xfId="23738" xr:uid="{00000000-0005-0000-0000-00008C990000}"/>
    <cellStyle name="Normal 58 3 3 5 3 2 2 2" xfId="48612" xr:uid="{00000000-0005-0000-0000-00008D990000}"/>
    <cellStyle name="Normal 58 3 3 5 3 2 3" xfId="36179" xr:uid="{00000000-0005-0000-0000-00008E990000}"/>
    <cellStyle name="Normal 58 3 3 5 3 3" xfId="18731" xr:uid="{00000000-0005-0000-0000-00008F990000}"/>
    <cellStyle name="Normal 58 3 3 5 3 3 2" xfId="43605" xr:uid="{00000000-0005-0000-0000-000090990000}"/>
    <cellStyle name="Normal 58 3 3 5 3 4" xfId="31172" xr:uid="{00000000-0005-0000-0000-000091990000}"/>
    <cellStyle name="Normal 58 3 3 5 4" xfId="8087" xr:uid="{00000000-0005-0000-0000-000092990000}"/>
    <cellStyle name="Normal 58 3 3 5 4 2" xfId="20533" xr:uid="{00000000-0005-0000-0000-000093990000}"/>
    <cellStyle name="Normal 58 3 3 5 4 2 2" xfId="45407" xr:uid="{00000000-0005-0000-0000-000094990000}"/>
    <cellStyle name="Normal 58 3 3 5 4 3" xfId="32974" xr:uid="{00000000-0005-0000-0000-000095990000}"/>
    <cellStyle name="Normal 58 3 3 5 5" xfId="12749" xr:uid="{00000000-0005-0000-0000-000096990000}"/>
    <cellStyle name="Normal 58 3 3 5 5 2" xfId="25183" xr:uid="{00000000-0005-0000-0000-000097990000}"/>
    <cellStyle name="Normal 58 3 3 5 5 2 2" xfId="50057" xr:uid="{00000000-0005-0000-0000-000098990000}"/>
    <cellStyle name="Normal 58 3 3 5 5 3" xfId="37624" xr:uid="{00000000-0005-0000-0000-000099990000}"/>
    <cellStyle name="Normal 58 3 3 5 6" xfId="7493" xr:uid="{00000000-0005-0000-0000-00009A990000}"/>
    <cellStyle name="Normal 58 3 3 5 6 2" xfId="19941" xr:uid="{00000000-0005-0000-0000-00009B990000}"/>
    <cellStyle name="Normal 58 3 3 5 6 2 2" xfId="44815" xr:uid="{00000000-0005-0000-0000-00009C990000}"/>
    <cellStyle name="Normal 58 3 3 5 6 3" xfId="32382" xr:uid="{00000000-0005-0000-0000-00009D990000}"/>
    <cellStyle name="Normal 58 3 3 5 7" xfId="3017" xr:uid="{00000000-0005-0000-0000-00009E990000}"/>
    <cellStyle name="Normal 58 3 3 5 7 2" xfId="15526" xr:uid="{00000000-0005-0000-0000-00009F990000}"/>
    <cellStyle name="Normal 58 3 3 5 7 2 2" xfId="40400" xr:uid="{00000000-0005-0000-0000-0000A0990000}"/>
    <cellStyle name="Normal 58 3 3 5 7 3" xfId="27959" xr:uid="{00000000-0005-0000-0000-0000A1990000}"/>
    <cellStyle name="Normal 58 3 3 5 8" xfId="14934" xr:uid="{00000000-0005-0000-0000-0000A2990000}"/>
    <cellStyle name="Normal 58 3 3 5 8 2" xfId="39808" xr:uid="{00000000-0005-0000-0000-0000A3990000}"/>
    <cellStyle name="Normal 58 3 3 5 9" xfId="27367" xr:uid="{00000000-0005-0000-0000-0000A4990000}"/>
    <cellStyle name="Normal 58 3 3 6" xfId="1091" xr:uid="{00000000-0005-0000-0000-0000A5990000}"/>
    <cellStyle name="Normal 58 3 3 6 2" xfId="8973" xr:uid="{00000000-0005-0000-0000-0000A6990000}"/>
    <cellStyle name="Normal 58 3 3 6 2 2" xfId="21416" xr:uid="{00000000-0005-0000-0000-0000A7990000}"/>
    <cellStyle name="Normal 58 3 3 6 2 2 2" xfId="46290" xr:uid="{00000000-0005-0000-0000-0000A8990000}"/>
    <cellStyle name="Normal 58 3 3 6 2 3" xfId="33857" xr:uid="{00000000-0005-0000-0000-0000A9990000}"/>
    <cellStyle name="Normal 58 3 3 6 3" xfId="3955" xr:uid="{00000000-0005-0000-0000-0000AA990000}"/>
    <cellStyle name="Normal 58 3 3 6 3 2" xfId="16409" xr:uid="{00000000-0005-0000-0000-0000AB990000}"/>
    <cellStyle name="Normal 58 3 3 6 3 2 2" xfId="41283" xr:uid="{00000000-0005-0000-0000-0000AC990000}"/>
    <cellStyle name="Normal 58 3 3 6 3 3" xfId="28850" xr:uid="{00000000-0005-0000-0000-0000AD990000}"/>
    <cellStyle name="Normal 58 3 3 6 4" xfId="13891" xr:uid="{00000000-0005-0000-0000-0000AE990000}"/>
    <cellStyle name="Normal 58 3 3 6 4 2" xfId="38765" xr:uid="{00000000-0005-0000-0000-0000AF990000}"/>
    <cellStyle name="Normal 58 3 3 6 5" xfId="26324" xr:uid="{00000000-0005-0000-0000-0000B0990000}"/>
    <cellStyle name="Normal 58 3 3 7" xfId="5236" xr:uid="{00000000-0005-0000-0000-0000B1990000}"/>
    <cellStyle name="Normal 58 3 3 7 2" xfId="10252" xr:uid="{00000000-0005-0000-0000-0000B2990000}"/>
    <cellStyle name="Normal 58 3 3 7 2 2" xfId="22695" xr:uid="{00000000-0005-0000-0000-0000B3990000}"/>
    <cellStyle name="Normal 58 3 3 7 2 2 2" xfId="47569" xr:uid="{00000000-0005-0000-0000-0000B4990000}"/>
    <cellStyle name="Normal 58 3 3 7 2 3" xfId="35136" xr:uid="{00000000-0005-0000-0000-0000B5990000}"/>
    <cellStyle name="Normal 58 3 3 7 3" xfId="17688" xr:uid="{00000000-0005-0000-0000-0000B6990000}"/>
    <cellStyle name="Normal 58 3 3 7 3 2" xfId="42562" xr:uid="{00000000-0005-0000-0000-0000B7990000}"/>
    <cellStyle name="Normal 58 3 3 7 4" xfId="30129" xr:uid="{00000000-0005-0000-0000-0000B8990000}"/>
    <cellStyle name="Normal 58 3 3 8" xfId="7813" xr:uid="{00000000-0005-0000-0000-0000B9990000}"/>
    <cellStyle name="Normal 58 3 3 8 2" xfId="20259" xr:uid="{00000000-0005-0000-0000-0000BA990000}"/>
    <cellStyle name="Normal 58 3 3 8 2 2" xfId="45133" xr:uid="{00000000-0005-0000-0000-0000BB990000}"/>
    <cellStyle name="Normal 58 3 3 8 3" xfId="32700" xr:uid="{00000000-0005-0000-0000-0000BC990000}"/>
    <cellStyle name="Normal 58 3 3 9" xfId="11706" xr:uid="{00000000-0005-0000-0000-0000BD990000}"/>
    <cellStyle name="Normal 58 3 3 9 2" xfId="24140" xr:uid="{00000000-0005-0000-0000-0000BE990000}"/>
    <cellStyle name="Normal 58 3 3 9 2 2" xfId="49014" xr:uid="{00000000-0005-0000-0000-0000BF990000}"/>
    <cellStyle name="Normal 58 3 3 9 3" xfId="36581" xr:uid="{00000000-0005-0000-0000-0000C0990000}"/>
    <cellStyle name="Normal 58 3 3_Degree data" xfId="2515" xr:uid="{00000000-0005-0000-0000-0000C1990000}"/>
    <cellStyle name="Normal 58 3 4" xfId="258" xr:uid="{00000000-0005-0000-0000-0000C2990000}"/>
    <cellStyle name="Normal 58 3 4 10" xfId="6598" xr:uid="{00000000-0005-0000-0000-0000C3990000}"/>
    <cellStyle name="Normal 58 3 4 10 2" xfId="19047" xr:uid="{00000000-0005-0000-0000-0000C4990000}"/>
    <cellStyle name="Normal 58 3 4 10 2 2" xfId="43921" xr:uid="{00000000-0005-0000-0000-0000C5990000}"/>
    <cellStyle name="Normal 58 3 4 10 3" xfId="31488" xr:uid="{00000000-0005-0000-0000-0000C6990000}"/>
    <cellStyle name="Normal 58 3 4 11" xfId="2661" xr:uid="{00000000-0005-0000-0000-0000C7990000}"/>
    <cellStyle name="Normal 58 3 4 11 2" xfId="15179" xr:uid="{00000000-0005-0000-0000-0000C8990000}"/>
    <cellStyle name="Normal 58 3 4 11 2 2" xfId="40053" xr:uid="{00000000-0005-0000-0000-0000C9990000}"/>
    <cellStyle name="Normal 58 3 4 11 3" xfId="27612" xr:uid="{00000000-0005-0000-0000-0000CA990000}"/>
    <cellStyle name="Normal 58 3 4 12" xfId="13080" xr:uid="{00000000-0005-0000-0000-0000CB990000}"/>
    <cellStyle name="Normal 58 3 4 12 2" xfId="37954" xr:uid="{00000000-0005-0000-0000-0000CC990000}"/>
    <cellStyle name="Normal 58 3 4 13" xfId="25513" xr:uid="{00000000-0005-0000-0000-0000CD990000}"/>
    <cellStyle name="Normal 58 3 4 2" xfId="472" xr:uid="{00000000-0005-0000-0000-0000CE990000}"/>
    <cellStyle name="Normal 58 3 4 2 10" xfId="13285" xr:uid="{00000000-0005-0000-0000-0000CF990000}"/>
    <cellStyle name="Normal 58 3 4 2 10 2" xfId="38159" xr:uid="{00000000-0005-0000-0000-0000D0990000}"/>
    <cellStyle name="Normal 58 3 4 2 11" xfId="25718" xr:uid="{00000000-0005-0000-0000-0000D1990000}"/>
    <cellStyle name="Normal 58 3 4 2 2" xfId="831" xr:uid="{00000000-0005-0000-0000-0000D2990000}"/>
    <cellStyle name="Normal 58 3 4 2 2 2" xfId="1553" xr:uid="{00000000-0005-0000-0000-0000D3990000}"/>
    <cellStyle name="Normal 58 3 4 2 2 2 2" xfId="9657" xr:uid="{00000000-0005-0000-0000-0000D4990000}"/>
    <cellStyle name="Normal 58 3 4 2 2 2 2 2" xfId="22100" xr:uid="{00000000-0005-0000-0000-0000D5990000}"/>
    <cellStyle name="Normal 58 3 4 2 2 2 2 2 2" xfId="46974" xr:uid="{00000000-0005-0000-0000-0000D6990000}"/>
    <cellStyle name="Normal 58 3 4 2 2 2 2 3" xfId="34541" xr:uid="{00000000-0005-0000-0000-0000D7990000}"/>
    <cellStyle name="Normal 58 3 4 2 2 2 3" xfId="4639" xr:uid="{00000000-0005-0000-0000-0000D8990000}"/>
    <cellStyle name="Normal 58 3 4 2 2 2 3 2" xfId="17093" xr:uid="{00000000-0005-0000-0000-0000D9990000}"/>
    <cellStyle name="Normal 58 3 4 2 2 2 3 2 2" xfId="41967" xr:uid="{00000000-0005-0000-0000-0000DA990000}"/>
    <cellStyle name="Normal 58 3 4 2 2 2 3 3" xfId="29534" xr:uid="{00000000-0005-0000-0000-0000DB990000}"/>
    <cellStyle name="Normal 58 3 4 2 2 2 4" xfId="14353" xr:uid="{00000000-0005-0000-0000-0000DC990000}"/>
    <cellStyle name="Normal 58 3 4 2 2 2 4 2" xfId="39227" xr:uid="{00000000-0005-0000-0000-0000DD990000}"/>
    <cellStyle name="Normal 58 3 4 2 2 2 5" xfId="26786" xr:uid="{00000000-0005-0000-0000-0000DE990000}"/>
    <cellStyle name="Normal 58 3 4 2 2 3" xfId="5698" xr:uid="{00000000-0005-0000-0000-0000DF990000}"/>
    <cellStyle name="Normal 58 3 4 2 2 3 2" xfId="10714" xr:uid="{00000000-0005-0000-0000-0000E0990000}"/>
    <cellStyle name="Normal 58 3 4 2 2 3 2 2" xfId="23157" xr:uid="{00000000-0005-0000-0000-0000E1990000}"/>
    <cellStyle name="Normal 58 3 4 2 2 3 2 2 2" xfId="48031" xr:uid="{00000000-0005-0000-0000-0000E2990000}"/>
    <cellStyle name="Normal 58 3 4 2 2 3 2 3" xfId="35598" xr:uid="{00000000-0005-0000-0000-0000E3990000}"/>
    <cellStyle name="Normal 58 3 4 2 2 3 3" xfId="18150" xr:uid="{00000000-0005-0000-0000-0000E4990000}"/>
    <cellStyle name="Normal 58 3 4 2 2 3 3 2" xfId="43024" xr:uid="{00000000-0005-0000-0000-0000E5990000}"/>
    <cellStyle name="Normal 58 3 4 2 2 3 4" xfId="30591" xr:uid="{00000000-0005-0000-0000-0000E6990000}"/>
    <cellStyle name="Normal 58 3 4 2 2 4" xfId="8773" xr:uid="{00000000-0005-0000-0000-0000E7990000}"/>
    <cellStyle name="Normal 58 3 4 2 2 4 2" xfId="21217" xr:uid="{00000000-0005-0000-0000-0000E8990000}"/>
    <cellStyle name="Normal 58 3 4 2 2 4 2 2" xfId="46091" xr:uid="{00000000-0005-0000-0000-0000E9990000}"/>
    <cellStyle name="Normal 58 3 4 2 2 4 3" xfId="33658" xr:uid="{00000000-0005-0000-0000-0000EA990000}"/>
    <cellStyle name="Normal 58 3 4 2 2 5" xfId="12168" xr:uid="{00000000-0005-0000-0000-0000EB990000}"/>
    <cellStyle name="Normal 58 3 4 2 2 5 2" xfId="24602" xr:uid="{00000000-0005-0000-0000-0000EC990000}"/>
    <cellStyle name="Normal 58 3 4 2 2 5 2 2" xfId="49476" xr:uid="{00000000-0005-0000-0000-0000ED990000}"/>
    <cellStyle name="Normal 58 3 4 2 2 5 3" xfId="37043" xr:uid="{00000000-0005-0000-0000-0000EE990000}"/>
    <cellStyle name="Normal 58 3 4 2 2 6" xfId="7250" xr:uid="{00000000-0005-0000-0000-0000EF990000}"/>
    <cellStyle name="Normal 58 3 4 2 2 6 2" xfId="19699" xr:uid="{00000000-0005-0000-0000-0000F0990000}"/>
    <cellStyle name="Normal 58 3 4 2 2 6 2 2" xfId="44573" xr:uid="{00000000-0005-0000-0000-0000F1990000}"/>
    <cellStyle name="Normal 58 3 4 2 2 6 3" xfId="32140" xr:uid="{00000000-0005-0000-0000-0000F2990000}"/>
    <cellStyle name="Normal 58 3 4 2 2 7" xfId="3704" xr:uid="{00000000-0005-0000-0000-0000F3990000}"/>
    <cellStyle name="Normal 58 3 4 2 2 7 2" xfId="16210" xr:uid="{00000000-0005-0000-0000-0000F4990000}"/>
    <cellStyle name="Normal 58 3 4 2 2 7 2 2" xfId="41084" xr:uid="{00000000-0005-0000-0000-0000F5990000}"/>
    <cellStyle name="Normal 58 3 4 2 2 7 3" xfId="28643" xr:uid="{00000000-0005-0000-0000-0000F6990000}"/>
    <cellStyle name="Normal 58 3 4 2 2 8" xfId="13632" xr:uid="{00000000-0005-0000-0000-0000F7990000}"/>
    <cellStyle name="Normal 58 3 4 2 2 8 2" xfId="38506" xr:uid="{00000000-0005-0000-0000-0000F8990000}"/>
    <cellStyle name="Normal 58 3 4 2 2 9" xfId="26065" xr:uid="{00000000-0005-0000-0000-0000F9990000}"/>
    <cellStyle name="Normal 58 3 4 2 3" xfId="1901" xr:uid="{00000000-0005-0000-0000-0000FA990000}"/>
    <cellStyle name="Normal 58 3 4 2 3 2" xfId="5014" xr:uid="{00000000-0005-0000-0000-0000FB990000}"/>
    <cellStyle name="Normal 58 3 4 2 3 2 2" xfId="10031" xr:uid="{00000000-0005-0000-0000-0000FC990000}"/>
    <cellStyle name="Normal 58 3 4 2 3 2 2 2" xfId="22474" xr:uid="{00000000-0005-0000-0000-0000FD990000}"/>
    <cellStyle name="Normal 58 3 4 2 3 2 2 2 2" xfId="47348" xr:uid="{00000000-0005-0000-0000-0000FE990000}"/>
    <cellStyle name="Normal 58 3 4 2 3 2 2 3" xfId="34915" xr:uid="{00000000-0005-0000-0000-0000FF990000}"/>
    <cellStyle name="Normal 58 3 4 2 3 2 3" xfId="17467" xr:uid="{00000000-0005-0000-0000-0000009A0000}"/>
    <cellStyle name="Normal 58 3 4 2 3 2 3 2" xfId="42341" xr:uid="{00000000-0005-0000-0000-0000019A0000}"/>
    <cellStyle name="Normal 58 3 4 2 3 2 4" xfId="29908" xr:uid="{00000000-0005-0000-0000-0000029A0000}"/>
    <cellStyle name="Normal 58 3 4 2 3 3" xfId="6047" xr:uid="{00000000-0005-0000-0000-0000039A0000}"/>
    <cellStyle name="Normal 58 3 4 2 3 3 2" xfId="11062" xr:uid="{00000000-0005-0000-0000-0000049A0000}"/>
    <cellStyle name="Normal 58 3 4 2 3 3 2 2" xfId="23505" xr:uid="{00000000-0005-0000-0000-0000059A0000}"/>
    <cellStyle name="Normal 58 3 4 2 3 3 2 2 2" xfId="48379" xr:uid="{00000000-0005-0000-0000-0000069A0000}"/>
    <cellStyle name="Normal 58 3 4 2 3 3 2 3" xfId="35946" xr:uid="{00000000-0005-0000-0000-0000079A0000}"/>
    <cellStyle name="Normal 58 3 4 2 3 3 3" xfId="18498" xr:uid="{00000000-0005-0000-0000-0000089A0000}"/>
    <cellStyle name="Normal 58 3 4 2 3 3 3 2" xfId="43372" xr:uid="{00000000-0005-0000-0000-0000099A0000}"/>
    <cellStyle name="Normal 58 3 4 2 3 3 4" xfId="30939" xr:uid="{00000000-0005-0000-0000-00000A9A0000}"/>
    <cellStyle name="Normal 58 3 4 2 3 4" xfId="8438" xr:uid="{00000000-0005-0000-0000-00000B9A0000}"/>
    <cellStyle name="Normal 58 3 4 2 3 4 2" xfId="20882" xr:uid="{00000000-0005-0000-0000-00000C9A0000}"/>
    <cellStyle name="Normal 58 3 4 2 3 4 2 2" xfId="45756" xr:uid="{00000000-0005-0000-0000-00000D9A0000}"/>
    <cellStyle name="Normal 58 3 4 2 3 4 3" xfId="33323" xr:uid="{00000000-0005-0000-0000-00000E9A0000}"/>
    <cellStyle name="Normal 58 3 4 2 3 5" xfId="12516" xr:uid="{00000000-0005-0000-0000-00000F9A0000}"/>
    <cellStyle name="Normal 58 3 4 2 3 5 2" xfId="24950" xr:uid="{00000000-0005-0000-0000-0000109A0000}"/>
    <cellStyle name="Normal 58 3 4 2 3 5 2 2" xfId="49824" xr:uid="{00000000-0005-0000-0000-0000119A0000}"/>
    <cellStyle name="Normal 58 3 4 2 3 5 3" xfId="37391" xr:uid="{00000000-0005-0000-0000-0000129A0000}"/>
    <cellStyle name="Normal 58 3 4 2 3 6" xfId="7625" xr:uid="{00000000-0005-0000-0000-0000139A0000}"/>
    <cellStyle name="Normal 58 3 4 2 3 6 2" xfId="20073" xr:uid="{00000000-0005-0000-0000-0000149A0000}"/>
    <cellStyle name="Normal 58 3 4 2 3 6 2 2" xfId="44947" xr:uid="{00000000-0005-0000-0000-0000159A0000}"/>
    <cellStyle name="Normal 58 3 4 2 3 6 3" xfId="32514" xr:uid="{00000000-0005-0000-0000-0000169A0000}"/>
    <cellStyle name="Normal 58 3 4 2 3 7" xfId="3369" xr:uid="{00000000-0005-0000-0000-0000179A0000}"/>
    <cellStyle name="Normal 58 3 4 2 3 7 2" xfId="15875" xr:uid="{00000000-0005-0000-0000-0000189A0000}"/>
    <cellStyle name="Normal 58 3 4 2 3 7 2 2" xfId="40749" xr:uid="{00000000-0005-0000-0000-0000199A0000}"/>
    <cellStyle name="Normal 58 3 4 2 3 7 3" xfId="28308" xr:uid="{00000000-0005-0000-0000-00001A9A0000}"/>
    <cellStyle name="Normal 58 3 4 2 3 8" xfId="14701" xr:uid="{00000000-0005-0000-0000-00001B9A0000}"/>
    <cellStyle name="Normal 58 3 4 2 3 8 2" xfId="39575" xr:uid="{00000000-0005-0000-0000-00001C9A0000}"/>
    <cellStyle name="Normal 58 3 4 2 3 9" xfId="27134" xr:uid="{00000000-0005-0000-0000-00001D9A0000}"/>
    <cellStyle name="Normal 58 3 4 2 4" xfId="2390" xr:uid="{00000000-0005-0000-0000-00001E9A0000}"/>
    <cellStyle name="Normal 58 3 4 2 4 2" xfId="6412" xr:uid="{00000000-0005-0000-0000-00001F9A0000}"/>
    <cellStyle name="Normal 58 3 4 2 4 2 2" xfId="11427" xr:uid="{00000000-0005-0000-0000-0000209A0000}"/>
    <cellStyle name="Normal 58 3 4 2 4 2 2 2" xfId="23870" xr:uid="{00000000-0005-0000-0000-0000219A0000}"/>
    <cellStyle name="Normal 58 3 4 2 4 2 2 2 2" xfId="48744" xr:uid="{00000000-0005-0000-0000-0000229A0000}"/>
    <cellStyle name="Normal 58 3 4 2 4 2 2 3" xfId="36311" xr:uid="{00000000-0005-0000-0000-0000239A0000}"/>
    <cellStyle name="Normal 58 3 4 2 4 2 3" xfId="18863" xr:uid="{00000000-0005-0000-0000-0000249A0000}"/>
    <cellStyle name="Normal 58 3 4 2 4 2 3 2" xfId="43737" xr:uid="{00000000-0005-0000-0000-0000259A0000}"/>
    <cellStyle name="Normal 58 3 4 2 4 2 4" xfId="31304" xr:uid="{00000000-0005-0000-0000-0000269A0000}"/>
    <cellStyle name="Normal 58 3 4 2 4 3" xfId="12881" xr:uid="{00000000-0005-0000-0000-0000279A0000}"/>
    <cellStyle name="Normal 58 3 4 2 4 3 2" xfId="25315" xr:uid="{00000000-0005-0000-0000-0000289A0000}"/>
    <cellStyle name="Normal 58 3 4 2 4 3 2 2" xfId="50189" xr:uid="{00000000-0005-0000-0000-0000299A0000}"/>
    <cellStyle name="Normal 58 3 4 2 4 3 3" xfId="37756" xr:uid="{00000000-0005-0000-0000-00002A9A0000}"/>
    <cellStyle name="Normal 58 3 4 2 4 4" xfId="9322" xr:uid="{00000000-0005-0000-0000-00002B9A0000}"/>
    <cellStyle name="Normal 58 3 4 2 4 4 2" xfId="21765" xr:uid="{00000000-0005-0000-0000-00002C9A0000}"/>
    <cellStyle name="Normal 58 3 4 2 4 4 2 2" xfId="46639" xr:uid="{00000000-0005-0000-0000-00002D9A0000}"/>
    <cellStyle name="Normal 58 3 4 2 4 4 3" xfId="34206" xr:uid="{00000000-0005-0000-0000-00002E9A0000}"/>
    <cellStyle name="Normal 58 3 4 2 4 5" xfId="4304" xr:uid="{00000000-0005-0000-0000-00002F9A0000}"/>
    <cellStyle name="Normal 58 3 4 2 4 5 2" xfId="16758" xr:uid="{00000000-0005-0000-0000-0000309A0000}"/>
    <cellStyle name="Normal 58 3 4 2 4 5 2 2" xfId="41632" xr:uid="{00000000-0005-0000-0000-0000319A0000}"/>
    <cellStyle name="Normal 58 3 4 2 4 5 3" xfId="29199" xr:uid="{00000000-0005-0000-0000-0000329A0000}"/>
    <cellStyle name="Normal 58 3 4 2 4 6" xfId="15066" xr:uid="{00000000-0005-0000-0000-0000339A0000}"/>
    <cellStyle name="Normal 58 3 4 2 4 6 2" xfId="39940" xr:uid="{00000000-0005-0000-0000-0000349A0000}"/>
    <cellStyle name="Normal 58 3 4 2 4 7" xfId="27499" xr:uid="{00000000-0005-0000-0000-0000359A0000}"/>
    <cellStyle name="Normal 58 3 4 2 5" xfId="1223" xr:uid="{00000000-0005-0000-0000-0000369A0000}"/>
    <cellStyle name="Normal 58 3 4 2 5 2" xfId="10384" xr:uid="{00000000-0005-0000-0000-0000379A0000}"/>
    <cellStyle name="Normal 58 3 4 2 5 2 2" xfId="22827" xr:uid="{00000000-0005-0000-0000-0000389A0000}"/>
    <cellStyle name="Normal 58 3 4 2 5 2 2 2" xfId="47701" xr:uid="{00000000-0005-0000-0000-0000399A0000}"/>
    <cellStyle name="Normal 58 3 4 2 5 2 3" xfId="35268" xr:uid="{00000000-0005-0000-0000-00003A9A0000}"/>
    <cellStyle name="Normal 58 3 4 2 5 3" xfId="5368" xr:uid="{00000000-0005-0000-0000-00003B9A0000}"/>
    <cellStyle name="Normal 58 3 4 2 5 3 2" xfId="17820" xr:uid="{00000000-0005-0000-0000-00003C9A0000}"/>
    <cellStyle name="Normal 58 3 4 2 5 3 2 2" xfId="42694" xr:uid="{00000000-0005-0000-0000-00003D9A0000}"/>
    <cellStyle name="Normal 58 3 4 2 5 3 3" xfId="30261" xr:uid="{00000000-0005-0000-0000-00003E9A0000}"/>
    <cellStyle name="Normal 58 3 4 2 5 4" xfId="14023" xr:uid="{00000000-0005-0000-0000-00003F9A0000}"/>
    <cellStyle name="Normal 58 3 4 2 5 4 2" xfId="38897" xr:uid="{00000000-0005-0000-0000-0000409A0000}"/>
    <cellStyle name="Normal 58 3 4 2 5 5" xfId="26456" xr:uid="{00000000-0005-0000-0000-0000419A0000}"/>
    <cellStyle name="Normal 58 3 4 2 6" xfId="7945" xr:uid="{00000000-0005-0000-0000-0000429A0000}"/>
    <cellStyle name="Normal 58 3 4 2 6 2" xfId="20391" xr:uid="{00000000-0005-0000-0000-0000439A0000}"/>
    <cellStyle name="Normal 58 3 4 2 6 2 2" xfId="45265" xr:uid="{00000000-0005-0000-0000-0000449A0000}"/>
    <cellStyle name="Normal 58 3 4 2 6 3" xfId="32832" xr:uid="{00000000-0005-0000-0000-0000459A0000}"/>
    <cellStyle name="Normal 58 3 4 2 7" xfId="11838" xr:uid="{00000000-0005-0000-0000-0000469A0000}"/>
    <cellStyle name="Normal 58 3 4 2 7 2" xfId="24272" xr:uid="{00000000-0005-0000-0000-0000479A0000}"/>
    <cellStyle name="Normal 58 3 4 2 7 2 2" xfId="49146" xr:uid="{00000000-0005-0000-0000-0000489A0000}"/>
    <cellStyle name="Normal 58 3 4 2 7 3" xfId="36713" xr:uid="{00000000-0005-0000-0000-0000499A0000}"/>
    <cellStyle name="Normal 58 3 4 2 8" xfId="6915" xr:uid="{00000000-0005-0000-0000-00004A9A0000}"/>
    <cellStyle name="Normal 58 3 4 2 8 2" xfId="19364" xr:uid="{00000000-0005-0000-0000-00004B9A0000}"/>
    <cellStyle name="Normal 58 3 4 2 8 2 2" xfId="44238" xr:uid="{00000000-0005-0000-0000-00004C9A0000}"/>
    <cellStyle name="Normal 58 3 4 2 8 3" xfId="31805" xr:uid="{00000000-0005-0000-0000-00004D9A0000}"/>
    <cellStyle name="Normal 58 3 4 2 9" xfId="2866" xr:uid="{00000000-0005-0000-0000-00004E9A0000}"/>
    <cellStyle name="Normal 58 3 4 2 9 2" xfId="15384" xr:uid="{00000000-0005-0000-0000-00004F9A0000}"/>
    <cellStyle name="Normal 58 3 4 2 9 2 2" xfId="40258" xr:uid="{00000000-0005-0000-0000-0000509A0000}"/>
    <cellStyle name="Normal 58 3 4 2 9 3" xfId="27817" xr:uid="{00000000-0005-0000-0000-0000519A0000}"/>
    <cellStyle name="Normal 58 3 4 2_Degree data" xfId="2518" xr:uid="{00000000-0005-0000-0000-0000529A0000}"/>
    <cellStyle name="Normal 58 3 4 3" xfId="620" xr:uid="{00000000-0005-0000-0000-0000539A0000}"/>
    <cellStyle name="Normal 58 3 4 3 2" xfId="1552" xr:uid="{00000000-0005-0000-0000-0000549A0000}"/>
    <cellStyle name="Normal 58 3 4 3 2 2" xfId="9117" xr:uid="{00000000-0005-0000-0000-0000559A0000}"/>
    <cellStyle name="Normal 58 3 4 3 2 2 2" xfId="21560" xr:uid="{00000000-0005-0000-0000-0000569A0000}"/>
    <cellStyle name="Normal 58 3 4 3 2 2 2 2" xfId="46434" xr:uid="{00000000-0005-0000-0000-0000579A0000}"/>
    <cellStyle name="Normal 58 3 4 3 2 2 3" xfId="34001" xr:uid="{00000000-0005-0000-0000-0000589A0000}"/>
    <cellStyle name="Normal 58 3 4 3 2 3" xfId="4099" xr:uid="{00000000-0005-0000-0000-0000599A0000}"/>
    <cellStyle name="Normal 58 3 4 3 2 3 2" xfId="16553" xr:uid="{00000000-0005-0000-0000-00005A9A0000}"/>
    <cellStyle name="Normal 58 3 4 3 2 3 2 2" xfId="41427" xr:uid="{00000000-0005-0000-0000-00005B9A0000}"/>
    <cellStyle name="Normal 58 3 4 3 2 3 3" xfId="28994" xr:uid="{00000000-0005-0000-0000-00005C9A0000}"/>
    <cellStyle name="Normal 58 3 4 3 2 4" xfId="14352" xr:uid="{00000000-0005-0000-0000-00005D9A0000}"/>
    <cellStyle name="Normal 58 3 4 3 2 4 2" xfId="39226" xr:uid="{00000000-0005-0000-0000-00005E9A0000}"/>
    <cellStyle name="Normal 58 3 4 3 2 5" xfId="26785" xr:uid="{00000000-0005-0000-0000-00005F9A0000}"/>
    <cellStyle name="Normal 58 3 4 3 3" xfId="5697" xr:uid="{00000000-0005-0000-0000-0000609A0000}"/>
    <cellStyle name="Normal 58 3 4 3 3 2" xfId="10713" xr:uid="{00000000-0005-0000-0000-0000619A0000}"/>
    <cellStyle name="Normal 58 3 4 3 3 2 2" xfId="23156" xr:uid="{00000000-0005-0000-0000-0000629A0000}"/>
    <cellStyle name="Normal 58 3 4 3 3 2 2 2" xfId="48030" xr:uid="{00000000-0005-0000-0000-0000639A0000}"/>
    <cellStyle name="Normal 58 3 4 3 3 2 3" xfId="35597" xr:uid="{00000000-0005-0000-0000-0000649A0000}"/>
    <cellStyle name="Normal 58 3 4 3 3 3" xfId="18149" xr:uid="{00000000-0005-0000-0000-0000659A0000}"/>
    <cellStyle name="Normal 58 3 4 3 3 3 2" xfId="43023" xr:uid="{00000000-0005-0000-0000-0000669A0000}"/>
    <cellStyle name="Normal 58 3 4 3 3 4" xfId="30590" xr:uid="{00000000-0005-0000-0000-0000679A0000}"/>
    <cellStyle name="Normal 58 3 4 3 4" xfId="8233" xr:uid="{00000000-0005-0000-0000-0000689A0000}"/>
    <cellStyle name="Normal 58 3 4 3 4 2" xfId="20677" xr:uid="{00000000-0005-0000-0000-0000699A0000}"/>
    <cellStyle name="Normal 58 3 4 3 4 2 2" xfId="45551" xr:uid="{00000000-0005-0000-0000-00006A9A0000}"/>
    <cellStyle name="Normal 58 3 4 3 4 3" xfId="33118" xr:uid="{00000000-0005-0000-0000-00006B9A0000}"/>
    <cellStyle name="Normal 58 3 4 3 5" xfId="12167" xr:uid="{00000000-0005-0000-0000-00006C9A0000}"/>
    <cellStyle name="Normal 58 3 4 3 5 2" xfId="24601" xr:uid="{00000000-0005-0000-0000-00006D9A0000}"/>
    <cellStyle name="Normal 58 3 4 3 5 2 2" xfId="49475" xr:uid="{00000000-0005-0000-0000-00006E9A0000}"/>
    <cellStyle name="Normal 58 3 4 3 5 3" xfId="37042" xr:uid="{00000000-0005-0000-0000-00006F9A0000}"/>
    <cellStyle name="Normal 58 3 4 3 6" xfId="6710" xr:uid="{00000000-0005-0000-0000-0000709A0000}"/>
    <cellStyle name="Normal 58 3 4 3 6 2" xfId="19159" xr:uid="{00000000-0005-0000-0000-0000719A0000}"/>
    <cellStyle name="Normal 58 3 4 3 6 2 2" xfId="44033" xr:uid="{00000000-0005-0000-0000-0000729A0000}"/>
    <cellStyle name="Normal 58 3 4 3 6 3" xfId="31600" xr:uid="{00000000-0005-0000-0000-0000739A0000}"/>
    <cellStyle name="Normal 58 3 4 3 7" xfId="3164" xr:uid="{00000000-0005-0000-0000-0000749A0000}"/>
    <cellStyle name="Normal 58 3 4 3 7 2" xfId="15670" xr:uid="{00000000-0005-0000-0000-0000759A0000}"/>
    <cellStyle name="Normal 58 3 4 3 7 2 2" xfId="40544" xr:uid="{00000000-0005-0000-0000-0000769A0000}"/>
    <cellStyle name="Normal 58 3 4 3 7 3" xfId="28103" xr:uid="{00000000-0005-0000-0000-0000779A0000}"/>
    <cellStyle name="Normal 58 3 4 3 8" xfId="13427" xr:uid="{00000000-0005-0000-0000-0000789A0000}"/>
    <cellStyle name="Normal 58 3 4 3 8 2" xfId="38301" xr:uid="{00000000-0005-0000-0000-0000799A0000}"/>
    <cellStyle name="Normal 58 3 4 3 9" xfId="25860" xr:uid="{00000000-0005-0000-0000-00007A9A0000}"/>
    <cellStyle name="Normal 58 3 4 4" xfId="1900" xr:uid="{00000000-0005-0000-0000-00007B9A0000}"/>
    <cellStyle name="Normal 58 3 4 4 2" xfId="4638" xr:uid="{00000000-0005-0000-0000-00007C9A0000}"/>
    <cellStyle name="Normal 58 3 4 4 2 2" xfId="9656" xr:uid="{00000000-0005-0000-0000-00007D9A0000}"/>
    <cellStyle name="Normal 58 3 4 4 2 2 2" xfId="22099" xr:uid="{00000000-0005-0000-0000-00007E9A0000}"/>
    <cellStyle name="Normal 58 3 4 4 2 2 2 2" xfId="46973" xr:uid="{00000000-0005-0000-0000-00007F9A0000}"/>
    <cellStyle name="Normal 58 3 4 4 2 2 3" xfId="34540" xr:uid="{00000000-0005-0000-0000-0000809A0000}"/>
    <cellStyle name="Normal 58 3 4 4 2 3" xfId="17092" xr:uid="{00000000-0005-0000-0000-0000819A0000}"/>
    <cellStyle name="Normal 58 3 4 4 2 3 2" xfId="41966" xr:uid="{00000000-0005-0000-0000-0000829A0000}"/>
    <cellStyle name="Normal 58 3 4 4 2 4" xfId="29533" xr:uid="{00000000-0005-0000-0000-0000839A0000}"/>
    <cellStyle name="Normal 58 3 4 4 3" xfId="6046" xr:uid="{00000000-0005-0000-0000-0000849A0000}"/>
    <cellStyle name="Normal 58 3 4 4 3 2" xfId="11061" xr:uid="{00000000-0005-0000-0000-0000859A0000}"/>
    <cellStyle name="Normal 58 3 4 4 3 2 2" xfId="23504" xr:uid="{00000000-0005-0000-0000-0000869A0000}"/>
    <cellStyle name="Normal 58 3 4 4 3 2 2 2" xfId="48378" xr:uid="{00000000-0005-0000-0000-0000879A0000}"/>
    <cellStyle name="Normal 58 3 4 4 3 2 3" xfId="35945" xr:uid="{00000000-0005-0000-0000-0000889A0000}"/>
    <cellStyle name="Normal 58 3 4 4 3 3" xfId="18497" xr:uid="{00000000-0005-0000-0000-0000899A0000}"/>
    <cellStyle name="Normal 58 3 4 4 3 3 2" xfId="43371" xr:uid="{00000000-0005-0000-0000-00008A9A0000}"/>
    <cellStyle name="Normal 58 3 4 4 3 4" xfId="30938" xr:uid="{00000000-0005-0000-0000-00008B9A0000}"/>
    <cellStyle name="Normal 58 3 4 4 4" xfId="8772" xr:uid="{00000000-0005-0000-0000-00008C9A0000}"/>
    <cellStyle name="Normal 58 3 4 4 4 2" xfId="21216" xr:uid="{00000000-0005-0000-0000-00008D9A0000}"/>
    <cellStyle name="Normal 58 3 4 4 4 2 2" xfId="46090" xr:uid="{00000000-0005-0000-0000-00008E9A0000}"/>
    <cellStyle name="Normal 58 3 4 4 4 3" xfId="33657" xr:uid="{00000000-0005-0000-0000-00008F9A0000}"/>
    <cellStyle name="Normal 58 3 4 4 5" xfId="12515" xr:uid="{00000000-0005-0000-0000-0000909A0000}"/>
    <cellStyle name="Normal 58 3 4 4 5 2" xfId="24949" xr:uid="{00000000-0005-0000-0000-0000919A0000}"/>
    <cellStyle name="Normal 58 3 4 4 5 2 2" xfId="49823" xr:uid="{00000000-0005-0000-0000-0000929A0000}"/>
    <cellStyle name="Normal 58 3 4 4 5 3" xfId="37390" xr:uid="{00000000-0005-0000-0000-0000939A0000}"/>
    <cellStyle name="Normal 58 3 4 4 6" xfId="7249" xr:uid="{00000000-0005-0000-0000-0000949A0000}"/>
    <cellStyle name="Normal 58 3 4 4 6 2" xfId="19698" xr:uid="{00000000-0005-0000-0000-0000959A0000}"/>
    <cellStyle name="Normal 58 3 4 4 6 2 2" xfId="44572" xr:uid="{00000000-0005-0000-0000-0000969A0000}"/>
    <cellStyle name="Normal 58 3 4 4 6 3" xfId="32139" xr:uid="{00000000-0005-0000-0000-0000979A0000}"/>
    <cellStyle name="Normal 58 3 4 4 7" xfId="3703" xr:uid="{00000000-0005-0000-0000-0000989A0000}"/>
    <cellStyle name="Normal 58 3 4 4 7 2" xfId="16209" xr:uid="{00000000-0005-0000-0000-0000999A0000}"/>
    <cellStyle name="Normal 58 3 4 4 7 2 2" xfId="41083" xr:uid="{00000000-0005-0000-0000-00009A9A0000}"/>
    <cellStyle name="Normal 58 3 4 4 7 3" xfId="28642" xr:uid="{00000000-0005-0000-0000-00009B9A0000}"/>
    <cellStyle name="Normal 58 3 4 4 8" xfId="14700" xr:uid="{00000000-0005-0000-0000-00009C9A0000}"/>
    <cellStyle name="Normal 58 3 4 4 8 2" xfId="39574" xr:uid="{00000000-0005-0000-0000-00009D9A0000}"/>
    <cellStyle name="Normal 58 3 4 4 9" xfId="27133" xr:uid="{00000000-0005-0000-0000-00009E9A0000}"/>
    <cellStyle name="Normal 58 3 4 5" xfId="2176" xr:uid="{00000000-0005-0000-0000-00009F9A0000}"/>
    <cellStyle name="Normal 58 3 4 5 2" xfId="4809" xr:uid="{00000000-0005-0000-0000-0000A09A0000}"/>
    <cellStyle name="Normal 58 3 4 5 2 2" xfId="9826" xr:uid="{00000000-0005-0000-0000-0000A19A0000}"/>
    <cellStyle name="Normal 58 3 4 5 2 2 2" xfId="22269" xr:uid="{00000000-0005-0000-0000-0000A29A0000}"/>
    <cellStyle name="Normal 58 3 4 5 2 2 2 2" xfId="47143" xr:uid="{00000000-0005-0000-0000-0000A39A0000}"/>
    <cellStyle name="Normal 58 3 4 5 2 2 3" xfId="34710" xr:uid="{00000000-0005-0000-0000-0000A49A0000}"/>
    <cellStyle name="Normal 58 3 4 5 2 3" xfId="17262" xr:uid="{00000000-0005-0000-0000-0000A59A0000}"/>
    <cellStyle name="Normal 58 3 4 5 2 3 2" xfId="42136" xr:uid="{00000000-0005-0000-0000-0000A69A0000}"/>
    <cellStyle name="Normal 58 3 4 5 2 4" xfId="29703" xr:uid="{00000000-0005-0000-0000-0000A79A0000}"/>
    <cellStyle name="Normal 58 3 4 5 3" xfId="6207" xr:uid="{00000000-0005-0000-0000-0000A89A0000}"/>
    <cellStyle name="Normal 58 3 4 5 3 2" xfId="11222" xr:uid="{00000000-0005-0000-0000-0000A99A0000}"/>
    <cellStyle name="Normal 58 3 4 5 3 2 2" xfId="23665" xr:uid="{00000000-0005-0000-0000-0000AA9A0000}"/>
    <cellStyle name="Normal 58 3 4 5 3 2 2 2" xfId="48539" xr:uid="{00000000-0005-0000-0000-0000AB9A0000}"/>
    <cellStyle name="Normal 58 3 4 5 3 2 3" xfId="36106" xr:uid="{00000000-0005-0000-0000-0000AC9A0000}"/>
    <cellStyle name="Normal 58 3 4 5 3 3" xfId="18658" xr:uid="{00000000-0005-0000-0000-0000AD9A0000}"/>
    <cellStyle name="Normal 58 3 4 5 3 3 2" xfId="43532" xr:uid="{00000000-0005-0000-0000-0000AE9A0000}"/>
    <cellStyle name="Normal 58 3 4 5 3 4" xfId="31099" xr:uid="{00000000-0005-0000-0000-0000AF9A0000}"/>
    <cellStyle name="Normal 58 3 4 5 4" xfId="8119" xr:uid="{00000000-0005-0000-0000-0000B09A0000}"/>
    <cellStyle name="Normal 58 3 4 5 4 2" xfId="20565" xr:uid="{00000000-0005-0000-0000-0000B19A0000}"/>
    <cellStyle name="Normal 58 3 4 5 4 2 2" xfId="45439" xr:uid="{00000000-0005-0000-0000-0000B29A0000}"/>
    <cellStyle name="Normal 58 3 4 5 4 3" xfId="33006" xr:uid="{00000000-0005-0000-0000-0000B39A0000}"/>
    <cellStyle name="Normal 58 3 4 5 5" xfId="12676" xr:uid="{00000000-0005-0000-0000-0000B49A0000}"/>
    <cellStyle name="Normal 58 3 4 5 5 2" xfId="25110" xr:uid="{00000000-0005-0000-0000-0000B59A0000}"/>
    <cellStyle name="Normal 58 3 4 5 5 2 2" xfId="49984" xr:uid="{00000000-0005-0000-0000-0000B69A0000}"/>
    <cellStyle name="Normal 58 3 4 5 5 3" xfId="37551" xr:uid="{00000000-0005-0000-0000-0000B79A0000}"/>
    <cellStyle name="Normal 58 3 4 5 6" xfId="7420" xr:uid="{00000000-0005-0000-0000-0000B89A0000}"/>
    <cellStyle name="Normal 58 3 4 5 6 2" xfId="19868" xr:uid="{00000000-0005-0000-0000-0000B99A0000}"/>
    <cellStyle name="Normal 58 3 4 5 6 2 2" xfId="44742" xr:uid="{00000000-0005-0000-0000-0000BA9A0000}"/>
    <cellStyle name="Normal 58 3 4 5 6 3" xfId="32309" xr:uid="{00000000-0005-0000-0000-0000BB9A0000}"/>
    <cellStyle name="Normal 58 3 4 5 7" xfId="3049" xr:uid="{00000000-0005-0000-0000-0000BC9A0000}"/>
    <cellStyle name="Normal 58 3 4 5 7 2" xfId="15558" xr:uid="{00000000-0005-0000-0000-0000BD9A0000}"/>
    <cellStyle name="Normal 58 3 4 5 7 2 2" xfId="40432" xr:uid="{00000000-0005-0000-0000-0000BE9A0000}"/>
    <cellStyle name="Normal 58 3 4 5 7 3" xfId="27991" xr:uid="{00000000-0005-0000-0000-0000BF9A0000}"/>
    <cellStyle name="Normal 58 3 4 5 8" xfId="14861" xr:uid="{00000000-0005-0000-0000-0000C09A0000}"/>
    <cellStyle name="Normal 58 3 4 5 8 2" xfId="39735" xr:uid="{00000000-0005-0000-0000-0000C19A0000}"/>
    <cellStyle name="Normal 58 3 4 5 9" xfId="27294" xr:uid="{00000000-0005-0000-0000-0000C29A0000}"/>
    <cellStyle name="Normal 58 3 4 6" xfId="1018" xr:uid="{00000000-0005-0000-0000-0000C39A0000}"/>
    <cellStyle name="Normal 58 3 4 6 2" xfId="9005" xr:uid="{00000000-0005-0000-0000-0000C49A0000}"/>
    <cellStyle name="Normal 58 3 4 6 2 2" xfId="21448" xr:uid="{00000000-0005-0000-0000-0000C59A0000}"/>
    <cellStyle name="Normal 58 3 4 6 2 2 2" xfId="46322" xr:uid="{00000000-0005-0000-0000-0000C69A0000}"/>
    <cellStyle name="Normal 58 3 4 6 2 3" xfId="33889" xr:uid="{00000000-0005-0000-0000-0000C79A0000}"/>
    <cellStyle name="Normal 58 3 4 6 3" xfId="3987" xr:uid="{00000000-0005-0000-0000-0000C89A0000}"/>
    <cellStyle name="Normal 58 3 4 6 3 2" xfId="16441" xr:uid="{00000000-0005-0000-0000-0000C99A0000}"/>
    <cellStyle name="Normal 58 3 4 6 3 2 2" xfId="41315" xr:uid="{00000000-0005-0000-0000-0000CA9A0000}"/>
    <cellStyle name="Normal 58 3 4 6 3 3" xfId="28882" xr:uid="{00000000-0005-0000-0000-0000CB9A0000}"/>
    <cellStyle name="Normal 58 3 4 6 4" xfId="13818" xr:uid="{00000000-0005-0000-0000-0000CC9A0000}"/>
    <cellStyle name="Normal 58 3 4 6 4 2" xfId="38692" xr:uid="{00000000-0005-0000-0000-0000CD9A0000}"/>
    <cellStyle name="Normal 58 3 4 6 5" xfId="26251" xr:uid="{00000000-0005-0000-0000-0000CE9A0000}"/>
    <cellStyle name="Normal 58 3 4 7" xfId="5163" xr:uid="{00000000-0005-0000-0000-0000CF9A0000}"/>
    <cellStyle name="Normal 58 3 4 7 2" xfId="10179" xr:uid="{00000000-0005-0000-0000-0000D09A0000}"/>
    <cellStyle name="Normal 58 3 4 7 2 2" xfId="22622" xr:uid="{00000000-0005-0000-0000-0000D19A0000}"/>
    <cellStyle name="Normal 58 3 4 7 2 2 2" xfId="47496" xr:uid="{00000000-0005-0000-0000-0000D29A0000}"/>
    <cellStyle name="Normal 58 3 4 7 2 3" xfId="35063" xr:uid="{00000000-0005-0000-0000-0000D39A0000}"/>
    <cellStyle name="Normal 58 3 4 7 3" xfId="17615" xr:uid="{00000000-0005-0000-0000-0000D49A0000}"/>
    <cellStyle name="Normal 58 3 4 7 3 2" xfId="42489" xr:uid="{00000000-0005-0000-0000-0000D59A0000}"/>
    <cellStyle name="Normal 58 3 4 7 4" xfId="30056" xr:uid="{00000000-0005-0000-0000-0000D69A0000}"/>
    <cellStyle name="Normal 58 3 4 8" xfId="7740" xr:uid="{00000000-0005-0000-0000-0000D79A0000}"/>
    <cellStyle name="Normal 58 3 4 8 2" xfId="20186" xr:uid="{00000000-0005-0000-0000-0000D89A0000}"/>
    <cellStyle name="Normal 58 3 4 8 2 2" xfId="45060" xr:uid="{00000000-0005-0000-0000-0000D99A0000}"/>
    <cellStyle name="Normal 58 3 4 8 3" xfId="32627" xr:uid="{00000000-0005-0000-0000-0000DA9A0000}"/>
    <cellStyle name="Normal 58 3 4 9" xfId="11633" xr:uid="{00000000-0005-0000-0000-0000DB9A0000}"/>
    <cellStyle name="Normal 58 3 4 9 2" xfId="24067" xr:uid="{00000000-0005-0000-0000-0000DC9A0000}"/>
    <cellStyle name="Normal 58 3 4 9 2 2" xfId="48941" xr:uid="{00000000-0005-0000-0000-0000DD9A0000}"/>
    <cellStyle name="Normal 58 3 4 9 3" xfId="36508" xr:uid="{00000000-0005-0000-0000-0000DE9A0000}"/>
    <cellStyle name="Normal 58 3 4_Degree data" xfId="2517" xr:uid="{00000000-0005-0000-0000-0000DF9A0000}"/>
    <cellStyle name="Normal 58 3 5" xfId="364" xr:uid="{00000000-0005-0000-0000-0000E09A0000}"/>
    <cellStyle name="Normal 58 3 5 10" xfId="13180" xr:uid="{00000000-0005-0000-0000-0000E19A0000}"/>
    <cellStyle name="Normal 58 3 5 10 2" xfId="38054" xr:uid="{00000000-0005-0000-0000-0000E29A0000}"/>
    <cellStyle name="Normal 58 3 5 11" xfId="25613" xr:uid="{00000000-0005-0000-0000-0000E39A0000}"/>
    <cellStyle name="Normal 58 3 5 2" xfId="724" xr:uid="{00000000-0005-0000-0000-0000E49A0000}"/>
    <cellStyle name="Normal 58 3 5 2 2" xfId="1554" xr:uid="{00000000-0005-0000-0000-0000E59A0000}"/>
    <cellStyle name="Normal 58 3 5 2 2 2" xfId="9658" xr:uid="{00000000-0005-0000-0000-0000E69A0000}"/>
    <cellStyle name="Normal 58 3 5 2 2 2 2" xfId="22101" xr:uid="{00000000-0005-0000-0000-0000E79A0000}"/>
    <cellStyle name="Normal 58 3 5 2 2 2 2 2" xfId="46975" xr:uid="{00000000-0005-0000-0000-0000E89A0000}"/>
    <cellStyle name="Normal 58 3 5 2 2 2 3" xfId="34542" xr:uid="{00000000-0005-0000-0000-0000E99A0000}"/>
    <cellStyle name="Normal 58 3 5 2 2 3" xfId="4640" xr:uid="{00000000-0005-0000-0000-0000EA9A0000}"/>
    <cellStyle name="Normal 58 3 5 2 2 3 2" xfId="17094" xr:uid="{00000000-0005-0000-0000-0000EB9A0000}"/>
    <cellStyle name="Normal 58 3 5 2 2 3 2 2" xfId="41968" xr:uid="{00000000-0005-0000-0000-0000EC9A0000}"/>
    <cellStyle name="Normal 58 3 5 2 2 3 3" xfId="29535" xr:uid="{00000000-0005-0000-0000-0000ED9A0000}"/>
    <cellStyle name="Normal 58 3 5 2 2 4" xfId="14354" xr:uid="{00000000-0005-0000-0000-0000EE9A0000}"/>
    <cellStyle name="Normal 58 3 5 2 2 4 2" xfId="39228" xr:uid="{00000000-0005-0000-0000-0000EF9A0000}"/>
    <cellStyle name="Normal 58 3 5 2 2 5" xfId="26787" xr:uid="{00000000-0005-0000-0000-0000F09A0000}"/>
    <cellStyle name="Normal 58 3 5 2 3" xfId="5699" xr:uid="{00000000-0005-0000-0000-0000F19A0000}"/>
    <cellStyle name="Normal 58 3 5 2 3 2" xfId="10715" xr:uid="{00000000-0005-0000-0000-0000F29A0000}"/>
    <cellStyle name="Normal 58 3 5 2 3 2 2" xfId="23158" xr:uid="{00000000-0005-0000-0000-0000F39A0000}"/>
    <cellStyle name="Normal 58 3 5 2 3 2 2 2" xfId="48032" xr:uid="{00000000-0005-0000-0000-0000F49A0000}"/>
    <cellStyle name="Normal 58 3 5 2 3 2 3" xfId="35599" xr:uid="{00000000-0005-0000-0000-0000F59A0000}"/>
    <cellStyle name="Normal 58 3 5 2 3 3" xfId="18151" xr:uid="{00000000-0005-0000-0000-0000F69A0000}"/>
    <cellStyle name="Normal 58 3 5 2 3 3 2" xfId="43025" xr:uid="{00000000-0005-0000-0000-0000F79A0000}"/>
    <cellStyle name="Normal 58 3 5 2 3 4" xfId="30592" xr:uid="{00000000-0005-0000-0000-0000F89A0000}"/>
    <cellStyle name="Normal 58 3 5 2 4" xfId="8774" xr:uid="{00000000-0005-0000-0000-0000F99A0000}"/>
    <cellStyle name="Normal 58 3 5 2 4 2" xfId="21218" xr:uid="{00000000-0005-0000-0000-0000FA9A0000}"/>
    <cellStyle name="Normal 58 3 5 2 4 2 2" xfId="46092" xr:uid="{00000000-0005-0000-0000-0000FB9A0000}"/>
    <cellStyle name="Normal 58 3 5 2 4 3" xfId="33659" xr:uid="{00000000-0005-0000-0000-0000FC9A0000}"/>
    <cellStyle name="Normal 58 3 5 2 5" xfId="12169" xr:uid="{00000000-0005-0000-0000-0000FD9A0000}"/>
    <cellStyle name="Normal 58 3 5 2 5 2" xfId="24603" xr:uid="{00000000-0005-0000-0000-0000FE9A0000}"/>
    <cellStyle name="Normal 58 3 5 2 5 2 2" xfId="49477" xr:uid="{00000000-0005-0000-0000-0000FF9A0000}"/>
    <cellStyle name="Normal 58 3 5 2 5 3" xfId="37044" xr:uid="{00000000-0005-0000-0000-0000009B0000}"/>
    <cellStyle name="Normal 58 3 5 2 6" xfId="7251" xr:uid="{00000000-0005-0000-0000-0000019B0000}"/>
    <cellStyle name="Normal 58 3 5 2 6 2" xfId="19700" xr:uid="{00000000-0005-0000-0000-0000029B0000}"/>
    <cellStyle name="Normal 58 3 5 2 6 2 2" xfId="44574" xr:uid="{00000000-0005-0000-0000-0000039B0000}"/>
    <cellStyle name="Normal 58 3 5 2 6 3" xfId="32141" xr:uid="{00000000-0005-0000-0000-0000049B0000}"/>
    <cellStyle name="Normal 58 3 5 2 7" xfId="3705" xr:uid="{00000000-0005-0000-0000-0000059B0000}"/>
    <cellStyle name="Normal 58 3 5 2 7 2" xfId="16211" xr:uid="{00000000-0005-0000-0000-0000069B0000}"/>
    <cellStyle name="Normal 58 3 5 2 7 2 2" xfId="41085" xr:uid="{00000000-0005-0000-0000-0000079B0000}"/>
    <cellStyle name="Normal 58 3 5 2 7 3" xfId="28644" xr:uid="{00000000-0005-0000-0000-0000089B0000}"/>
    <cellStyle name="Normal 58 3 5 2 8" xfId="13527" xr:uid="{00000000-0005-0000-0000-0000099B0000}"/>
    <cellStyle name="Normal 58 3 5 2 8 2" xfId="38401" xr:uid="{00000000-0005-0000-0000-00000A9B0000}"/>
    <cellStyle name="Normal 58 3 5 2 9" xfId="25960" xr:uid="{00000000-0005-0000-0000-00000B9B0000}"/>
    <cellStyle name="Normal 58 3 5 3" xfId="1902" xr:uid="{00000000-0005-0000-0000-00000C9B0000}"/>
    <cellStyle name="Normal 58 3 5 3 2" xfId="4909" xr:uid="{00000000-0005-0000-0000-00000D9B0000}"/>
    <cellStyle name="Normal 58 3 5 3 2 2" xfId="9926" xr:uid="{00000000-0005-0000-0000-00000E9B0000}"/>
    <cellStyle name="Normal 58 3 5 3 2 2 2" xfId="22369" xr:uid="{00000000-0005-0000-0000-00000F9B0000}"/>
    <cellStyle name="Normal 58 3 5 3 2 2 2 2" xfId="47243" xr:uid="{00000000-0005-0000-0000-0000109B0000}"/>
    <cellStyle name="Normal 58 3 5 3 2 2 3" xfId="34810" xr:uid="{00000000-0005-0000-0000-0000119B0000}"/>
    <cellStyle name="Normal 58 3 5 3 2 3" xfId="17362" xr:uid="{00000000-0005-0000-0000-0000129B0000}"/>
    <cellStyle name="Normal 58 3 5 3 2 3 2" xfId="42236" xr:uid="{00000000-0005-0000-0000-0000139B0000}"/>
    <cellStyle name="Normal 58 3 5 3 2 4" xfId="29803" xr:uid="{00000000-0005-0000-0000-0000149B0000}"/>
    <cellStyle name="Normal 58 3 5 3 3" xfId="6048" xr:uid="{00000000-0005-0000-0000-0000159B0000}"/>
    <cellStyle name="Normal 58 3 5 3 3 2" xfId="11063" xr:uid="{00000000-0005-0000-0000-0000169B0000}"/>
    <cellStyle name="Normal 58 3 5 3 3 2 2" xfId="23506" xr:uid="{00000000-0005-0000-0000-0000179B0000}"/>
    <cellStyle name="Normal 58 3 5 3 3 2 2 2" xfId="48380" xr:uid="{00000000-0005-0000-0000-0000189B0000}"/>
    <cellStyle name="Normal 58 3 5 3 3 2 3" xfId="35947" xr:uid="{00000000-0005-0000-0000-0000199B0000}"/>
    <cellStyle name="Normal 58 3 5 3 3 3" xfId="18499" xr:uid="{00000000-0005-0000-0000-00001A9B0000}"/>
    <cellStyle name="Normal 58 3 5 3 3 3 2" xfId="43373" xr:uid="{00000000-0005-0000-0000-00001B9B0000}"/>
    <cellStyle name="Normal 58 3 5 3 3 4" xfId="30940" xr:uid="{00000000-0005-0000-0000-00001C9B0000}"/>
    <cellStyle name="Normal 58 3 5 3 4" xfId="8333" xr:uid="{00000000-0005-0000-0000-00001D9B0000}"/>
    <cellStyle name="Normal 58 3 5 3 4 2" xfId="20777" xr:uid="{00000000-0005-0000-0000-00001E9B0000}"/>
    <cellStyle name="Normal 58 3 5 3 4 2 2" xfId="45651" xr:uid="{00000000-0005-0000-0000-00001F9B0000}"/>
    <cellStyle name="Normal 58 3 5 3 4 3" xfId="33218" xr:uid="{00000000-0005-0000-0000-0000209B0000}"/>
    <cellStyle name="Normal 58 3 5 3 5" xfId="12517" xr:uid="{00000000-0005-0000-0000-0000219B0000}"/>
    <cellStyle name="Normal 58 3 5 3 5 2" xfId="24951" xr:uid="{00000000-0005-0000-0000-0000229B0000}"/>
    <cellStyle name="Normal 58 3 5 3 5 2 2" xfId="49825" xr:uid="{00000000-0005-0000-0000-0000239B0000}"/>
    <cellStyle name="Normal 58 3 5 3 5 3" xfId="37392" xr:uid="{00000000-0005-0000-0000-0000249B0000}"/>
    <cellStyle name="Normal 58 3 5 3 6" xfId="7520" xr:uid="{00000000-0005-0000-0000-0000259B0000}"/>
    <cellStyle name="Normal 58 3 5 3 6 2" xfId="19968" xr:uid="{00000000-0005-0000-0000-0000269B0000}"/>
    <cellStyle name="Normal 58 3 5 3 6 2 2" xfId="44842" xr:uid="{00000000-0005-0000-0000-0000279B0000}"/>
    <cellStyle name="Normal 58 3 5 3 6 3" xfId="32409" xr:uid="{00000000-0005-0000-0000-0000289B0000}"/>
    <cellStyle name="Normal 58 3 5 3 7" xfId="3264" xr:uid="{00000000-0005-0000-0000-0000299B0000}"/>
    <cellStyle name="Normal 58 3 5 3 7 2" xfId="15770" xr:uid="{00000000-0005-0000-0000-00002A9B0000}"/>
    <cellStyle name="Normal 58 3 5 3 7 2 2" xfId="40644" xr:uid="{00000000-0005-0000-0000-00002B9B0000}"/>
    <cellStyle name="Normal 58 3 5 3 7 3" xfId="28203" xr:uid="{00000000-0005-0000-0000-00002C9B0000}"/>
    <cellStyle name="Normal 58 3 5 3 8" xfId="14702" xr:uid="{00000000-0005-0000-0000-00002D9B0000}"/>
    <cellStyle name="Normal 58 3 5 3 8 2" xfId="39576" xr:uid="{00000000-0005-0000-0000-00002E9B0000}"/>
    <cellStyle name="Normal 58 3 5 3 9" xfId="27135" xr:uid="{00000000-0005-0000-0000-00002F9B0000}"/>
    <cellStyle name="Normal 58 3 5 4" xfId="2282" xr:uid="{00000000-0005-0000-0000-0000309B0000}"/>
    <cellStyle name="Normal 58 3 5 4 2" xfId="6307" xr:uid="{00000000-0005-0000-0000-0000319B0000}"/>
    <cellStyle name="Normal 58 3 5 4 2 2" xfId="11322" xr:uid="{00000000-0005-0000-0000-0000329B0000}"/>
    <cellStyle name="Normal 58 3 5 4 2 2 2" xfId="23765" xr:uid="{00000000-0005-0000-0000-0000339B0000}"/>
    <cellStyle name="Normal 58 3 5 4 2 2 2 2" xfId="48639" xr:uid="{00000000-0005-0000-0000-0000349B0000}"/>
    <cellStyle name="Normal 58 3 5 4 2 2 3" xfId="36206" xr:uid="{00000000-0005-0000-0000-0000359B0000}"/>
    <cellStyle name="Normal 58 3 5 4 2 3" xfId="18758" xr:uid="{00000000-0005-0000-0000-0000369B0000}"/>
    <cellStyle name="Normal 58 3 5 4 2 3 2" xfId="43632" xr:uid="{00000000-0005-0000-0000-0000379B0000}"/>
    <cellStyle name="Normal 58 3 5 4 2 4" xfId="31199" xr:uid="{00000000-0005-0000-0000-0000389B0000}"/>
    <cellStyle name="Normal 58 3 5 4 3" xfId="12776" xr:uid="{00000000-0005-0000-0000-0000399B0000}"/>
    <cellStyle name="Normal 58 3 5 4 3 2" xfId="25210" xr:uid="{00000000-0005-0000-0000-00003A9B0000}"/>
    <cellStyle name="Normal 58 3 5 4 3 2 2" xfId="50084" xr:uid="{00000000-0005-0000-0000-00003B9B0000}"/>
    <cellStyle name="Normal 58 3 5 4 3 3" xfId="37651" xr:uid="{00000000-0005-0000-0000-00003C9B0000}"/>
    <cellStyle name="Normal 58 3 5 4 4" xfId="9217" xr:uid="{00000000-0005-0000-0000-00003D9B0000}"/>
    <cellStyle name="Normal 58 3 5 4 4 2" xfId="21660" xr:uid="{00000000-0005-0000-0000-00003E9B0000}"/>
    <cellStyle name="Normal 58 3 5 4 4 2 2" xfId="46534" xr:uid="{00000000-0005-0000-0000-00003F9B0000}"/>
    <cellStyle name="Normal 58 3 5 4 4 3" xfId="34101" xr:uid="{00000000-0005-0000-0000-0000409B0000}"/>
    <cellStyle name="Normal 58 3 5 4 5" xfId="4199" xr:uid="{00000000-0005-0000-0000-0000419B0000}"/>
    <cellStyle name="Normal 58 3 5 4 5 2" xfId="16653" xr:uid="{00000000-0005-0000-0000-0000429B0000}"/>
    <cellStyle name="Normal 58 3 5 4 5 2 2" xfId="41527" xr:uid="{00000000-0005-0000-0000-0000439B0000}"/>
    <cellStyle name="Normal 58 3 5 4 5 3" xfId="29094" xr:uid="{00000000-0005-0000-0000-0000449B0000}"/>
    <cellStyle name="Normal 58 3 5 4 6" xfId="14961" xr:uid="{00000000-0005-0000-0000-0000459B0000}"/>
    <cellStyle name="Normal 58 3 5 4 6 2" xfId="39835" xr:uid="{00000000-0005-0000-0000-0000469B0000}"/>
    <cellStyle name="Normal 58 3 5 4 7" xfId="27394" xr:uid="{00000000-0005-0000-0000-0000479B0000}"/>
    <cellStyle name="Normal 58 3 5 5" xfId="1118" xr:uid="{00000000-0005-0000-0000-0000489B0000}"/>
    <cellStyle name="Normal 58 3 5 5 2" xfId="10279" xr:uid="{00000000-0005-0000-0000-0000499B0000}"/>
    <cellStyle name="Normal 58 3 5 5 2 2" xfId="22722" xr:uid="{00000000-0005-0000-0000-00004A9B0000}"/>
    <cellStyle name="Normal 58 3 5 5 2 2 2" xfId="47596" xr:uid="{00000000-0005-0000-0000-00004B9B0000}"/>
    <cellStyle name="Normal 58 3 5 5 2 3" xfId="35163" xr:uid="{00000000-0005-0000-0000-00004C9B0000}"/>
    <cellStyle name="Normal 58 3 5 5 3" xfId="5263" xr:uid="{00000000-0005-0000-0000-00004D9B0000}"/>
    <cellStyle name="Normal 58 3 5 5 3 2" xfId="17715" xr:uid="{00000000-0005-0000-0000-00004E9B0000}"/>
    <cellStyle name="Normal 58 3 5 5 3 2 2" xfId="42589" xr:uid="{00000000-0005-0000-0000-00004F9B0000}"/>
    <cellStyle name="Normal 58 3 5 5 3 3" xfId="30156" xr:uid="{00000000-0005-0000-0000-0000509B0000}"/>
    <cellStyle name="Normal 58 3 5 5 4" xfId="13918" xr:uid="{00000000-0005-0000-0000-0000519B0000}"/>
    <cellStyle name="Normal 58 3 5 5 4 2" xfId="38792" xr:uid="{00000000-0005-0000-0000-0000529B0000}"/>
    <cellStyle name="Normal 58 3 5 5 5" xfId="26351" xr:uid="{00000000-0005-0000-0000-0000539B0000}"/>
    <cellStyle name="Normal 58 3 5 6" xfId="7840" xr:uid="{00000000-0005-0000-0000-0000549B0000}"/>
    <cellStyle name="Normal 58 3 5 6 2" xfId="20286" xr:uid="{00000000-0005-0000-0000-0000559B0000}"/>
    <cellStyle name="Normal 58 3 5 6 2 2" xfId="45160" xr:uid="{00000000-0005-0000-0000-0000569B0000}"/>
    <cellStyle name="Normal 58 3 5 6 3" xfId="32727" xr:uid="{00000000-0005-0000-0000-0000579B0000}"/>
    <cellStyle name="Normal 58 3 5 7" xfId="11733" xr:uid="{00000000-0005-0000-0000-0000589B0000}"/>
    <cellStyle name="Normal 58 3 5 7 2" xfId="24167" xr:uid="{00000000-0005-0000-0000-0000599B0000}"/>
    <cellStyle name="Normal 58 3 5 7 2 2" xfId="49041" xr:uid="{00000000-0005-0000-0000-00005A9B0000}"/>
    <cellStyle name="Normal 58 3 5 7 3" xfId="36608" xr:uid="{00000000-0005-0000-0000-00005B9B0000}"/>
    <cellStyle name="Normal 58 3 5 8" xfId="6810" xr:uid="{00000000-0005-0000-0000-00005C9B0000}"/>
    <cellStyle name="Normal 58 3 5 8 2" xfId="19259" xr:uid="{00000000-0005-0000-0000-00005D9B0000}"/>
    <cellStyle name="Normal 58 3 5 8 2 2" xfId="44133" xr:uid="{00000000-0005-0000-0000-00005E9B0000}"/>
    <cellStyle name="Normal 58 3 5 8 3" xfId="31700" xr:uid="{00000000-0005-0000-0000-00005F9B0000}"/>
    <cellStyle name="Normal 58 3 5 9" xfId="2761" xr:uid="{00000000-0005-0000-0000-0000609B0000}"/>
    <cellStyle name="Normal 58 3 5 9 2" xfId="15279" xr:uid="{00000000-0005-0000-0000-0000619B0000}"/>
    <cellStyle name="Normal 58 3 5 9 2 2" xfId="40153" xr:uid="{00000000-0005-0000-0000-0000629B0000}"/>
    <cellStyle name="Normal 58 3 5 9 3" xfId="27712" xr:uid="{00000000-0005-0000-0000-0000639B0000}"/>
    <cellStyle name="Normal 58 3 5_Degree data" xfId="2519" xr:uid="{00000000-0005-0000-0000-0000649B0000}"/>
    <cellStyle name="Normal 58 3 6" xfId="198" xr:uid="{00000000-0005-0000-0000-0000659B0000}"/>
    <cellStyle name="Normal 58 3 6 10" xfId="13028" xr:uid="{00000000-0005-0000-0000-0000669B0000}"/>
    <cellStyle name="Normal 58 3 6 10 2" xfId="37902" xr:uid="{00000000-0005-0000-0000-0000679B0000}"/>
    <cellStyle name="Normal 58 3 6 11" xfId="25461" xr:uid="{00000000-0005-0000-0000-0000689B0000}"/>
    <cellStyle name="Normal 58 3 6 2" xfId="565" xr:uid="{00000000-0005-0000-0000-0000699B0000}"/>
    <cellStyle name="Normal 58 3 6 2 2" xfId="1555" xr:uid="{00000000-0005-0000-0000-00006A9B0000}"/>
    <cellStyle name="Normal 58 3 6 2 2 2" xfId="9659" xr:uid="{00000000-0005-0000-0000-00006B9B0000}"/>
    <cellStyle name="Normal 58 3 6 2 2 2 2" xfId="22102" xr:uid="{00000000-0005-0000-0000-00006C9B0000}"/>
    <cellStyle name="Normal 58 3 6 2 2 2 2 2" xfId="46976" xr:uid="{00000000-0005-0000-0000-00006D9B0000}"/>
    <cellStyle name="Normal 58 3 6 2 2 2 3" xfId="34543" xr:uid="{00000000-0005-0000-0000-00006E9B0000}"/>
    <cellStyle name="Normal 58 3 6 2 2 3" xfId="4641" xr:uid="{00000000-0005-0000-0000-00006F9B0000}"/>
    <cellStyle name="Normal 58 3 6 2 2 3 2" xfId="17095" xr:uid="{00000000-0005-0000-0000-0000709B0000}"/>
    <cellStyle name="Normal 58 3 6 2 2 3 2 2" xfId="41969" xr:uid="{00000000-0005-0000-0000-0000719B0000}"/>
    <cellStyle name="Normal 58 3 6 2 2 3 3" xfId="29536" xr:uid="{00000000-0005-0000-0000-0000729B0000}"/>
    <cellStyle name="Normal 58 3 6 2 2 4" xfId="14355" xr:uid="{00000000-0005-0000-0000-0000739B0000}"/>
    <cellStyle name="Normal 58 3 6 2 2 4 2" xfId="39229" xr:uid="{00000000-0005-0000-0000-0000749B0000}"/>
    <cellStyle name="Normal 58 3 6 2 2 5" xfId="26788" xr:uid="{00000000-0005-0000-0000-0000759B0000}"/>
    <cellStyle name="Normal 58 3 6 2 3" xfId="5700" xr:uid="{00000000-0005-0000-0000-0000769B0000}"/>
    <cellStyle name="Normal 58 3 6 2 3 2" xfId="10716" xr:uid="{00000000-0005-0000-0000-0000779B0000}"/>
    <cellStyle name="Normal 58 3 6 2 3 2 2" xfId="23159" xr:uid="{00000000-0005-0000-0000-0000789B0000}"/>
    <cellStyle name="Normal 58 3 6 2 3 2 2 2" xfId="48033" xr:uid="{00000000-0005-0000-0000-0000799B0000}"/>
    <cellStyle name="Normal 58 3 6 2 3 2 3" xfId="35600" xr:uid="{00000000-0005-0000-0000-00007A9B0000}"/>
    <cellStyle name="Normal 58 3 6 2 3 3" xfId="18152" xr:uid="{00000000-0005-0000-0000-00007B9B0000}"/>
    <cellStyle name="Normal 58 3 6 2 3 3 2" xfId="43026" xr:uid="{00000000-0005-0000-0000-00007C9B0000}"/>
    <cellStyle name="Normal 58 3 6 2 3 4" xfId="30593" xr:uid="{00000000-0005-0000-0000-00007D9B0000}"/>
    <cellStyle name="Normal 58 3 6 2 4" xfId="8775" xr:uid="{00000000-0005-0000-0000-00007E9B0000}"/>
    <cellStyle name="Normal 58 3 6 2 4 2" xfId="21219" xr:uid="{00000000-0005-0000-0000-00007F9B0000}"/>
    <cellStyle name="Normal 58 3 6 2 4 2 2" xfId="46093" xr:uid="{00000000-0005-0000-0000-0000809B0000}"/>
    <cellStyle name="Normal 58 3 6 2 4 3" xfId="33660" xr:uid="{00000000-0005-0000-0000-0000819B0000}"/>
    <cellStyle name="Normal 58 3 6 2 5" xfId="12170" xr:uid="{00000000-0005-0000-0000-0000829B0000}"/>
    <cellStyle name="Normal 58 3 6 2 5 2" xfId="24604" xr:uid="{00000000-0005-0000-0000-0000839B0000}"/>
    <cellStyle name="Normal 58 3 6 2 5 2 2" xfId="49478" xr:uid="{00000000-0005-0000-0000-0000849B0000}"/>
    <cellStyle name="Normal 58 3 6 2 5 3" xfId="37045" xr:uid="{00000000-0005-0000-0000-0000859B0000}"/>
    <cellStyle name="Normal 58 3 6 2 6" xfId="7252" xr:uid="{00000000-0005-0000-0000-0000869B0000}"/>
    <cellStyle name="Normal 58 3 6 2 6 2" xfId="19701" xr:uid="{00000000-0005-0000-0000-0000879B0000}"/>
    <cellStyle name="Normal 58 3 6 2 6 2 2" xfId="44575" xr:uid="{00000000-0005-0000-0000-0000889B0000}"/>
    <cellStyle name="Normal 58 3 6 2 6 3" xfId="32142" xr:uid="{00000000-0005-0000-0000-0000899B0000}"/>
    <cellStyle name="Normal 58 3 6 2 7" xfId="3706" xr:uid="{00000000-0005-0000-0000-00008A9B0000}"/>
    <cellStyle name="Normal 58 3 6 2 7 2" xfId="16212" xr:uid="{00000000-0005-0000-0000-00008B9B0000}"/>
    <cellStyle name="Normal 58 3 6 2 7 2 2" xfId="41086" xr:uid="{00000000-0005-0000-0000-00008C9B0000}"/>
    <cellStyle name="Normal 58 3 6 2 7 3" xfId="28645" xr:uid="{00000000-0005-0000-0000-00008D9B0000}"/>
    <cellStyle name="Normal 58 3 6 2 8" xfId="13375" xr:uid="{00000000-0005-0000-0000-00008E9B0000}"/>
    <cellStyle name="Normal 58 3 6 2 8 2" xfId="38249" xr:uid="{00000000-0005-0000-0000-00008F9B0000}"/>
    <cellStyle name="Normal 58 3 6 2 9" xfId="25808" xr:uid="{00000000-0005-0000-0000-0000909B0000}"/>
    <cellStyle name="Normal 58 3 6 3" xfId="1903" xr:uid="{00000000-0005-0000-0000-0000919B0000}"/>
    <cellStyle name="Normal 58 3 6 3 2" xfId="4757" xr:uid="{00000000-0005-0000-0000-0000929B0000}"/>
    <cellStyle name="Normal 58 3 6 3 2 2" xfId="9774" xr:uid="{00000000-0005-0000-0000-0000939B0000}"/>
    <cellStyle name="Normal 58 3 6 3 2 2 2" xfId="22217" xr:uid="{00000000-0005-0000-0000-0000949B0000}"/>
    <cellStyle name="Normal 58 3 6 3 2 2 2 2" xfId="47091" xr:uid="{00000000-0005-0000-0000-0000959B0000}"/>
    <cellStyle name="Normal 58 3 6 3 2 2 3" xfId="34658" xr:uid="{00000000-0005-0000-0000-0000969B0000}"/>
    <cellStyle name="Normal 58 3 6 3 2 3" xfId="17210" xr:uid="{00000000-0005-0000-0000-0000979B0000}"/>
    <cellStyle name="Normal 58 3 6 3 2 3 2" xfId="42084" xr:uid="{00000000-0005-0000-0000-0000989B0000}"/>
    <cellStyle name="Normal 58 3 6 3 2 4" xfId="29651" xr:uid="{00000000-0005-0000-0000-0000999B0000}"/>
    <cellStyle name="Normal 58 3 6 3 3" xfId="6049" xr:uid="{00000000-0005-0000-0000-00009A9B0000}"/>
    <cellStyle name="Normal 58 3 6 3 3 2" xfId="11064" xr:uid="{00000000-0005-0000-0000-00009B9B0000}"/>
    <cellStyle name="Normal 58 3 6 3 3 2 2" xfId="23507" xr:uid="{00000000-0005-0000-0000-00009C9B0000}"/>
    <cellStyle name="Normal 58 3 6 3 3 2 2 2" xfId="48381" xr:uid="{00000000-0005-0000-0000-00009D9B0000}"/>
    <cellStyle name="Normal 58 3 6 3 3 2 3" xfId="35948" xr:uid="{00000000-0005-0000-0000-00009E9B0000}"/>
    <cellStyle name="Normal 58 3 6 3 3 3" xfId="18500" xr:uid="{00000000-0005-0000-0000-00009F9B0000}"/>
    <cellStyle name="Normal 58 3 6 3 3 3 2" xfId="43374" xr:uid="{00000000-0005-0000-0000-0000A09B0000}"/>
    <cellStyle name="Normal 58 3 6 3 3 4" xfId="30941" xr:uid="{00000000-0005-0000-0000-0000A19B0000}"/>
    <cellStyle name="Normal 58 3 6 3 4" xfId="8879" xr:uid="{00000000-0005-0000-0000-0000A29B0000}"/>
    <cellStyle name="Normal 58 3 6 3 4 2" xfId="21322" xr:uid="{00000000-0005-0000-0000-0000A39B0000}"/>
    <cellStyle name="Normal 58 3 6 3 4 2 2" xfId="46196" xr:uid="{00000000-0005-0000-0000-0000A49B0000}"/>
    <cellStyle name="Normal 58 3 6 3 4 3" xfId="33763" xr:uid="{00000000-0005-0000-0000-0000A59B0000}"/>
    <cellStyle name="Normal 58 3 6 3 5" xfId="12518" xr:uid="{00000000-0005-0000-0000-0000A69B0000}"/>
    <cellStyle name="Normal 58 3 6 3 5 2" xfId="24952" xr:uid="{00000000-0005-0000-0000-0000A79B0000}"/>
    <cellStyle name="Normal 58 3 6 3 5 2 2" xfId="49826" xr:uid="{00000000-0005-0000-0000-0000A89B0000}"/>
    <cellStyle name="Normal 58 3 6 3 5 3" xfId="37393" xr:uid="{00000000-0005-0000-0000-0000A99B0000}"/>
    <cellStyle name="Normal 58 3 6 3 6" xfId="7368" xr:uid="{00000000-0005-0000-0000-0000AA9B0000}"/>
    <cellStyle name="Normal 58 3 6 3 6 2" xfId="19816" xr:uid="{00000000-0005-0000-0000-0000AB9B0000}"/>
    <cellStyle name="Normal 58 3 6 3 6 2 2" xfId="44690" xr:uid="{00000000-0005-0000-0000-0000AC9B0000}"/>
    <cellStyle name="Normal 58 3 6 3 6 3" xfId="32257" xr:uid="{00000000-0005-0000-0000-0000AD9B0000}"/>
    <cellStyle name="Normal 58 3 6 3 7" xfId="3861" xr:uid="{00000000-0005-0000-0000-0000AE9B0000}"/>
    <cellStyle name="Normal 58 3 6 3 7 2" xfId="16315" xr:uid="{00000000-0005-0000-0000-0000AF9B0000}"/>
    <cellStyle name="Normal 58 3 6 3 7 2 2" xfId="41189" xr:uid="{00000000-0005-0000-0000-0000B09B0000}"/>
    <cellStyle name="Normal 58 3 6 3 7 3" xfId="28756" xr:uid="{00000000-0005-0000-0000-0000B19B0000}"/>
    <cellStyle name="Normal 58 3 6 3 8" xfId="14703" xr:uid="{00000000-0005-0000-0000-0000B29B0000}"/>
    <cellStyle name="Normal 58 3 6 3 8 2" xfId="39577" xr:uid="{00000000-0005-0000-0000-0000B39B0000}"/>
    <cellStyle name="Normal 58 3 6 3 9" xfId="27136" xr:uid="{00000000-0005-0000-0000-0000B49B0000}"/>
    <cellStyle name="Normal 58 3 6 4" xfId="2116" xr:uid="{00000000-0005-0000-0000-0000B59B0000}"/>
    <cellStyle name="Normal 58 3 6 4 2" xfId="6155" xr:uid="{00000000-0005-0000-0000-0000B69B0000}"/>
    <cellStyle name="Normal 58 3 6 4 2 2" xfId="11170" xr:uid="{00000000-0005-0000-0000-0000B79B0000}"/>
    <cellStyle name="Normal 58 3 6 4 2 2 2" xfId="23613" xr:uid="{00000000-0005-0000-0000-0000B89B0000}"/>
    <cellStyle name="Normal 58 3 6 4 2 2 2 2" xfId="48487" xr:uid="{00000000-0005-0000-0000-0000B99B0000}"/>
    <cellStyle name="Normal 58 3 6 4 2 2 3" xfId="36054" xr:uid="{00000000-0005-0000-0000-0000BA9B0000}"/>
    <cellStyle name="Normal 58 3 6 4 2 3" xfId="18606" xr:uid="{00000000-0005-0000-0000-0000BB9B0000}"/>
    <cellStyle name="Normal 58 3 6 4 2 3 2" xfId="43480" xr:uid="{00000000-0005-0000-0000-0000BC9B0000}"/>
    <cellStyle name="Normal 58 3 6 4 2 4" xfId="31047" xr:uid="{00000000-0005-0000-0000-0000BD9B0000}"/>
    <cellStyle name="Normal 58 3 6 4 3" xfId="12624" xr:uid="{00000000-0005-0000-0000-0000BE9B0000}"/>
    <cellStyle name="Normal 58 3 6 4 3 2" xfId="25058" xr:uid="{00000000-0005-0000-0000-0000BF9B0000}"/>
    <cellStyle name="Normal 58 3 6 4 3 2 2" xfId="49932" xr:uid="{00000000-0005-0000-0000-0000C09B0000}"/>
    <cellStyle name="Normal 58 3 6 4 3 3" xfId="37499" xr:uid="{00000000-0005-0000-0000-0000C19B0000}"/>
    <cellStyle name="Normal 58 3 6 4 4" xfId="9065" xr:uid="{00000000-0005-0000-0000-0000C29B0000}"/>
    <cellStyle name="Normal 58 3 6 4 4 2" xfId="21508" xr:uid="{00000000-0005-0000-0000-0000C39B0000}"/>
    <cellStyle name="Normal 58 3 6 4 4 2 2" xfId="46382" xr:uid="{00000000-0005-0000-0000-0000C49B0000}"/>
    <cellStyle name="Normal 58 3 6 4 4 3" xfId="33949" xr:uid="{00000000-0005-0000-0000-0000C59B0000}"/>
    <cellStyle name="Normal 58 3 6 4 5" xfId="4047" xr:uid="{00000000-0005-0000-0000-0000C69B0000}"/>
    <cellStyle name="Normal 58 3 6 4 5 2" xfId="16501" xr:uid="{00000000-0005-0000-0000-0000C79B0000}"/>
    <cellStyle name="Normal 58 3 6 4 5 2 2" xfId="41375" xr:uid="{00000000-0005-0000-0000-0000C89B0000}"/>
    <cellStyle name="Normal 58 3 6 4 5 3" xfId="28942" xr:uid="{00000000-0005-0000-0000-0000C99B0000}"/>
    <cellStyle name="Normal 58 3 6 4 6" xfId="14809" xr:uid="{00000000-0005-0000-0000-0000CA9B0000}"/>
    <cellStyle name="Normal 58 3 6 4 6 2" xfId="39683" xr:uid="{00000000-0005-0000-0000-0000CB9B0000}"/>
    <cellStyle name="Normal 58 3 6 4 7" xfId="27242" xr:uid="{00000000-0005-0000-0000-0000CC9B0000}"/>
    <cellStyle name="Normal 58 3 6 5" xfId="966" xr:uid="{00000000-0005-0000-0000-0000CD9B0000}"/>
    <cellStyle name="Normal 58 3 6 5 2" xfId="10125" xr:uid="{00000000-0005-0000-0000-0000CE9B0000}"/>
    <cellStyle name="Normal 58 3 6 5 2 2" xfId="22568" xr:uid="{00000000-0005-0000-0000-0000CF9B0000}"/>
    <cellStyle name="Normal 58 3 6 5 2 2 2" xfId="47442" xr:uid="{00000000-0005-0000-0000-0000D09B0000}"/>
    <cellStyle name="Normal 58 3 6 5 2 3" xfId="35009" xr:uid="{00000000-0005-0000-0000-0000D19B0000}"/>
    <cellStyle name="Normal 58 3 6 5 3" xfId="5109" xr:uid="{00000000-0005-0000-0000-0000D29B0000}"/>
    <cellStyle name="Normal 58 3 6 5 3 2" xfId="17561" xr:uid="{00000000-0005-0000-0000-0000D39B0000}"/>
    <cellStyle name="Normal 58 3 6 5 3 2 2" xfId="42435" xr:uid="{00000000-0005-0000-0000-0000D49B0000}"/>
    <cellStyle name="Normal 58 3 6 5 3 3" xfId="30002" xr:uid="{00000000-0005-0000-0000-0000D59B0000}"/>
    <cellStyle name="Normal 58 3 6 5 4" xfId="13766" xr:uid="{00000000-0005-0000-0000-0000D69B0000}"/>
    <cellStyle name="Normal 58 3 6 5 4 2" xfId="38640" xr:uid="{00000000-0005-0000-0000-0000D79B0000}"/>
    <cellStyle name="Normal 58 3 6 5 5" xfId="26199" xr:uid="{00000000-0005-0000-0000-0000D89B0000}"/>
    <cellStyle name="Normal 58 3 6 6" xfId="8181" xr:uid="{00000000-0005-0000-0000-0000D99B0000}"/>
    <cellStyle name="Normal 58 3 6 6 2" xfId="20625" xr:uid="{00000000-0005-0000-0000-0000DA9B0000}"/>
    <cellStyle name="Normal 58 3 6 6 2 2" xfId="45499" xr:uid="{00000000-0005-0000-0000-0000DB9B0000}"/>
    <cellStyle name="Normal 58 3 6 6 3" xfId="33066" xr:uid="{00000000-0005-0000-0000-0000DC9B0000}"/>
    <cellStyle name="Normal 58 3 6 7" xfId="11581" xr:uid="{00000000-0005-0000-0000-0000DD9B0000}"/>
    <cellStyle name="Normal 58 3 6 7 2" xfId="24015" xr:uid="{00000000-0005-0000-0000-0000DE9B0000}"/>
    <cellStyle name="Normal 58 3 6 7 2 2" xfId="48889" xr:uid="{00000000-0005-0000-0000-0000DF9B0000}"/>
    <cellStyle name="Normal 58 3 6 7 3" xfId="36456" xr:uid="{00000000-0005-0000-0000-0000E09B0000}"/>
    <cellStyle name="Normal 58 3 6 8" xfId="6658" xr:uid="{00000000-0005-0000-0000-0000E19B0000}"/>
    <cellStyle name="Normal 58 3 6 8 2" xfId="19107" xr:uid="{00000000-0005-0000-0000-0000E29B0000}"/>
    <cellStyle name="Normal 58 3 6 8 2 2" xfId="43981" xr:uid="{00000000-0005-0000-0000-0000E39B0000}"/>
    <cellStyle name="Normal 58 3 6 8 3" xfId="31548" xr:uid="{00000000-0005-0000-0000-0000E49B0000}"/>
    <cellStyle name="Normal 58 3 6 9" xfId="3112" xr:uid="{00000000-0005-0000-0000-0000E59B0000}"/>
    <cellStyle name="Normal 58 3 6 9 2" xfId="15618" xr:uid="{00000000-0005-0000-0000-0000E69B0000}"/>
    <cellStyle name="Normal 58 3 6 9 2 2" xfId="40492" xr:uid="{00000000-0005-0000-0000-0000E79B0000}"/>
    <cellStyle name="Normal 58 3 6 9 3" xfId="28051" xr:uid="{00000000-0005-0000-0000-0000E89B0000}"/>
    <cellStyle name="Normal 58 3 6_Degree data" xfId="2520" xr:uid="{00000000-0005-0000-0000-0000E99B0000}"/>
    <cellStyle name="Normal 58 3 7" xfId="545" xr:uid="{00000000-0005-0000-0000-0000EA9B0000}"/>
    <cellStyle name="Normal 58 3 7 2" xfId="1544" xr:uid="{00000000-0005-0000-0000-0000EB9B0000}"/>
    <cellStyle name="Normal 58 3 7 2 2" xfId="9648" xr:uid="{00000000-0005-0000-0000-0000EC9B0000}"/>
    <cellStyle name="Normal 58 3 7 2 2 2" xfId="22091" xr:uid="{00000000-0005-0000-0000-0000ED9B0000}"/>
    <cellStyle name="Normal 58 3 7 2 2 2 2" xfId="46965" xr:uid="{00000000-0005-0000-0000-0000EE9B0000}"/>
    <cellStyle name="Normal 58 3 7 2 2 3" xfId="34532" xr:uid="{00000000-0005-0000-0000-0000EF9B0000}"/>
    <cellStyle name="Normal 58 3 7 2 3" xfId="4630" xr:uid="{00000000-0005-0000-0000-0000F09B0000}"/>
    <cellStyle name="Normal 58 3 7 2 3 2" xfId="17084" xr:uid="{00000000-0005-0000-0000-0000F19B0000}"/>
    <cellStyle name="Normal 58 3 7 2 3 2 2" xfId="41958" xr:uid="{00000000-0005-0000-0000-0000F29B0000}"/>
    <cellStyle name="Normal 58 3 7 2 3 3" xfId="29525" xr:uid="{00000000-0005-0000-0000-0000F39B0000}"/>
    <cellStyle name="Normal 58 3 7 2 4" xfId="14344" xr:uid="{00000000-0005-0000-0000-0000F49B0000}"/>
    <cellStyle name="Normal 58 3 7 2 4 2" xfId="39218" xr:uid="{00000000-0005-0000-0000-0000F59B0000}"/>
    <cellStyle name="Normal 58 3 7 2 5" xfId="26777" xr:uid="{00000000-0005-0000-0000-0000F69B0000}"/>
    <cellStyle name="Normal 58 3 7 3" xfId="5689" xr:uid="{00000000-0005-0000-0000-0000F79B0000}"/>
    <cellStyle name="Normal 58 3 7 3 2" xfId="10705" xr:uid="{00000000-0005-0000-0000-0000F89B0000}"/>
    <cellStyle name="Normal 58 3 7 3 2 2" xfId="23148" xr:uid="{00000000-0005-0000-0000-0000F99B0000}"/>
    <cellStyle name="Normal 58 3 7 3 2 2 2" xfId="48022" xr:uid="{00000000-0005-0000-0000-0000FA9B0000}"/>
    <cellStyle name="Normal 58 3 7 3 2 3" xfId="35589" xr:uid="{00000000-0005-0000-0000-0000FB9B0000}"/>
    <cellStyle name="Normal 58 3 7 3 3" xfId="18141" xr:uid="{00000000-0005-0000-0000-0000FC9B0000}"/>
    <cellStyle name="Normal 58 3 7 3 3 2" xfId="43015" xr:uid="{00000000-0005-0000-0000-0000FD9B0000}"/>
    <cellStyle name="Normal 58 3 7 3 4" xfId="30582" xr:uid="{00000000-0005-0000-0000-0000FE9B0000}"/>
    <cellStyle name="Normal 58 3 7 4" xfId="8764" xr:uid="{00000000-0005-0000-0000-0000FF9B0000}"/>
    <cellStyle name="Normal 58 3 7 4 2" xfId="21208" xr:uid="{00000000-0005-0000-0000-0000009C0000}"/>
    <cellStyle name="Normal 58 3 7 4 2 2" xfId="46082" xr:uid="{00000000-0005-0000-0000-0000019C0000}"/>
    <cellStyle name="Normal 58 3 7 4 3" xfId="33649" xr:uid="{00000000-0005-0000-0000-0000029C0000}"/>
    <cellStyle name="Normal 58 3 7 5" xfId="12159" xr:uid="{00000000-0005-0000-0000-0000039C0000}"/>
    <cellStyle name="Normal 58 3 7 5 2" xfId="24593" xr:uid="{00000000-0005-0000-0000-0000049C0000}"/>
    <cellStyle name="Normal 58 3 7 5 2 2" xfId="49467" xr:uid="{00000000-0005-0000-0000-0000059C0000}"/>
    <cellStyle name="Normal 58 3 7 5 3" xfId="37034" xr:uid="{00000000-0005-0000-0000-0000069C0000}"/>
    <cellStyle name="Normal 58 3 7 6" xfId="7241" xr:uid="{00000000-0005-0000-0000-0000079C0000}"/>
    <cellStyle name="Normal 58 3 7 6 2" xfId="19690" xr:uid="{00000000-0005-0000-0000-0000089C0000}"/>
    <cellStyle name="Normal 58 3 7 6 2 2" xfId="44564" xr:uid="{00000000-0005-0000-0000-0000099C0000}"/>
    <cellStyle name="Normal 58 3 7 6 3" xfId="32131" xr:uid="{00000000-0005-0000-0000-00000A9C0000}"/>
    <cellStyle name="Normal 58 3 7 7" xfId="3695" xr:uid="{00000000-0005-0000-0000-00000B9C0000}"/>
    <cellStyle name="Normal 58 3 7 7 2" xfId="16201" xr:uid="{00000000-0005-0000-0000-00000C9C0000}"/>
    <cellStyle name="Normal 58 3 7 7 2 2" xfId="41075" xr:uid="{00000000-0005-0000-0000-00000D9C0000}"/>
    <cellStyle name="Normal 58 3 7 7 3" xfId="28634" xr:uid="{00000000-0005-0000-0000-00000E9C0000}"/>
    <cellStyle name="Normal 58 3 7 8" xfId="13355" xr:uid="{00000000-0005-0000-0000-00000F9C0000}"/>
    <cellStyle name="Normal 58 3 7 8 2" xfId="38229" xr:uid="{00000000-0005-0000-0000-0000109C0000}"/>
    <cellStyle name="Normal 58 3 7 9" xfId="25788" xr:uid="{00000000-0005-0000-0000-0000119C0000}"/>
    <cellStyle name="Normal 58 3 8" xfId="1892" xr:uid="{00000000-0005-0000-0000-0000129C0000}"/>
    <cellStyle name="Normal 58 3 8 2" xfId="4737" xr:uid="{00000000-0005-0000-0000-0000139C0000}"/>
    <cellStyle name="Normal 58 3 8 2 2" xfId="9754" xr:uid="{00000000-0005-0000-0000-0000149C0000}"/>
    <cellStyle name="Normal 58 3 8 2 2 2" xfId="22197" xr:uid="{00000000-0005-0000-0000-0000159C0000}"/>
    <cellStyle name="Normal 58 3 8 2 2 2 2" xfId="47071" xr:uid="{00000000-0005-0000-0000-0000169C0000}"/>
    <cellStyle name="Normal 58 3 8 2 2 3" xfId="34638" xr:uid="{00000000-0005-0000-0000-0000179C0000}"/>
    <cellStyle name="Normal 58 3 8 2 3" xfId="17190" xr:uid="{00000000-0005-0000-0000-0000189C0000}"/>
    <cellStyle name="Normal 58 3 8 2 3 2" xfId="42064" xr:uid="{00000000-0005-0000-0000-0000199C0000}"/>
    <cellStyle name="Normal 58 3 8 2 4" xfId="29631" xr:uid="{00000000-0005-0000-0000-00001A9C0000}"/>
    <cellStyle name="Normal 58 3 8 3" xfId="6038" xr:uid="{00000000-0005-0000-0000-00001B9C0000}"/>
    <cellStyle name="Normal 58 3 8 3 2" xfId="11053" xr:uid="{00000000-0005-0000-0000-00001C9C0000}"/>
    <cellStyle name="Normal 58 3 8 3 2 2" xfId="23496" xr:uid="{00000000-0005-0000-0000-00001D9C0000}"/>
    <cellStyle name="Normal 58 3 8 3 2 2 2" xfId="48370" xr:uid="{00000000-0005-0000-0000-00001E9C0000}"/>
    <cellStyle name="Normal 58 3 8 3 2 3" xfId="35937" xr:uid="{00000000-0005-0000-0000-00001F9C0000}"/>
    <cellStyle name="Normal 58 3 8 3 3" xfId="18489" xr:uid="{00000000-0005-0000-0000-0000209C0000}"/>
    <cellStyle name="Normal 58 3 8 3 3 2" xfId="43363" xr:uid="{00000000-0005-0000-0000-0000219C0000}"/>
    <cellStyle name="Normal 58 3 8 3 4" xfId="30930" xr:uid="{00000000-0005-0000-0000-0000229C0000}"/>
    <cellStyle name="Normal 58 3 8 4" xfId="8013" xr:uid="{00000000-0005-0000-0000-0000239C0000}"/>
    <cellStyle name="Normal 58 3 8 4 2" xfId="20459" xr:uid="{00000000-0005-0000-0000-0000249C0000}"/>
    <cellStyle name="Normal 58 3 8 4 2 2" xfId="45333" xr:uid="{00000000-0005-0000-0000-0000259C0000}"/>
    <cellStyle name="Normal 58 3 8 4 3" xfId="32900" xr:uid="{00000000-0005-0000-0000-0000269C0000}"/>
    <cellStyle name="Normal 58 3 8 5" xfId="12507" xr:uid="{00000000-0005-0000-0000-0000279C0000}"/>
    <cellStyle name="Normal 58 3 8 5 2" xfId="24941" xr:uid="{00000000-0005-0000-0000-0000289C0000}"/>
    <cellStyle name="Normal 58 3 8 5 2 2" xfId="49815" xr:uid="{00000000-0005-0000-0000-0000299C0000}"/>
    <cellStyle name="Normal 58 3 8 5 3" xfId="37382" xr:uid="{00000000-0005-0000-0000-00002A9C0000}"/>
    <cellStyle name="Normal 58 3 8 6" xfId="7348" xr:uid="{00000000-0005-0000-0000-00002B9C0000}"/>
    <cellStyle name="Normal 58 3 8 6 2" xfId="19796" xr:uid="{00000000-0005-0000-0000-00002C9C0000}"/>
    <cellStyle name="Normal 58 3 8 6 2 2" xfId="44670" xr:uid="{00000000-0005-0000-0000-00002D9C0000}"/>
    <cellStyle name="Normal 58 3 8 6 3" xfId="32237" xr:uid="{00000000-0005-0000-0000-00002E9C0000}"/>
    <cellStyle name="Normal 58 3 8 7" xfId="2937" xr:uid="{00000000-0005-0000-0000-00002F9C0000}"/>
    <cellStyle name="Normal 58 3 8 7 2" xfId="15452" xr:uid="{00000000-0005-0000-0000-0000309C0000}"/>
    <cellStyle name="Normal 58 3 8 7 2 2" xfId="40326" xr:uid="{00000000-0005-0000-0000-0000319C0000}"/>
    <cellStyle name="Normal 58 3 8 7 3" xfId="27885" xr:uid="{00000000-0005-0000-0000-0000329C0000}"/>
    <cellStyle name="Normal 58 3 8 8" xfId="14692" xr:uid="{00000000-0005-0000-0000-0000339C0000}"/>
    <cellStyle name="Normal 58 3 8 8 2" xfId="39566" xr:uid="{00000000-0005-0000-0000-0000349C0000}"/>
    <cellStyle name="Normal 58 3 8 9" xfId="27125" xr:uid="{00000000-0005-0000-0000-0000359C0000}"/>
    <cellStyle name="Normal 58 3 9" xfId="2094" xr:uid="{00000000-0005-0000-0000-0000369C0000}"/>
    <cellStyle name="Normal 58 3 9 2" xfId="6135" xr:uid="{00000000-0005-0000-0000-0000379C0000}"/>
    <cellStyle name="Normal 58 3 9 2 2" xfId="11150" xr:uid="{00000000-0005-0000-0000-0000389C0000}"/>
    <cellStyle name="Normal 58 3 9 2 2 2" xfId="23593" xr:uid="{00000000-0005-0000-0000-0000399C0000}"/>
    <cellStyle name="Normal 58 3 9 2 2 2 2" xfId="48467" xr:uid="{00000000-0005-0000-0000-00003A9C0000}"/>
    <cellStyle name="Normal 58 3 9 2 2 3" xfId="36034" xr:uid="{00000000-0005-0000-0000-00003B9C0000}"/>
    <cellStyle name="Normal 58 3 9 2 3" xfId="18586" xr:uid="{00000000-0005-0000-0000-00003C9C0000}"/>
    <cellStyle name="Normal 58 3 9 2 3 2" xfId="43460" xr:uid="{00000000-0005-0000-0000-00003D9C0000}"/>
    <cellStyle name="Normal 58 3 9 2 4" xfId="31027" xr:uid="{00000000-0005-0000-0000-00003E9C0000}"/>
    <cellStyle name="Normal 58 3 9 3" xfId="12604" xr:uid="{00000000-0005-0000-0000-00003F9C0000}"/>
    <cellStyle name="Normal 58 3 9 3 2" xfId="25038" xr:uid="{00000000-0005-0000-0000-0000409C0000}"/>
    <cellStyle name="Normal 58 3 9 3 2 2" xfId="49912" xr:uid="{00000000-0005-0000-0000-0000419C0000}"/>
    <cellStyle name="Normal 58 3 9 3 3" xfId="37479" xr:uid="{00000000-0005-0000-0000-0000429C0000}"/>
    <cellStyle name="Normal 58 3 9 4" xfId="8899" xr:uid="{00000000-0005-0000-0000-0000439C0000}"/>
    <cellStyle name="Normal 58 3 9 4 2" xfId="21342" xr:uid="{00000000-0005-0000-0000-0000449C0000}"/>
    <cellStyle name="Normal 58 3 9 4 2 2" xfId="46216" xr:uid="{00000000-0005-0000-0000-0000459C0000}"/>
    <cellStyle name="Normal 58 3 9 4 3" xfId="33783" xr:uid="{00000000-0005-0000-0000-0000469C0000}"/>
    <cellStyle name="Normal 58 3 9 5" xfId="3881" xr:uid="{00000000-0005-0000-0000-0000479C0000}"/>
    <cellStyle name="Normal 58 3 9 5 2" xfId="16335" xr:uid="{00000000-0005-0000-0000-0000489C0000}"/>
    <cellStyle name="Normal 58 3 9 5 2 2" xfId="41209" xr:uid="{00000000-0005-0000-0000-0000499C0000}"/>
    <cellStyle name="Normal 58 3 9 5 3" xfId="28776" xr:uid="{00000000-0005-0000-0000-00004A9C0000}"/>
    <cellStyle name="Normal 58 3 9 6" xfId="14789" xr:uid="{00000000-0005-0000-0000-00004B9C0000}"/>
    <cellStyle name="Normal 58 3 9 6 2" xfId="39663" xr:uid="{00000000-0005-0000-0000-00004C9C0000}"/>
    <cellStyle name="Normal 58 3 9 7" xfId="27222" xr:uid="{00000000-0005-0000-0000-00004D9C0000}"/>
    <cellStyle name="Normal 58 3_Degree data" xfId="2509" xr:uid="{00000000-0005-0000-0000-00004E9C0000}"/>
    <cellStyle name="Normal 58 4" xfId="93" xr:uid="{00000000-0005-0000-0000-00004F9C0000}"/>
    <cellStyle name="Normal 58 4 10" xfId="941" xr:uid="{00000000-0005-0000-0000-0000509C0000}"/>
    <cellStyle name="Normal 58 4 10 2" xfId="11556" xr:uid="{00000000-0005-0000-0000-0000519C0000}"/>
    <cellStyle name="Normal 58 4 10 2 2" xfId="23990" xr:uid="{00000000-0005-0000-0000-0000529C0000}"/>
    <cellStyle name="Normal 58 4 10 2 2 2" xfId="48864" xr:uid="{00000000-0005-0000-0000-0000539C0000}"/>
    <cellStyle name="Normal 58 4 10 2 3" xfId="36431" xr:uid="{00000000-0005-0000-0000-0000549C0000}"/>
    <cellStyle name="Normal 58 4 10 3" xfId="10100" xr:uid="{00000000-0005-0000-0000-0000559C0000}"/>
    <cellStyle name="Normal 58 4 10 3 2" xfId="22543" xr:uid="{00000000-0005-0000-0000-0000569C0000}"/>
    <cellStyle name="Normal 58 4 10 3 2 2" xfId="47417" xr:uid="{00000000-0005-0000-0000-0000579C0000}"/>
    <cellStyle name="Normal 58 4 10 3 3" xfId="34984" xr:uid="{00000000-0005-0000-0000-0000589C0000}"/>
    <cellStyle name="Normal 58 4 10 4" xfId="5084" xr:uid="{00000000-0005-0000-0000-0000599C0000}"/>
    <cellStyle name="Normal 58 4 10 4 2" xfId="17536" xr:uid="{00000000-0005-0000-0000-00005A9C0000}"/>
    <cellStyle name="Normal 58 4 10 4 2 2" xfId="42410" xr:uid="{00000000-0005-0000-0000-00005B9C0000}"/>
    <cellStyle name="Normal 58 4 10 4 3" xfId="29977" xr:uid="{00000000-0005-0000-0000-00005C9C0000}"/>
    <cellStyle name="Normal 58 4 10 5" xfId="13741" xr:uid="{00000000-0005-0000-0000-00005D9C0000}"/>
    <cellStyle name="Normal 58 4 10 5 2" xfId="38615" xr:uid="{00000000-0005-0000-0000-00005E9C0000}"/>
    <cellStyle name="Normal 58 4 10 6" xfId="26174" xr:uid="{00000000-0005-0000-0000-00005F9C0000}"/>
    <cellStyle name="Normal 58 4 11" xfId="911" xr:uid="{00000000-0005-0000-0000-0000609C0000}"/>
    <cellStyle name="Normal 58 4 11 2" xfId="7706" xr:uid="{00000000-0005-0000-0000-0000619C0000}"/>
    <cellStyle name="Normal 58 4 11 2 2" xfId="20152" xr:uid="{00000000-0005-0000-0000-0000629C0000}"/>
    <cellStyle name="Normal 58 4 11 2 2 2" xfId="45026" xr:uid="{00000000-0005-0000-0000-0000639C0000}"/>
    <cellStyle name="Normal 58 4 11 2 3" xfId="32593" xr:uid="{00000000-0005-0000-0000-0000649C0000}"/>
    <cellStyle name="Normal 58 4 11 3" xfId="13711" xr:uid="{00000000-0005-0000-0000-0000659C0000}"/>
    <cellStyle name="Normal 58 4 11 3 2" xfId="38585" xr:uid="{00000000-0005-0000-0000-0000669C0000}"/>
    <cellStyle name="Normal 58 4 11 4" xfId="26144" xr:uid="{00000000-0005-0000-0000-0000679C0000}"/>
    <cellStyle name="Normal 58 4 12" xfId="11526" xr:uid="{00000000-0005-0000-0000-0000689C0000}"/>
    <cellStyle name="Normal 58 4 12 2" xfId="23960" xr:uid="{00000000-0005-0000-0000-0000699C0000}"/>
    <cellStyle name="Normal 58 4 12 2 2" xfId="48834" xr:uid="{00000000-0005-0000-0000-00006A9C0000}"/>
    <cellStyle name="Normal 58 4 12 3" xfId="36401" xr:uid="{00000000-0005-0000-0000-00006B9C0000}"/>
    <cellStyle name="Normal 58 4 13" xfId="6504" xr:uid="{00000000-0005-0000-0000-00006C9C0000}"/>
    <cellStyle name="Normal 58 4 13 2" xfId="18953" xr:uid="{00000000-0005-0000-0000-00006D9C0000}"/>
    <cellStyle name="Normal 58 4 13 2 2" xfId="43827" xr:uid="{00000000-0005-0000-0000-00006E9C0000}"/>
    <cellStyle name="Normal 58 4 13 3" xfId="31394" xr:uid="{00000000-0005-0000-0000-00006F9C0000}"/>
    <cellStyle name="Normal 58 4 14" xfId="2626" xr:uid="{00000000-0005-0000-0000-0000709C0000}"/>
    <cellStyle name="Normal 58 4 14 2" xfId="15145" xr:uid="{00000000-0005-0000-0000-0000719C0000}"/>
    <cellStyle name="Normal 58 4 14 2 2" xfId="40019" xr:uid="{00000000-0005-0000-0000-0000729C0000}"/>
    <cellStyle name="Normal 58 4 14 3" xfId="27578" xr:uid="{00000000-0005-0000-0000-0000739C0000}"/>
    <cellStyle name="Normal 58 4 15" xfId="12949" xr:uid="{00000000-0005-0000-0000-0000749C0000}"/>
    <cellStyle name="Normal 58 4 15 2" xfId="37823" xr:uid="{00000000-0005-0000-0000-0000759C0000}"/>
    <cellStyle name="Normal 58 4 16" xfId="25382" xr:uid="{00000000-0005-0000-0000-0000769C0000}"/>
    <cellStyle name="Normal 58 4 2" xfId="143" xr:uid="{00000000-0005-0000-0000-0000779C0000}"/>
    <cellStyle name="Normal 58 4 2 10" xfId="11658" xr:uid="{00000000-0005-0000-0000-0000789C0000}"/>
    <cellStyle name="Normal 58 4 2 10 2" xfId="24092" xr:uid="{00000000-0005-0000-0000-0000799C0000}"/>
    <cellStyle name="Normal 58 4 2 10 2 2" xfId="48966" xr:uid="{00000000-0005-0000-0000-00007A9C0000}"/>
    <cellStyle name="Normal 58 4 2 10 3" xfId="36533" xr:uid="{00000000-0005-0000-0000-00007B9C0000}"/>
    <cellStyle name="Normal 58 4 2 11" xfId="6518" xr:uid="{00000000-0005-0000-0000-00007C9C0000}"/>
    <cellStyle name="Normal 58 4 2 11 2" xfId="18967" xr:uid="{00000000-0005-0000-0000-00007D9C0000}"/>
    <cellStyle name="Normal 58 4 2 11 2 2" xfId="43841" xr:uid="{00000000-0005-0000-0000-00007E9C0000}"/>
    <cellStyle name="Normal 58 4 2 11 3" xfId="31408" xr:uid="{00000000-0005-0000-0000-00007F9C0000}"/>
    <cellStyle name="Normal 58 4 2 12" xfId="2686" xr:uid="{00000000-0005-0000-0000-0000809C0000}"/>
    <cellStyle name="Normal 58 4 2 12 2" xfId="15204" xr:uid="{00000000-0005-0000-0000-0000819C0000}"/>
    <cellStyle name="Normal 58 4 2 12 2 2" xfId="40078" xr:uid="{00000000-0005-0000-0000-0000829C0000}"/>
    <cellStyle name="Normal 58 4 2 12 3" xfId="27637" xr:uid="{00000000-0005-0000-0000-0000839C0000}"/>
    <cellStyle name="Normal 58 4 2 13" xfId="12973" xr:uid="{00000000-0005-0000-0000-0000849C0000}"/>
    <cellStyle name="Normal 58 4 2 13 2" xfId="37847" xr:uid="{00000000-0005-0000-0000-0000859C0000}"/>
    <cellStyle name="Normal 58 4 2 14" xfId="25406" xr:uid="{00000000-0005-0000-0000-0000869C0000}"/>
    <cellStyle name="Normal 58 4 2 2" xfId="496" xr:uid="{00000000-0005-0000-0000-0000879C0000}"/>
    <cellStyle name="Normal 58 4 2 2 10" xfId="2890" xr:uid="{00000000-0005-0000-0000-0000889C0000}"/>
    <cellStyle name="Normal 58 4 2 2 10 2" xfId="15408" xr:uid="{00000000-0005-0000-0000-0000899C0000}"/>
    <cellStyle name="Normal 58 4 2 2 10 2 2" xfId="40282" xr:uid="{00000000-0005-0000-0000-00008A9C0000}"/>
    <cellStyle name="Normal 58 4 2 2 10 3" xfId="27841" xr:uid="{00000000-0005-0000-0000-00008B9C0000}"/>
    <cellStyle name="Normal 58 4 2 2 11" xfId="13309" xr:uid="{00000000-0005-0000-0000-00008C9C0000}"/>
    <cellStyle name="Normal 58 4 2 2 11 2" xfId="38183" xr:uid="{00000000-0005-0000-0000-00008D9C0000}"/>
    <cellStyle name="Normal 58 4 2 2 12" xfId="25742" xr:uid="{00000000-0005-0000-0000-00008E9C0000}"/>
    <cellStyle name="Normal 58 4 2 2 2" xfId="855" xr:uid="{00000000-0005-0000-0000-00008F9C0000}"/>
    <cellStyle name="Normal 58 4 2 2 2 2" xfId="1558" xr:uid="{00000000-0005-0000-0000-0000909C0000}"/>
    <cellStyle name="Normal 58 4 2 2 2 2 2" xfId="9346" xr:uid="{00000000-0005-0000-0000-0000919C0000}"/>
    <cellStyle name="Normal 58 4 2 2 2 2 2 2" xfId="21789" xr:uid="{00000000-0005-0000-0000-0000929C0000}"/>
    <cellStyle name="Normal 58 4 2 2 2 2 2 2 2" xfId="46663" xr:uid="{00000000-0005-0000-0000-0000939C0000}"/>
    <cellStyle name="Normal 58 4 2 2 2 2 2 3" xfId="34230" xr:uid="{00000000-0005-0000-0000-0000949C0000}"/>
    <cellStyle name="Normal 58 4 2 2 2 2 3" xfId="4328" xr:uid="{00000000-0005-0000-0000-0000959C0000}"/>
    <cellStyle name="Normal 58 4 2 2 2 2 3 2" xfId="16782" xr:uid="{00000000-0005-0000-0000-0000969C0000}"/>
    <cellStyle name="Normal 58 4 2 2 2 2 3 2 2" xfId="41656" xr:uid="{00000000-0005-0000-0000-0000979C0000}"/>
    <cellStyle name="Normal 58 4 2 2 2 2 3 3" xfId="29223" xr:uid="{00000000-0005-0000-0000-0000989C0000}"/>
    <cellStyle name="Normal 58 4 2 2 2 2 4" xfId="14358" xr:uid="{00000000-0005-0000-0000-0000999C0000}"/>
    <cellStyle name="Normal 58 4 2 2 2 2 4 2" xfId="39232" xr:uid="{00000000-0005-0000-0000-00009A9C0000}"/>
    <cellStyle name="Normal 58 4 2 2 2 2 5" xfId="26791" xr:uid="{00000000-0005-0000-0000-00009B9C0000}"/>
    <cellStyle name="Normal 58 4 2 2 2 3" xfId="5703" xr:uid="{00000000-0005-0000-0000-00009C9C0000}"/>
    <cellStyle name="Normal 58 4 2 2 2 3 2" xfId="10719" xr:uid="{00000000-0005-0000-0000-00009D9C0000}"/>
    <cellStyle name="Normal 58 4 2 2 2 3 2 2" xfId="23162" xr:uid="{00000000-0005-0000-0000-00009E9C0000}"/>
    <cellStyle name="Normal 58 4 2 2 2 3 2 2 2" xfId="48036" xr:uid="{00000000-0005-0000-0000-00009F9C0000}"/>
    <cellStyle name="Normal 58 4 2 2 2 3 2 3" xfId="35603" xr:uid="{00000000-0005-0000-0000-0000A09C0000}"/>
    <cellStyle name="Normal 58 4 2 2 2 3 3" xfId="18155" xr:uid="{00000000-0005-0000-0000-0000A19C0000}"/>
    <cellStyle name="Normal 58 4 2 2 2 3 3 2" xfId="43029" xr:uid="{00000000-0005-0000-0000-0000A29C0000}"/>
    <cellStyle name="Normal 58 4 2 2 2 3 4" xfId="30596" xr:uid="{00000000-0005-0000-0000-0000A39C0000}"/>
    <cellStyle name="Normal 58 4 2 2 2 4" xfId="8462" xr:uid="{00000000-0005-0000-0000-0000A49C0000}"/>
    <cellStyle name="Normal 58 4 2 2 2 4 2" xfId="20906" xr:uid="{00000000-0005-0000-0000-0000A59C0000}"/>
    <cellStyle name="Normal 58 4 2 2 2 4 2 2" xfId="45780" xr:uid="{00000000-0005-0000-0000-0000A69C0000}"/>
    <cellStyle name="Normal 58 4 2 2 2 4 3" xfId="33347" xr:uid="{00000000-0005-0000-0000-0000A79C0000}"/>
    <cellStyle name="Normal 58 4 2 2 2 5" xfId="12173" xr:uid="{00000000-0005-0000-0000-0000A89C0000}"/>
    <cellStyle name="Normal 58 4 2 2 2 5 2" xfId="24607" xr:uid="{00000000-0005-0000-0000-0000A99C0000}"/>
    <cellStyle name="Normal 58 4 2 2 2 5 2 2" xfId="49481" xr:uid="{00000000-0005-0000-0000-0000AA9C0000}"/>
    <cellStyle name="Normal 58 4 2 2 2 5 3" xfId="37048" xr:uid="{00000000-0005-0000-0000-0000AB9C0000}"/>
    <cellStyle name="Normal 58 4 2 2 2 6" xfId="6939" xr:uid="{00000000-0005-0000-0000-0000AC9C0000}"/>
    <cellStyle name="Normal 58 4 2 2 2 6 2" xfId="19388" xr:uid="{00000000-0005-0000-0000-0000AD9C0000}"/>
    <cellStyle name="Normal 58 4 2 2 2 6 2 2" xfId="44262" xr:uid="{00000000-0005-0000-0000-0000AE9C0000}"/>
    <cellStyle name="Normal 58 4 2 2 2 6 3" xfId="31829" xr:uid="{00000000-0005-0000-0000-0000AF9C0000}"/>
    <cellStyle name="Normal 58 4 2 2 2 7" xfId="3393" xr:uid="{00000000-0005-0000-0000-0000B09C0000}"/>
    <cellStyle name="Normal 58 4 2 2 2 7 2" xfId="15899" xr:uid="{00000000-0005-0000-0000-0000B19C0000}"/>
    <cellStyle name="Normal 58 4 2 2 2 7 2 2" xfId="40773" xr:uid="{00000000-0005-0000-0000-0000B29C0000}"/>
    <cellStyle name="Normal 58 4 2 2 2 7 3" xfId="28332" xr:uid="{00000000-0005-0000-0000-0000B39C0000}"/>
    <cellStyle name="Normal 58 4 2 2 2 8" xfId="13656" xr:uid="{00000000-0005-0000-0000-0000B49C0000}"/>
    <cellStyle name="Normal 58 4 2 2 2 8 2" xfId="38530" xr:uid="{00000000-0005-0000-0000-0000B59C0000}"/>
    <cellStyle name="Normal 58 4 2 2 2 9" xfId="26089" xr:uid="{00000000-0005-0000-0000-0000B69C0000}"/>
    <cellStyle name="Normal 58 4 2 2 3" xfId="1906" xr:uid="{00000000-0005-0000-0000-0000B79C0000}"/>
    <cellStyle name="Normal 58 4 2 2 3 2" xfId="4644" xr:uid="{00000000-0005-0000-0000-0000B89C0000}"/>
    <cellStyle name="Normal 58 4 2 2 3 2 2" xfId="9662" xr:uid="{00000000-0005-0000-0000-0000B99C0000}"/>
    <cellStyle name="Normal 58 4 2 2 3 2 2 2" xfId="22105" xr:uid="{00000000-0005-0000-0000-0000BA9C0000}"/>
    <cellStyle name="Normal 58 4 2 2 3 2 2 2 2" xfId="46979" xr:uid="{00000000-0005-0000-0000-0000BB9C0000}"/>
    <cellStyle name="Normal 58 4 2 2 3 2 2 3" xfId="34546" xr:uid="{00000000-0005-0000-0000-0000BC9C0000}"/>
    <cellStyle name="Normal 58 4 2 2 3 2 3" xfId="17098" xr:uid="{00000000-0005-0000-0000-0000BD9C0000}"/>
    <cellStyle name="Normal 58 4 2 2 3 2 3 2" xfId="41972" xr:uid="{00000000-0005-0000-0000-0000BE9C0000}"/>
    <cellStyle name="Normal 58 4 2 2 3 2 4" xfId="29539" xr:uid="{00000000-0005-0000-0000-0000BF9C0000}"/>
    <cellStyle name="Normal 58 4 2 2 3 3" xfId="6052" xr:uid="{00000000-0005-0000-0000-0000C09C0000}"/>
    <cellStyle name="Normal 58 4 2 2 3 3 2" xfId="11067" xr:uid="{00000000-0005-0000-0000-0000C19C0000}"/>
    <cellStyle name="Normal 58 4 2 2 3 3 2 2" xfId="23510" xr:uid="{00000000-0005-0000-0000-0000C29C0000}"/>
    <cellStyle name="Normal 58 4 2 2 3 3 2 2 2" xfId="48384" xr:uid="{00000000-0005-0000-0000-0000C39C0000}"/>
    <cellStyle name="Normal 58 4 2 2 3 3 2 3" xfId="35951" xr:uid="{00000000-0005-0000-0000-0000C49C0000}"/>
    <cellStyle name="Normal 58 4 2 2 3 3 3" xfId="18503" xr:uid="{00000000-0005-0000-0000-0000C59C0000}"/>
    <cellStyle name="Normal 58 4 2 2 3 3 3 2" xfId="43377" xr:uid="{00000000-0005-0000-0000-0000C69C0000}"/>
    <cellStyle name="Normal 58 4 2 2 3 3 4" xfId="30944" xr:uid="{00000000-0005-0000-0000-0000C79C0000}"/>
    <cellStyle name="Normal 58 4 2 2 3 4" xfId="8778" xr:uid="{00000000-0005-0000-0000-0000C89C0000}"/>
    <cellStyle name="Normal 58 4 2 2 3 4 2" xfId="21222" xr:uid="{00000000-0005-0000-0000-0000C99C0000}"/>
    <cellStyle name="Normal 58 4 2 2 3 4 2 2" xfId="46096" xr:uid="{00000000-0005-0000-0000-0000CA9C0000}"/>
    <cellStyle name="Normal 58 4 2 2 3 4 3" xfId="33663" xr:uid="{00000000-0005-0000-0000-0000CB9C0000}"/>
    <cellStyle name="Normal 58 4 2 2 3 5" xfId="12521" xr:uid="{00000000-0005-0000-0000-0000CC9C0000}"/>
    <cellStyle name="Normal 58 4 2 2 3 5 2" xfId="24955" xr:uid="{00000000-0005-0000-0000-0000CD9C0000}"/>
    <cellStyle name="Normal 58 4 2 2 3 5 2 2" xfId="49829" xr:uid="{00000000-0005-0000-0000-0000CE9C0000}"/>
    <cellStyle name="Normal 58 4 2 2 3 5 3" xfId="37396" xr:uid="{00000000-0005-0000-0000-0000CF9C0000}"/>
    <cellStyle name="Normal 58 4 2 2 3 6" xfId="7255" xr:uid="{00000000-0005-0000-0000-0000D09C0000}"/>
    <cellStyle name="Normal 58 4 2 2 3 6 2" xfId="19704" xr:uid="{00000000-0005-0000-0000-0000D19C0000}"/>
    <cellStyle name="Normal 58 4 2 2 3 6 2 2" xfId="44578" xr:uid="{00000000-0005-0000-0000-0000D29C0000}"/>
    <cellStyle name="Normal 58 4 2 2 3 6 3" xfId="32145" xr:uid="{00000000-0005-0000-0000-0000D39C0000}"/>
    <cellStyle name="Normal 58 4 2 2 3 7" xfId="3709" xr:uid="{00000000-0005-0000-0000-0000D49C0000}"/>
    <cellStyle name="Normal 58 4 2 2 3 7 2" xfId="16215" xr:uid="{00000000-0005-0000-0000-0000D59C0000}"/>
    <cellStyle name="Normal 58 4 2 2 3 7 2 2" xfId="41089" xr:uid="{00000000-0005-0000-0000-0000D69C0000}"/>
    <cellStyle name="Normal 58 4 2 2 3 7 3" xfId="28648" xr:uid="{00000000-0005-0000-0000-0000D79C0000}"/>
    <cellStyle name="Normal 58 4 2 2 3 8" xfId="14706" xr:uid="{00000000-0005-0000-0000-0000D89C0000}"/>
    <cellStyle name="Normal 58 4 2 2 3 8 2" xfId="39580" xr:uid="{00000000-0005-0000-0000-0000D99C0000}"/>
    <cellStyle name="Normal 58 4 2 2 3 9" xfId="27139" xr:uid="{00000000-0005-0000-0000-0000DA9C0000}"/>
    <cellStyle name="Normal 58 4 2 2 4" xfId="2414" xr:uid="{00000000-0005-0000-0000-0000DB9C0000}"/>
    <cellStyle name="Normal 58 4 2 2 4 2" xfId="5038" xr:uid="{00000000-0005-0000-0000-0000DC9C0000}"/>
    <cellStyle name="Normal 58 4 2 2 4 2 2" xfId="10055" xr:uid="{00000000-0005-0000-0000-0000DD9C0000}"/>
    <cellStyle name="Normal 58 4 2 2 4 2 2 2" xfId="22498" xr:uid="{00000000-0005-0000-0000-0000DE9C0000}"/>
    <cellStyle name="Normal 58 4 2 2 4 2 2 2 2" xfId="47372" xr:uid="{00000000-0005-0000-0000-0000DF9C0000}"/>
    <cellStyle name="Normal 58 4 2 2 4 2 2 3" xfId="34939" xr:uid="{00000000-0005-0000-0000-0000E09C0000}"/>
    <cellStyle name="Normal 58 4 2 2 4 2 3" xfId="17491" xr:uid="{00000000-0005-0000-0000-0000E19C0000}"/>
    <cellStyle name="Normal 58 4 2 2 4 2 3 2" xfId="42365" xr:uid="{00000000-0005-0000-0000-0000E29C0000}"/>
    <cellStyle name="Normal 58 4 2 2 4 2 4" xfId="29932" xr:uid="{00000000-0005-0000-0000-0000E39C0000}"/>
    <cellStyle name="Normal 58 4 2 2 4 3" xfId="6436" xr:uid="{00000000-0005-0000-0000-0000E49C0000}"/>
    <cellStyle name="Normal 58 4 2 2 4 3 2" xfId="11451" xr:uid="{00000000-0005-0000-0000-0000E59C0000}"/>
    <cellStyle name="Normal 58 4 2 2 4 3 2 2" xfId="23894" xr:uid="{00000000-0005-0000-0000-0000E69C0000}"/>
    <cellStyle name="Normal 58 4 2 2 4 3 2 2 2" xfId="48768" xr:uid="{00000000-0005-0000-0000-0000E79C0000}"/>
    <cellStyle name="Normal 58 4 2 2 4 3 2 3" xfId="36335" xr:uid="{00000000-0005-0000-0000-0000E89C0000}"/>
    <cellStyle name="Normal 58 4 2 2 4 3 3" xfId="18887" xr:uid="{00000000-0005-0000-0000-0000E99C0000}"/>
    <cellStyle name="Normal 58 4 2 2 4 3 3 2" xfId="43761" xr:uid="{00000000-0005-0000-0000-0000EA9C0000}"/>
    <cellStyle name="Normal 58 4 2 2 4 3 4" xfId="31328" xr:uid="{00000000-0005-0000-0000-0000EB9C0000}"/>
    <cellStyle name="Normal 58 4 2 2 4 4" xfId="8143" xr:uid="{00000000-0005-0000-0000-0000EC9C0000}"/>
    <cellStyle name="Normal 58 4 2 2 4 4 2" xfId="20589" xr:uid="{00000000-0005-0000-0000-0000ED9C0000}"/>
    <cellStyle name="Normal 58 4 2 2 4 4 2 2" xfId="45463" xr:uid="{00000000-0005-0000-0000-0000EE9C0000}"/>
    <cellStyle name="Normal 58 4 2 2 4 4 3" xfId="33030" xr:uid="{00000000-0005-0000-0000-0000EF9C0000}"/>
    <cellStyle name="Normal 58 4 2 2 4 5" xfId="12905" xr:uid="{00000000-0005-0000-0000-0000F09C0000}"/>
    <cellStyle name="Normal 58 4 2 2 4 5 2" xfId="25339" xr:uid="{00000000-0005-0000-0000-0000F19C0000}"/>
    <cellStyle name="Normal 58 4 2 2 4 5 2 2" xfId="50213" xr:uid="{00000000-0005-0000-0000-0000F29C0000}"/>
    <cellStyle name="Normal 58 4 2 2 4 5 3" xfId="37780" xr:uid="{00000000-0005-0000-0000-0000F39C0000}"/>
    <cellStyle name="Normal 58 4 2 2 4 6" xfId="7649" xr:uid="{00000000-0005-0000-0000-0000F49C0000}"/>
    <cellStyle name="Normal 58 4 2 2 4 6 2" xfId="20097" xr:uid="{00000000-0005-0000-0000-0000F59C0000}"/>
    <cellStyle name="Normal 58 4 2 2 4 6 2 2" xfId="44971" xr:uid="{00000000-0005-0000-0000-0000F69C0000}"/>
    <cellStyle name="Normal 58 4 2 2 4 6 3" xfId="32538" xr:uid="{00000000-0005-0000-0000-0000F79C0000}"/>
    <cellStyle name="Normal 58 4 2 2 4 7" xfId="3073" xr:uid="{00000000-0005-0000-0000-0000F89C0000}"/>
    <cellStyle name="Normal 58 4 2 2 4 7 2" xfId="15582" xr:uid="{00000000-0005-0000-0000-0000F99C0000}"/>
    <cellStyle name="Normal 58 4 2 2 4 7 2 2" xfId="40456" xr:uid="{00000000-0005-0000-0000-0000FA9C0000}"/>
    <cellStyle name="Normal 58 4 2 2 4 7 3" xfId="28015" xr:uid="{00000000-0005-0000-0000-0000FB9C0000}"/>
    <cellStyle name="Normal 58 4 2 2 4 8" xfId="15090" xr:uid="{00000000-0005-0000-0000-0000FC9C0000}"/>
    <cellStyle name="Normal 58 4 2 2 4 8 2" xfId="39964" xr:uid="{00000000-0005-0000-0000-0000FD9C0000}"/>
    <cellStyle name="Normal 58 4 2 2 4 9" xfId="27523" xr:uid="{00000000-0005-0000-0000-0000FE9C0000}"/>
    <cellStyle name="Normal 58 4 2 2 5" xfId="1247" xr:uid="{00000000-0005-0000-0000-0000FF9C0000}"/>
    <cellStyle name="Normal 58 4 2 2 5 2" xfId="9029" xr:uid="{00000000-0005-0000-0000-0000009D0000}"/>
    <cellStyle name="Normal 58 4 2 2 5 2 2" xfId="21472" xr:uid="{00000000-0005-0000-0000-0000019D0000}"/>
    <cellStyle name="Normal 58 4 2 2 5 2 2 2" xfId="46346" xr:uid="{00000000-0005-0000-0000-0000029D0000}"/>
    <cellStyle name="Normal 58 4 2 2 5 2 3" xfId="33913" xr:uid="{00000000-0005-0000-0000-0000039D0000}"/>
    <cellStyle name="Normal 58 4 2 2 5 3" xfId="4011" xr:uid="{00000000-0005-0000-0000-0000049D0000}"/>
    <cellStyle name="Normal 58 4 2 2 5 3 2" xfId="16465" xr:uid="{00000000-0005-0000-0000-0000059D0000}"/>
    <cellStyle name="Normal 58 4 2 2 5 3 2 2" xfId="41339" xr:uid="{00000000-0005-0000-0000-0000069D0000}"/>
    <cellStyle name="Normal 58 4 2 2 5 3 3" xfId="28906" xr:uid="{00000000-0005-0000-0000-0000079D0000}"/>
    <cellStyle name="Normal 58 4 2 2 5 4" xfId="14047" xr:uid="{00000000-0005-0000-0000-0000089D0000}"/>
    <cellStyle name="Normal 58 4 2 2 5 4 2" xfId="38921" xr:uid="{00000000-0005-0000-0000-0000099D0000}"/>
    <cellStyle name="Normal 58 4 2 2 5 5" xfId="26480" xr:uid="{00000000-0005-0000-0000-00000A9D0000}"/>
    <cellStyle name="Normal 58 4 2 2 6" xfId="5392" xr:uid="{00000000-0005-0000-0000-00000B9D0000}"/>
    <cellStyle name="Normal 58 4 2 2 6 2" xfId="10408" xr:uid="{00000000-0005-0000-0000-00000C9D0000}"/>
    <cellStyle name="Normal 58 4 2 2 6 2 2" xfId="22851" xr:uid="{00000000-0005-0000-0000-00000D9D0000}"/>
    <cellStyle name="Normal 58 4 2 2 6 2 2 2" xfId="47725" xr:uid="{00000000-0005-0000-0000-00000E9D0000}"/>
    <cellStyle name="Normal 58 4 2 2 6 2 3" xfId="35292" xr:uid="{00000000-0005-0000-0000-00000F9D0000}"/>
    <cellStyle name="Normal 58 4 2 2 6 3" xfId="17844" xr:uid="{00000000-0005-0000-0000-0000109D0000}"/>
    <cellStyle name="Normal 58 4 2 2 6 3 2" xfId="42718" xr:uid="{00000000-0005-0000-0000-0000119D0000}"/>
    <cellStyle name="Normal 58 4 2 2 6 4" xfId="30285" xr:uid="{00000000-0005-0000-0000-0000129D0000}"/>
    <cellStyle name="Normal 58 4 2 2 7" xfId="7969" xr:uid="{00000000-0005-0000-0000-0000139D0000}"/>
    <cellStyle name="Normal 58 4 2 2 7 2" xfId="20415" xr:uid="{00000000-0005-0000-0000-0000149D0000}"/>
    <cellStyle name="Normal 58 4 2 2 7 2 2" xfId="45289" xr:uid="{00000000-0005-0000-0000-0000159D0000}"/>
    <cellStyle name="Normal 58 4 2 2 7 3" xfId="32856" xr:uid="{00000000-0005-0000-0000-0000169D0000}"/>
    <cellStyle name="Normal 58 4 2 2 8" xfId="11862" xr:uid="{00000000-0005-0000-0000-0000179D0000}"/>
    <cellStyle name="Normal 58 4 2 2 8 2" xfId="24296" xr:uid="{00000000-0005-0000-0000-0000189D0000}"/>
    <cellStyle name="Normal 58 4 2 2 8 2 2" xfId="49170" xr:uid="{00000000-0005-0000-0000-0000199D0000}"/>
    <cellStyle name="Normal 58 4 2 2 8 3" xfId="36737" xr:uid="{00000000-0005-0000-0000-00001A9D0000}"/>
    <cellStyle name="Normal 58 4 2 2 9" xfId="6622" xr:uid="{00000000-0005-0000-0000-00001B9D0000}"/>
    <cellStyle name="Normal 58 4 2 2 9 2" xfId="19071" xr:uid="{00000000-0005-0000-0000-00001C9D0000}"/>
    <cellStyle name="Normal 58 4 2 2 9 2 2" xfId="43945" xr:uid="{00000000-0005-0000-0000-00001D9D0000}"/>
    <cellStyle name="Normal 58 4 2 2 9 3" xfId="31512" xr:uid="{00000000-0005-0000-0000-00001E9D0000}"/>
    <cellStyle name="Normal 58 4 2 2_Degree data" xfId="2523" xr:uid="{00000000-0005-0000-0000-00001F9D0000}"/>
    <cellStyle name="Normal 58 4 2 3" xfId="389" xr:uid="{00000000-0005-0000-0000-0000209D0000}"/>
    <cellStyle name="Normal 58 4 2 3 10" xfId="13205" xr:uid="{00000000-0005-0000-0000-0000219D0000}"/>
    <cellStyle name="Normal 58 4 2 3 10 2" xfId="38079" xr:uid="{00000000-0005-0000-0000-0000229D0000}"/>
    <cellStyle name="Normal 58 4 2 3 11" xfId="25638" xr:uid="{00000000-0005-0000-0000-0000239D0000}"/>
    <cellStyle name="Normal 58 4 2 3 2" xfId="749" xr:uid="{00000000-0005-0000-0000-0000249D0000}"/>
    <cellStyle name="Normal 58 4 2 3 2 2" xfId="1559" xr:uid="{00000000-0005-0000-0000-0000259D0000}"/>
    <cellStyle name="Normal 58 4 2 3 2 2 2" xfId="9663" xr:uid="{00000000-0005-0000-0000-0000269D0000}"/>
    <cellStyle name="Normal 58 4 2 3 2 2 2 2" xfId="22106" xr:uid="{00000000-0005-0000-0000-0000279D0000}"/>
    <cellStyle name="Normal 58 4 2 3 2 2 2 2 2" xfId="46980" xr:uid="{00000000-0005-0000-0000-0000289D0000}"/>
    <cellStyle name="Normal 58 4 2 3 2 2 2 3" xfId="34547" xr:uid="{00000000-0005-0000-0000-0000299D0000}"/>
    <cellStyle name="Normal 58 4 2 3 2 2 3" xfId="4645" xr:uid="{00000000-0005-0000-0000-00002A9D0000}"/>
    <cellStyle name="Normal 58 4 2 3 2 2 3 2" xfId="17099" xr:uid="{00000000-0005-0000-0000-00002B9D0000}"/>
    <cellStyle name="Normal 58 4 2 3 2 2 3 2 2" xfId="41973" xr:uid="{00000000-0005-0000-0000-00002C9D0000}"/>
    <cellStyle name="Normal 58 4 2 3 2 2 3 3" xfId="29540" xr:uid="{00000000-0005-0000-0000-00002D9D0000}"/>
    <cellStyle name="Normal 58 4 2 3 2 2 4" xfId="14359" xr:uid="{00000000-0005-0000-0000-00002E9D0000}"/>
    <cellStyle name="Normal 58 4 2 3 2 2 4 2" xfId="39233" xr:uid="{00000000-0005-0000-0000-00002F9D0000}"/>
    <cellStyle name="Normal 58 4 2 3 2 2 5" xfId="26792" xr:uid="{00000000-0005-0000-0000-0000309D0000}"/>
    <cellStyle name="Normal 58 4 2 3 2 3" xfId="5704" xr:uid="{00000000-0005-0000-0000-0000319D0000}"/>
    <cellStyle name="Normal 58 4 2 3 2 3 2" xfId="10720" xr:uid="{00000000-0005-0000-0000-0000329D0000}"/>
    <cellStyle name="Normal 58 4 2 3 2 3 2 2" xfId="23163" xr:uid="{00000000-0005-0000-0000-0000339D0000}"/>
    <cellStyle name="Normal 58 4 2 3 2 3 2 2 2" xfId="48037" xr:uid="{00000000-0005-0000-0000-0000349D0000}"/>
    <cellStyle name="Normal 58 4 2 3 2 3 2 3" xfId="35604" xr:uid="{00000000-0005-0000-0000-0000359D0000}"/>
    <cellStyle name="Normal 58 4 2 3 2 3 3" xfId="18156" xr:uid="{00000000-0005-0000-0000-0000369D0000}"/>
    <cellStyle name="Normal 58 4 2 3 2 3 3 2" xfId="43030" xr:uid="{00000000-0005-0000-0000-0000379D0000}"/>
    <cellStyle name="Normal 58 4 2 3 2 3 4" xfId="30597" xr:uid="{00000000-0005-0000-0000-0000389D0000}"/>
    <cellStyle name="Normal 58 4 2 3 2 4" xfId="8779" xr:uid="{00000000-0005-0000-0000-0000399D0000}"/>
    <cellStyle name="Normal 58 4 2 3 2 4 2" xfId="21223" xr:uid="{00000000-0005-0000-0000-00003A9D0000}"/>
    <cellStyle name="Normal 58 4 2 3 2 4 2 2" xfId="46097" xr:uid="{00000000-0005-0000-0000-00003B9D0000}"/>
    <cellStyle name="Normal 58 4 2 3 2 4 3" xfId="33664" xr:uid="{00000000-0005-0000-0000-00003C9D0000}"/>
    <cellStyle name="Normal 58 4 2 3 2 5" xfId="12174" xr:uid="{00000000-0005-0000-0000-00003D9D0000}"/>
    <cellStyle name="Normal 58 4 2 3 2 5 2" xfId="24608" xr:uid="{00000000-0005-0000-0000-00003E9D0000}"/>
    <cellStyle name="Normal 58 4 2 3 2 5 2 2" xfId="49482" xr:uid="{00000000-0005-0000-0000-00003F9D0000}"/>
    <cellStyle name="Normal 58 4 2 3 2 5 3" xfId="37049" xr:uid="{00000000-0005-0000-0000-0000409D0000}"/>
    <cellStyle name="Normal 58 4 2 3 2 6" xfId="7256" xr:uid="{00000000-0005-0000-0000-0000419D0000}"/>
    <cellStyle name="Normal 58 4 2 3 2 6 2" xfId="19705" xr:uid="{00000000-0005-0000-0000-0000429D0000}"/>
    <cellStyle name="Normal 58 4 2 3 2 6 2 2" xfId="44579" xr:uid="{00000000-0005-0000-0000-0000439D0000}"/>
    <cellStyle name="Normal 58 4 2 3 2 6 3" xfId="32146" xr:uid="{00000000-0005-0000-0000-0000449D0000}"/>
    <cellStyle name="Normal 58 4 2 3 2 7" xfId="3710" xr:uid="{00000000-0005-0000-0000-0000459D0000}"/>
    <cellStyle name="Normal 58 4 2 3 2 7 2" xfId="16216" xr:uid="{00000000-0005-0000-0000-0000469D0000}"/>
    <cellStyle name="Normal 58 4 2 3 2 7 2 2" xfId="41090" xr:uid="{00000000-0005-0000-0000-0000479D0000}"/>
    <cellStyle name="Normal 58 4 2 3 2 7 3" xfId="28649" xr:uid="{00000000-0005-0000-0000-0000489D0000}"/>
    <cellStyle name="Normal 58 4 2 3 2 8" xfId="13552" xr:uid="{00000000-0005-0000-0000-0000499D0000}"/>
    <cellStyle name="Normal 58 4 2 3 2 8 2" xfId="38426" xr:uid="{00000000-0005-0000-0000-00004A9D0000}"/>
    <cellStyle name="Normal 58 4 2 3 2 9" xfId="25985" xr:uid="{00000000-0005-0000-0000-00004B9D0000}"/>
    <cellStyle name="Normal 58 4 2 3 3" xfId="1907" xr:uid="{00000000-0005-0000-0000-00004C9D0000}"/>
    <cellStyle name="Normal 58 4 2 3 3 2" xfId="4934" xr:uid="{00000000-0005-0000-0000-00004D9D0000}"/>
    <cellStyle name="Normal 58 4 2 3 3 2 2" xfId="9951" xr:uid="{00000000-0005-0000-0000-00004E9D0000}"/>
    <cellStyle name="Normal 58 4 2 3 3 2 2 2" xfId="22394" xr:uid="{00000000-0005-0000-0000-00004F9D0000}"/>
    <cellStyle name="Normal 58 4 2 3 3 2 2 2 2" xfId="47268" xr:uid="{00000000-0005-0000-0000-0000509D0000}"/>
    <cellStyle name="Normal 58 4 2 3 3 2 2 3" xfId="34835" xr:uid="{00000000-0005-0000-0000-0000519D0000}"/>
    <cellStyle name="Normal 58 4 2 3 3 2 3" xfId="17387" xr:uid="{00000000-0005-0000-0000-0000529D0000}"/>
    <cellStyle name="Normal 58 4 2 3 3 2 3 2" xfId="42261" xr:uid="{00000000-0005-0000-0000-0000539D0000}"/>
    <cellStyle name="Normal 58 4 2 3 3 2 4" xfId="29828" xr:uid="{00000000-0005-0000-0000-0000549D0000}"/>
    <cellStyle name="Normal 58 4 2 3 3 3" xfId="6053" xr:uid="{00000000-0005-0000-0000-0000559D0000}"/>
    <cellStyle name="Normal 58 4 2 3 3 3 2" xfId="11068" xr:uid="{00000000-0005-0000-0000-0000569D0000}"/>
    <cellStyle name="Normal 58 4 2 3 3 3 2 2" xfId="23511" xr:uid="{00000000-0005-0000-0000-0000579D0000}"/>
    <cellStyle name="Normal 58 4 2 3 3 3 2 2 2" xfId="48385" xr:uid="{00000000-0005-0000-0000-0000589D0000}"/>
    <cellStyle name="Normal 58 4 2 3 3 3 2 3" xfId="35952" xr:uid="{00000000-0005-0000-0000-0000599D0000}"/>
    <cellStyle name="Normal 58 4 2 3 3 3 3" xfId="18504" xr:uid="{00000000-0005-0000-0000-00005A9D0000}"/>
    <cellStyle name="Normal 58 4 2 3 3 3 3 2" xfId="43378" xr:uid="{00000000-0005-0000-0000-00005B9D0000}"/>
    <cellStyle name="Normal 58 4 2 3 3 3 4" xfId="30945" xr:uid="{00000000-0005-0000-0000-00005C9D0000}"/>
    <cellStyle name="Normal 58 4 2 3 3 4" xfId="8358" xr:uid="{00000000-0005-0000-0000-00005D9D0000}"/>
    <cellStyle name="Normal 58 4 2 3 3 4 2" xfId="20802" xr:uid="{00000000-0005-0000-0000-00005E9D0000}"/>
    <cellStyle name="Normal 58 4 2 3 3 4 2 2" xfId="45676" xr:uid="{00000000-0005-0000-0000-00005F9D0000}"/>
    <cellStyle name="Normal 58 4 2 3 3 4 3" xfId="33243" xr:uid="{00000000-0005-0000-0000-0000609D0000}"/>
    <cellStyle name="Normal 58 4 2 3 3 5" xfId="12522" xr:uid="{00000000-0005-0000-0000-0000619D0000}"/>
    <cellStyle name="Normal 58 4 2 3 3 5 2" xfId="24956" xr:uid="{00000000-0005-0000-0000-0000629D0000}"/>
    <cellStyle name="Normal 58 4 2 3 3 5 2 2" xfId="49830" xr:uid="{00000000-0005-0000-0000-0000639D0000}"/>
    <cellStyle name="Normal 58 4 2 3 3 5 3" xfId="37397" xr:uid="{00000000-0005-0000-0000-0000649D0000}"/>
    <cellStyle name="Normal 58 4 2 3 3 6" xfId="7545" xr:uid="{00000000-0005-0000-0000-0000659D0000}"/>
    <cellStyle name="Normal 58 4 2 3 3 6 2" xfId="19993" xr:uid="{00000000-0005-0000-0000-0000669D0000}"/>
    <cellStyle name="Normal 58 4 2 3 3 6 2 2" xfId="44867" xr:uid="{00000000-0005-0000-0000-0000679D0000}"/>
    <cellStyle name="Normal 58 4 2 3 3 6 3" xfId="32434" xr:uid="{00000000-0005-0000-0000-0000689D0000}"/>
    <cellStyle name="Normal 58 4 2 3 3 7" xfId="3289" xr:uid="{00000000-0005-0000-0000-0000699D0000}"/>
    <cellStyle name="Normal 58 4 2 3 3 7 2" xfId="15795" xr:uid="{00000000-0005-0000-0000-00006A9D0000}"/>
    <cellStyle name="Normal 58 4 2 3 3 7 2 2" xfId="40669" xr:uid="{00000000-0005-0000-0000-00006B9D0000}"/>
    <cellStyle name="Normal 58 4 2 3 3 7 3" xfId="28228" xr:uid="{00000000-0005-0000-0000-00006C9D0000}"/>
    <cellStyle name="Normal 58 4 2 3 3 8" xfId="14707" xr:uid="{00000000-0005-0000-0000-00006D9D0000}"/>
    <cellStyle name="Normal 58 4 2 3 3 8 2" xfId="39581" xr:uid="{00000000-0005-0000-0000-00006E9D0000}"/>
    <cellStyle name="Normal 58 4 2 3 3 9" xfId="27140" xr:uid="{00000000-0005-0000-0000-00006F9D0000}"/>
    <cellStyle name="Normal 58 4 2 3 4" xfId="2307" xr:uid="{00000000-0005-0000-0000-0000709D0000}"/>
    <cellStyle name="Normal 58 4 2 3 4 2" xfId="6332" xr:uid="{00000000-0005-0000-0000-0000719D0000}"/>
    <cellStyle name="Normal 58 4 2 3 4 2 2" xfId="11347" xr:uid="{00000000-0005-0000-0000-0000729D0000}"/>
    <cellStyle name="Normal 58 4 2 3 4 2 2 2" xfId="23790" xr:uid="{00000000-0005-0000-0000-0000739D0000}"/>
    <cellStyle name="Normal 58 4 2 3 4 2 2 2 2" xfId="48664" xr:uid="{00000000-0005-0000-0000-0000749D0000}"/>
    <cellStyle name="Normal 58 4 2 3 4 2 2 3" xfId="36231" xr:uid="{00000000-0005-0000-0000-0000759D0000}"/>
    <cellStyle name="Normal 58 4 2 3 4 2 3" xfId="18783" xr:uid="{00000000-0005-0000-0000-0000769D0000}"/>
    <cellStyle name="Normal 58 4 2 3 4 2 3 2" xfId="43657" xr:uid="{00000000-0005-0000-0000-0000779D0000}"/>
    <cellStyle name="Normal 58 4 2 3 4 2 4" xfId="31224" xr:uid="{00000000-0005-0000-0000-0000789D0000}"/>
    <cellStyle name="Normal 58 4 2 3 4 3" xfId="12801" xr:uid="{00000000-0005-0000-0000-0000799D0000}"/>
    <cellStyle name="Normal 58 4 2 3 4 3 2" xfId="25235" xr:uid="{00000000-0005-0000-0000-00007A9D0000}"/>
    <cellStyle name="Normal 58 4 2 3 4 3 2 2" xfId="50109" xr:uid="{00000000-0005-0000-0000-00007B9D0000}"/>
    <cellStyle name="Normal 58 4 2 3 4 3 3" xfId="37676" xr:uid="{00000000-0005-0000-0000-00007C9D0000}"/>
    <cellStyle name="Normal 58 4 2 3 4 4" xfId="9242" xr:uid="{00000000-0005-0000-0000-00007D9D0000}"/>
    <cellStyle name="Normal 58 4 2 3 4 4 2" xfId="21685" xr:uid="{00000000-0005-0000-0000-00007E9D0000}"/>
    <cellStyle name="Normal 58 4 2 3 4 4 2 2" xfId="46559" xr:uid="{00000000-0005-0000-0000-00007F9D0000}"/>
    <cellStyle name="Normal 58 4 2 3 4 4 3" xfId="34126" xr:uid="{00000000-0005-0000-0000-0000809D0000}"/>
    <cellStyle name="Normal 58 4 2 3 4 5" xfId="4224" xr:uid="{00000000-0005-0000-0000-0000819D0000}"/>
    <cellStyle name="Normal 58 4 2 3 4 5 2" xfId="16678" xr:uid="{00000000-0005-0000-0000-0000829D0000}"/>
    <cellStyle name="Normal 58 4 2 3 4 5 2 2" xfId="41552" xr:uid="{00000000-0005-0000-0000-0000839D0000}"/>
    <cellStyle name="Normal 58 4 2 3 4 5 3" xfId="29119" xr:uid="{00000000-0005-0000-0000-0000849D0000}"/>
    <cellStyle name="Normal 58 4 2 3 4 6" xfId="14986" xr:uid="{00000000-0005-0000-0000-0000859D0000}"/>
    <cellStyle name="Normal 58 4 2 3 4 6 2" xfId="39860" xr:uid="{00000000-0005-0000-0000-0000869D0000}"/>
    <cellStyle name="Normal 58 4 2 3 4 7" xfId="27419" xr:uid="{00000000-0005-0000-0000-0000879D0000}"/>
    <cellStyle name="Normal 58 4 2 3 5" xfId="1143" xr:uid="{00000000-0005-0000-0000-0000889D0000}"/>
    <cellStyle name="Normal 58 4 2 3 5 2" xfId="10304" xr:uid="{00000000-0005-0000-0000-0000899D0000}"/>
    <cellStyle name="Normal 58 4 2 3 5 2 2" xfId="22747" xr:uid="{00000000-0005-0000-0000-00008A9D0000}"/>
    <cellStyle name="Normal 58 4 2 3 5 2 2 2" xfId="47621" xr:uid="{00000000-0005-0000-0000-00008B9D0000}"/>
    <cellStyle name="Normal 58 4 2 3 5 2 3" xfId="35188" xr:uid="{00000000-0005-0000-0000-00008C9D0000}"/>
    <cellStyle name="Normal 58 4 2 3 5 3" xfId="5288" xr:uid="{00000000-0005-0000-0000-00008D9D0000}"/>
    <cellStyle name="Normal 58 4 2 3 5 3 2" xfId="17740" xr:uid="{00000000-0005-0000-0000-00008E9D0000}"/>
    <cellStyle name="Normal 58 4 2 3 5 3 2 2" xfId="42614" xr:uid="{00000000-0005-0000-0000-00008F9D0000}"/>
    <cellStyle name="Normal 58 4 2 3 5 3 3" xfId="30181" xr:uid="{00000000-0005-0000-0000-0000909D0000}"/>
    <cellStyle name="Normal 58 4 2 3 5 4" xfId="13943" xr:uid="{00000000-0005-0000-0000-0000919D0000}"/>
    <cellStyle name="Normal 58 4 2 3 5 4 2" xfId="38817" xr:uid="{00000000-0005-0000-0000-0000929D0000}"/>
    <cellStyle name="Normal 58 4 2 3 5 5" xfId="26376" xr:uid="{00000000-0005-0000-0000-0000939D0000}"/>
    <cellStyle name="Normal 58 4 2 3 6" xfId="7865" xr:uid="{00000000-0005-0000-0000-0000949D0000}"/>
    <cellStyle name="Normal 58 4 2 3 6 2" xfId="20311" xr:uid="{00000000-0005-0000-0000-0000959D0000}"/>
    <cellStyle name="Normal 58 4 2 3 6 2 2" xfId="45185" xr:uid="{00000000-0005-0000-0000-0000969D0000}"/>
    <cellStyle name="Normal 58 4 2 3 6 3" xfId="32752" xr:uid="{00000000-0005-0000-0000-0000979D0000}"/>
    <cellStyle name="Normal 58 4 2 3 7" xfId="11758" xr:uid="{00000000-0005-0000-0000-0000989D0000}"/>
    <cellStyle name="Normal 58 4 2 3 7 2" xfId="24192" xr:uid="{00000000-0005-0000-0000-0000999D0000}"/>
    <cellStyle name="Normal 58 4 2 3 7 2 2" xfId="49066" xr:uid="{00000000-0005-0000-0000-00009A9D0000}"/>
    <cellStyle name="Normal 58 4 2 3 7 3" xfId="36633" xr:uid="{00000000-0005-0000-0000-00009B9D0000}"/>
    <cellStyle name="Normal 58 4 2 3 8" xfId="6835" xr:uid="{00000000-0005-0000-0000-00009C9D0000}"/>
    <cellStyle name="Normal 58 4 2 3 8 2" xfId="19284" xr:uid="{00000000-0005-0000-0000-00009D9D0000}"/>
    <cellStyle name="Normal 58 4 2 3 8 2 2" xfId="44158" xr:uid="{00000000-0005-0000-0000-00009E9D0000}"/>
    <cellStyle name="Normal 58 4 2 3 8 3" xfId="31725" xr:uid="{00000000-0005-0000-0000-00009F9D0000}"/>
    <cellStyle name="Normal 58 4 2 3 9" xfId="2786" xr:uid="{00000000-0005-0000-0000-0000A09D0000}"/>
    <cellStyle name="Normal 58 4 2 3 9 2" xfId="15304" xr:uid="{00000000-0005-0000-0000-0000A19D0000}"/>
    <cellStyle name="Normal 58 4 2 3 9 2 2" xfId="40178" xr:uid="{00000000-0005-0000-0000-0000A29D0000}"/>
    <cellStyle name="Normal 58 4 2 3 9 3" xfId="27737" xr:uid="{00000000-0005-0000-0000-0000A39D0000}"/>
    <cellStyle name="Normal 58 4 2 3_Degree data" xfId="2524" xr:uid="{00000000-0005-0000-0000-0000A49D0000}"/>
    <cellStyle name="Normal 58 4 2 4" xfId="286" xr:uid="{00000000-0005-0000-0000-0000A59D0000}"/>
    <cellStyle name="Normal 58 4 2 4 2" xfId="1557" xr:uid="{00000000-0005-0000-0000-0000A69D0000}"/>
    <cellStyle name="Normal 58 4 2 4 2 2" xfId="9142" xr:uid="{00000000-0005-0000-0000-0000A79D0000}"/>
    <cellStyle name="Normal 58 4 2 4 2 2 2" xfId="21585" xr:uid="{00000000-0005-0000-0000-0000A89D0000}"/>
    <cellStyle name="Normal 58 4 2 4 2 2 2 2" xfId="46459" xr:uid="{00000000-0005-0000-0000-0000A99D0000}"/>
    <cellStyle name="Normal 58 4 2 4 2 2 3" xfId="34026" xr:uid="{00000000-0005-0000-0000-0000AA9D0000}"/>
    <cellStyle name="Normal 58 4 2 4 2 3" xfId="4124" xr:uid="{00000000-0005-0000-0000-0000AB9D0000}"/>
    <cellStyle name="Normal 58 4 2 4 2 3 2" xfId="16578" xr:uid="{00000000-0005-0000-0000-0000AC9D0000}"/>
    <cellStyle name="Normal 58 4 2 4 2 3 2 2" xfId="41452" xr:uid="{00000000-0005-0000-0000-0000AD9D0000}"/>
    <cellStyle name="Normal 58 4 2 4 2 3 3" xfId="29019" xr:uid="{00000000-0005-0000-0000-0000AE9D0000}"/>
    <cellStyle name="Normal 58 4 2 4 2 4" xfId="14357" xr:uid="{00000000-0005-0000-0000-0000AF9D0000}"/>
    <cellStyle name="Normal 58 4 2 4 2 4 2" xfId="39231" xr:uid="{00000000-0005-0000-0000-0000B09D0000}"/>
    <cellStyle name="Normal 58 4 2 4 2 5" xfId="26790" xr:uid="{00000000-0005-0000-0000-0000B19D0000}"/>
    <cellStyle name="Normal 58 4 2 4 3" xfId="5702" xr:uid="{00000000-0005-0000-0000-0000B29D0000}"/>
    <cellStyle name="Normal 58 4 2 4 3 2" xfId="10718" xr:uid="{00000000-0005-0000-0000-0000B39D0000}"/>
    <cellStyle name="Normal 58 4 2 4 3 2 2" xfId="23161" xr:uid="{00000000-0005-0000-0000-0000B49D0000}"/>
    <cellStyle name="Normal 58 4 2 4 3 2 2 2" xfId="48035" xr:uid="{00000000-0005-0000-0000-0000B59D0000}"/>
    <cellStyle name="Normal 58 4 2 4 3 2 3" xfId="35602" xr:uid="{00000000-0005-0000-0000-0000B69D0000}"/>
    <cellStyle name="Normal 58 4 2 4 3 3" xfId="18154" xr:uid="{00000000-0005-0000-0000-0000B79D0000}"/>
    <cellStyle name="Normal 58 4 2 4 3 3 2" xfId="43028" xr:uid="{00000000-0005-0000-0000-0000B89D0000}"/>
    <cellStyle name="Normal 58 4 2 4 3 4" xfId="30595" xr:uid="{00000000-0005-0000-0000-0000B99D0000}"/>
    <cellStyle name="Normal 58 4 2 4 4" xfId="8258" xr:uid="{00000000-0005-0000-0000-0000BA9D0000}"/>
    <cellStyle name="Normal 58 4 2 4 4 2" xfId="20702" xr:uid="{00000000-0005-0000-0000-0000BB9D0000}"/>
    <cellStyle name="Normal 58 4 2 4 4 2 2" xfId="45576" xr:uid="{00000000-0005-0000-0000-0000BC9D0000}"/>
    <cellStyle name="Normal 58 4 2 4 4 3" xfId="33143" xr:uid="{00000000-0005-0000-0000-0000BD9D0000}"/>
    <cellStyle name="Normal 58 4 2 4 5" xfId="12172" xr:uid="{00000000-0005-0000-0000-0000BE9D0000}"/>
    <cellStyle name="Normal 58 4 2 4 5 2" xfId="24606" xr:uid="{00000000-0005-0000-0000-0000BF9D0000}"/>
    <cellStyle name="Normal 58 4 2 4 5 2 2" xfId="49480" xr:uid="{00000000-0005-0000-0000-0000C09D0000}"/>
    <cellStyle name="Normal 58 4 2 4 5 3" xfId="37047" xr:uid="{00000000-0005-0000-0000-0000C19D0000}"/>
    <cellStyle name="Normal 58 4 2 4 6" xfId="6735" xr:uid="{00000000-0005-0000-0000-0000C29D0000}"/>
    <cellStyle name="Normal 58 4 2 4 6 2" xfId="19184" xr:uid="{00000000-0005-0000-0000-0000C39D0000}"/>
    <cellStyle name="Normal 58 4 2 4 6 2 2" xfId="44058" xr:uid="{00000000-0005-0000-0000-0000C49D0000}"/>
    <cellStyle name="Normal 58 4 2 4 6 3" xfId="31625" xr:uid="{00000000-0005-0000-0000-0000C59D0000}"/>
    <cellStyle name="Normal 58 4 2 4 7" xfId="3189" xr:uid="{00000000-0005-0000-0000-0000C69D0000}"/>
    <cellStyle name="Normal 58 4 2 4 7 2" xfId="15695" xr:uid="{00000000-0005-0000-0000-0000C79D0000}"/>
    <cellStyle name="Normal 58 4 2 4 7 2 2" xfId="40569" xr:uid="{00000000-0005-0000-0000-0000C89D0000}"/>
    <cellStyle name="Normal 58 4 2 4 7 3" xfId="28128" xr:uid="{00000000-0005-0000-0000-0000C99D0000}"/>
    <cellStyle name="Normal 58 4 2 4 8" xfId="13105" xr:uid="{00000000-0005-0000-0000-0000CA9D0000}"/>
    <cellStyle name="Normal 58 4 2 4 8 2" xfId="37979" xr:uid="{00000000-0005-0000-0000-0000CB9D0000}"/>
    <cellStyle name="Normal 58 4 2 4 9" xfId="25538" xr:uid="{00000000-0005-0000-0000-0000CC9D0000}"/>
    <cellStyle name="Normal 58 4 2 5" xfId="648" xr:uid="{00000000-0005-0000-0000-0000CD9D0000}"/>
    <cellStyle name="Normal 58 4 2 5 2" xfId="1905" xr:uid="{00000000-0005-0000-0000-0000CE9D0000}"/>
    <cellStyle name="Normal 58 4 2 5 2 2" xfId="9661" xr:uid="{00000000-0005-0000-0000-0000CF9D0000}"/>
    <cellStyle name="Normal 58 4 2 5 2 2 2" xfId="22104" xr:uid="{00000000-0005-0000-0000-0000D09D0000}"/>
    <cellStyle name="Normal 58 4 2 5 2 2 2 2" xfId="46978" xr:uid="{00000000-0005-0000-0000-0000D19D0000}"/>
    <cellStyle name="Normal 58 4 2 5 2 2 3" xfId="34545" xr:uid="{00000000-0005-0000-0000-0000D29D0000}"/>
    <cellStyle name="Normal 58 4 2 5 2 3" xfId="4643" xr:uid="{00000000-0005-0000-0000-0000D39D0000}"/>
    <cellStyle name="Normal 58 4 2 5 2 3 2" xfId="17097" xr:uid="{00000000-0005-0000-0000-0000D49D0000}"/>
    <cellStyle name="Normal 58 4 2 5 2 3 2 2" xfId="41971" xr:uid="{00000000-0005-0000-0000-0000D59D0000}"/>
    <cellStyle name="Normal 58 4 2 5 2 3 3" xfId="29538" xr:uid="{00000000-0005-0000-0000-0000D69D0000}"/>
    <cellStyle name="Normal 58 4 2 5 2 4" xfId="14705" xr:uid="{00000000-0005-0000-0000-0000D79D0000}"/>
    <cellStyle name="Normal 58 4 2 5 2 4 2" xfId="39579" xr:uid="{00000000-0005-0000-0000-0000D89D0000}"/>
    <cellStyle name="Normal 58 4 2 5 2 5" xfId="27138" xr:uid="{00000000-0005-0000-0000-0000D99D0000}"/>
    <cellStyle name="Normal 58 4 2 5 3" xfId="6051" xr:uid="{00000000-0005-0000-0000-0000DA9D0000}"/>
    <cellStyle name="Normal 58 4 2 5 3 2" xfId="11066" xr:uid="{00000000-0005-0000-0000-0000DB9D0000}"/>
    <cellStyle name="Normal 58 4 2 5 3 2 2" xfId="23509" xr:uid="{00000000-0005-0000-0000-0000DC9D0000}"/>
    <cellStyle name="Normal 58 4 2 5 3 2 2 2" xfId="48383" xr:uid="{00000000-0005-0000-0000-0000DD9D0000}"/>
    <cellStyle name="Normal 58 4 2 5 3 2 3" xfId="35950" xr:uid="{00000000-0005-0000-0000-0000DE9D0000}"/>
    <cellStyle name="Normal 58 4 2 5 3 3" xfId="18502" xr:uid="{00000000-0005-0000-0000-0000DF9D0000}"/>
    <cellStyle name="Normal 58 4 2 5 3 3 2" xfId="43376" xr:uid="{00000000-0005-0000-0000-0000E09D0000}"/>
    <cellStyle name="Normal 58 4 2 5 3 4" xfId="30943" xr:uid="{00000000-0005-0000-0000-0000E19D0000}"/>
    <cellStyle name="Normal 58 4 2 5 4" xfId="8777" xr:uid="{00000000-0005-0000-0000-0000E29D0000}"/>
    <cellStyle name="Normal 58 4 2 5 4 2" xfId="21221" xr:uid="{00000000-0005-0000-0000-0000E39D0000}"/>
    <cellStyle name="Normal 58 4 2 5 4 2 2" xfId="46095" xr:uid="{00000000-0005-0000-0000-0000E49D0000}"/>
    <cellStyle name="Normal 58 4 2 5 4 3" xfId="33662" xr:uid="{00000000-0005-0000-0000-0000E59D0000}"/>
    <cellStyle name="Normal 58 4 2 5 5" xfId="12520" xr:uid="{00000000-0005-0000-0000-0000E69D0000}"/>
    <cellStyle name="Normal 58 4 2 5 5 2" xfId="24954" xr:uid="{00000000-0005-0000-0000-0000E79D0000}"/>
    <cellStyle name="Normal 58 4 2 5 5 2 2" xfId="49828" xr:uid="{00000000-0005-0000-0000-0000E89D0000}"/>
    <cellStyle name="Normal 58 4 2 5 5 3" xfId="37395" xr:uid="{00000000-0005-0000-0000-0000E99D0000}"/>
    <cellStyle name="Normal 58 4 2 5 6" xfId="7254" xr:uid="{00000000-0005-0000-0000-0000EA9D0000}"/>
    <cellStyle name="Normal 58 4 2 5 6 2" xfId="19703" xr:uid="{00000000-0005-0000-0000-0000EB9D0000}"/>
    <cellStyle name="Normal 58 4 2 5 6 2 2" xfId="44577" xr:uid="{00000000-0005-0000-0000-0000EC9D0000}"/>
    <cellStyle name="Normal 58 4 2 5 6 3" xfId="32144" xr:uid="{00000000-0005-0000-0000-0000ED9D0000}"/>
    <cellStyle name="Normal 58 4 2 5 7" xfId="3708" xr:uid="{00000000-0005-0000-0000-0000EE9D0000}"/>
    <cellStyle name="Normal 58 4 2 5 7 2" xfId="16214" xr:uid="{00000000-0005-0000-0000-0000EF9D0000}"/>
    <cellStyle name="Normal 58 4 2 5 7 2 2" xfId="41088" xr:uid="{00000000-0005-0000-0000-0000F09D0000}"/>
    <cellStyle name="Normal 58 4 2 5 7 3" xfId="28647" xr:uid="{00000000-0005-0000-0000-0000F19D0000}"/>
    <cellStyle name="Normal 58 4 2 5 8" xfId="13452" xr:uid="{00000000-0005-0000-0000-0000F29D0000}"/>
    <cellStyle name="Normal 58 4 2 5 8 2" xfId="38326" xr:uid="{00000000-0005-0000-0000-0000F39D0000}"/>
    <cellStyle name="Normal 58 4 2 5 9" xfId="25885" xr:uid="{00000000-0005-0000-0000-0000F49D0000}"/>
    <cellStyle name="Normal 58 4 2 6" xfId="2204" xr:uid="{00000000-0005-0000-0000-0000F59D0000}"/>
    <cellStyle name="Normal 58 4 2 6 2" xfId="4834" xr:uid="{00000000-0005-0000-0000-0000F69D0000}"/>
    <cellStyle name="Normal 58 4 2 6 2 2" xfId="9851" xr:uid="{00000000-0005-0000-0000-0000F79D0000}"/>
    <cellStyle name="Normal 58 4 2 6 2 2 2" xfId="22294" xr:uid="{00000000-0005-0000-0000-0000F89D0000}"/>
    <cellStyle name="Normal 58 4 2 6 2 2 2 2" xfId="47168" xr:uid="{00000000-0005-0000-0000-0000F99D0000}"/>
    <cellStyle name="Normal 58 4 2 6 2 2 3" xfId="34735" xr:uid="{00000000-0005-0000-0000-0000FA9D0000}"/>
    <cellStyle name="Normal 58 4 2 6 2 3" xfId="17287" xr:uid="{00000000-0005-0000-0000-0000FB9D0000}"/>
    <cellStyle name="Normal 58 4 2 6 2 3 2" xfId="42161" xr:uid="{00000000-0005-0000-0000-0000FC9D0000}"/>
    <cellStyle name="Normal 58 4 2 6 2 4" xfId="29728" xr:uid="{00000000-0005-0000-0000-0000FD9D0000}"/>
    <cellStyle name="Normal 58 4 2 6 3" xfId="6232" xr:uid="{00000000-0005-0000-0000-0000FE9D0000}"/>
    <cellStyle name="Normal 58 4 2 6 3 2" xfId="11247" xr:uid="{00000000-0005-0000-0000-0000FF9D0000}"/>
    <cellStyle name="Normal 58 4 2 6 3 2 2" xfId="23690" xr:uid="{00000000-0005-0000-0000-0000009E0000}"/>
    <cellStyle name="Normal 58 4 2 6 3 2 2 2" xfId="48564" xr:uid="{00000000-0005-0000-0000-0000019E0000}"/>
    <cellStyle name="Normal 58 4 2 6 3 2 3" xfId="36131" xr:uid="{00000000-0005-0000-0000-0000029E0000}"/>
    <cellStyle name="Normal 58 4 2 6 3 3" xfId="18683" xr:uid="{00000000-0005-0000-0000-0000039E0000}"/>
    <cellStyle name="Normal 58 4 2 6 3 3 2" xfId="43557" xr:uid="{00000000-0005-0000-0000-0000049E0000}"/>
    <cellStyle name="Normal 58 4 2 6 3 4" xfId="31124" xr:uid="{00000000-0005-0000-0000-0000059E0000}"/>
    <cellStyle name="Normal 58 4 2 6 4" xfId="8038" xr:uid="{00000000-0005-0000-0000-0000069E0000}"/>
    <cellStyle name="Normal 58 4 2 6 4 2" xfId="20484" xr:uid="{00000000-0005-0000-0000-0000079E0000}"/>
    <cellStyle name="Normal 58 4 2 6 4 2 2" xfId="45358" xr:uid="{00000000-0005-0000-0000-0000089E0000}"/>
    <cellStyle name="Normal 58 4 2 6 4 3" xfId="32925" xr:uid="{00000000-0005-0000-0000-0000099E0000}"/>
    <cellStyle name="Normal 58 4 2 6 5" xfId="12701" xr:uid="{00000000-0005-0000-0000-00000A9E0000}"/>
    <cellStyle name="Normal 58 4 2 6 5 2" xfId="25135" xr:uid="{00000000-0005-0000-0000-00000B9E0000}"/>
    <cellStyle name="Normal 58 4 2 6 5 2 2" xfId="50009" xr:uid="{00000000-0005-0000-0000-00000C9E0000}"/>
    <cellStyle name="Normal 58 4 2 6 5 3" xfId="37576" xr:uid="{00000000-0005-0000-0000-00000D9E0000}"/>
    <cellStyle name="Normal 58 4 2 6 6" xfId="7445" xr:uid="{00000000-0005-0000-0000-00000E9E0000}"/>
    <cellStyle name="Normal 58 4 2 6 6 2" xfId="19893" xr:uid="{00000000-0005-0000-0000-00000F9E0000}"/>
    <cellStyle name="Normal 58 4 2 6 6 2 2" xfId="44767" xr:uid="{00000000-0005-0000-0000-0000109E0000}"/>
    <cellStyle name="Normal 58 4 2 6 6 3" xfId="32334" xr:uid="{00000000-0005-0000-0000-0000119E0000}"/>
    <cellStyle name="Normal 58 4 2 6 7" xfId="2965" xr:uid="{00000000-0005-0000-0000-0000129E0000}"/>
    <cellStyle name="Normal 58 4 2 6 7 2" xfId="15477" xr:uid="{00000000-0005-0000-0000-0000139E0000}"/>
    <cellStyle name="Normal 58 4 2 6 7 2 2" xfId="40351" xr:uid="{00000000-0005-0000-0000-0000149E0000}"/>
    <cellStyle name="Normal 58 4 2 6 7 3" xfId="27910" xr:uid="{00000000-0005-0000-0000-0000159E0000}"/>
    <cellStyle name="Normal 58 4 2 6 8" xfId="14886" xr:uid="{00000000-0005-0000-0000-0000169E0000}"/>
    <cellStyle name="Normal 58 4 2 6 8 2" xfId="39760" xr:uid="{00000000-0005-0000-0000-0000179E0000}"/>
    <cellStyle name="Normal 58 4 2 6 9" xfId="27319" xr:uid="{00000000-0005-0000-0000-0000189E0000}"/>
    <cellStyle name="Normal 58 4 2 7" xfId="1043" xr:uid="{00000000-0005-0000-0000-0000199E0000}"/>
    <cellStyle name="Normal 58 4 2 7 2" xfId="8925" xr:uid="{00000000-0005-0000-0000-00001A9E0000}"/>
    <cellStyle name="Normal 58 4 2 7 2 2" xfId="21368" xr:uid="{00000000-0005-0000-0000-00001B9E0000}"/>
    <cellStyle name="Normal 58 4 2 7 2 2 2" xfId="46242" xr:uid="{00000000-0005-0000-0000-00001C9E0000}"/>
    <cellStyle name="Normal 58 4 2 7 2 3" xfId="33809" xr:uid="{00000000-0005-0000-0000-00001D9E0000}"/>
    <cellStyle name="Normal 58 4 2 7 3" xfId="3907" xr:uid="{00000000-0005-0000-0000-00001E9E0000}"/>
    <cellStyle name="Normal 58 4 2 7 3 2" xfId="16361" xr:uid="{00000000-0005-0000-0000-00001F9E0000}"/>
    <cellStyle name="Normal 58 4 2 7 3 2 2" xfId="41235" xr:uid="{00000000-0005-0000-0000-0000209E0000}"/>
    <cellStyle name="Normal 58 4 2 7 3 3" xfId="28802" xr:uid="{00000000-0005-0000-0000-0000219E0000}"/>
    <cellStyle name="Normal 58 4 2 7 4" xfId="13843" xr:uid="{00000000-0005-0000-0000-0000229E0000}"/>
    <cellStyle name="Normal 58 4 2 7 4 2" xfId="38717" xr:uid="{00000000-0005-0000-0000-0000239E0000}"/>
    <cellStyle name="Normal 58 4 2 7 5" xfId="26276" xr:uid="{00000000-0005-0000-0000-0000249E0000}"/>
    <cellStyle name="Normal 58 4 2 8" xfId="5188" xr:uid="{00000000-0005-0000-0000-0000259E0000}"/>
    <cellStyle name="Normal 58 4 2 8 2" xfId="10204" xr:uid="{00000000-0005-0000-0000-0000269E0000}"/>
    <cellStyle name="Normal 58 4 2 8 2 2" xfId="22647" xr:uid="{00000000-0005-0000-0000-0000279E0000}"/>
    <cellStyle name="Normal 58 4 2 8 2 2 2" xfId="47521" xr:uid="{00000000-0005-0000-0000-0000289E0000}"/>
    <cellStyle name="Normal 58 4 2 8 2 3" xfId="35088" xr:uid="{00000000-0005-0000-0000-0000299E0000}"/>
    <cellStyle name="Normal 58 4 2 8 3" xfId="17640" xr:uid="{00000000-0005-0000-0000-00002A9E0000}"/>
    <cellStyle name="Normal 58 4 2 8 3 2" xfId="42514" xr:uid="{00000000-0005-0000-0000-00002B9E0000}"/>
    <cellStyle name="Normal 58 4 2 8 4" xfId="30081" xr:uid="{00000000-0005-0000-0000-00002C9E0000}"/>
    <cellStyle name="Normal 58 4 2 9" xfId="7765" xr:uid="{00000000-0005-0000-0000-00002D9E0000}"/>
    <cellStyle name="Normal 58 4 2 9 2" xfId="20211" xr:uid="{00000000-0005-0000-0000-00002E9E0000}"/>
    <cellStyle name="Normal 58 4 2 9 2 2" xfId="45085" xr:uid="{00000000-0005-0000-0000-00002F9E0000}"/>
    <cellStyle name="Normal 58 4 2 9 3" xfId="32652" xr:uid="{00000000-0005-0000-0000-0000309E0000}"/>
    <cellStyle name="Normal 58 4 2_Degree data" xfId="2522" xr:uid="{00000000-0005-0000-0000-0000319E0000}"/>
    <cellStyle name="Normal 58 4 3" xfId="173" xr:uid="{00000000-0005-0000-0000-0000329E0000}"/>
    <cellStyle name="Normal 58 4 3 10" xfId="6561" xr:uid="{00000000-0005-0000-0000-0000339E0000}"/>
    <cellStyle name="Normal 58 4 3 10 2" xfId="19010" xr:uid="{00000000-0005-0000-0000-0000349E0000}"/>
    <cellStyle name="Normal 58 4 3 10 2 2" xfId="43884" xr:uid="{00000000-0005-0000-0000-0000359E0000}"/>
    <cellStyle name="Normal 58 4 3 10 3" xfId="31451" xr:uid="{00000000-0005-0000-0000-0000369E0000}"/>
    <cellStyle name="Normal 58 4 3 11" xfId="2729" xr:uid="{00000000-0005-0000-0000-0000379E0000}"/>
    <cellStyle name="Normal 58 4 3 11 2" xfId="15247" xr:uid="{00000000-0005-0000-0000-0000389E0000}"/>
    <cellStyle name="Normal 58 4 3 11 2 2" xfId="40121" xr:uid="{00000000-0005-0000-0000-0000399E0000}"/>
    <cellStyle name="Normal 58 4 3 11 3" xfId="27680" xr:uid="{00000000-0005-0000-0000-00003A9E0000}"/>
    <cellStyle name="Normal 58 4 3 12" xfId="13003" xr:uid="{00000000-0005-0000-0000-00003B9E0000}"/>
    <cellStyle name="Normal 58 4 3 12 2" xfId="37877" xr:uid="{00000000-0005-0000-0000-00003C9E0000}"/>
    <cellStyle name="Normal 58 4 3 13" xfId="25436" xr:uid="{00000000-0005-0000-0000-00003D9E0000}"/>
    <cellStyle name="Normal 58 4 3 2" xfId="433" xr:uid="{00000000-0005-0000-0000-00003E9E0000}"/>
    <cellStyle name="Normal 58 4 3 2 10" xfId="13248" xr:uid="{00000000-0005-0000-0000-00003F9E0000}"/>
    <cellStyle name="Normal 58 4 3 2 10 2" xfId="38122" xr:uid="{00000000-0005-0000-0000-0000409E0000}"/>
    <cellStyle name="Normal 58 4 3 2 11" xfId="25681" xr:uid="{00000000-0005-0000-0000-0000419E0000}"/>
    <cellStyle name="Normal 58 4 3 2 2" xfId="793" xr:uid="{00000000-0005-0000-0000-0000429E0000}"/>
    <cellStyle name="Normal 58 4 3 2 2 2" xfId="1561" xr:uid="{00000000-0005-0000-0000-0000439E0000}"/>
    <cellStyle name="Normal 58 4 3 2 2 2 2" xfId="9665" xr:uid="{00000000-0005-0000-0000-0000449E0000}"/>
    <cellStyle name="Normal 58 4 3 2 2 2 2 2" xfId="22108" xr:uid="{00000000-0005-0000-0000-0000459E0000}"/>
    <cellStyle name="Normal 58 4 3 2 2 2 2 2 2" xfId="46982" xr:uid="{00000000-0005-0000-0000-0000469E0000}"/>
    <cellStyle name="Normal 58 4 3 2 2 2 2 3" xfId="34549" xr:uid="{00000000-0005-0000-0000-0000479E0000}"/>
    <cellStyle name="Normal 58 4 3 2 2 2 3" xfId="4647" xr:uid="{00000000-0005-0000-0000-0000489E0000}"/>
    <cellStyle name="Normal 58 4 3 2 2 2 3 2" xfId="17101" xr:uid="{00000000-0005-0000-0000-0000499E0000}"/>
    <cellStyle name="Normal 58 4 3 2 2 2 3 2 2" xfId="41975" xr:uid="{00000000-0005-0000-0000-00004A9E0000}"/>
    <cellStyle name="Normal 58 4 3 2 2 2 3 3" xfId="29542" xr:uid="{00000000-0005-0000-0000-00004B9E0000}"/>
    <cellStyle name="Normal 58 4 3 2 2 2 4" xfId="14361" xr:uid="{00000000-0005-0000-0000-00004C9E0000}"/>
    <cellStyle name="Normal 58 4 3 2 2 2 4 2" xfId="39235" xr:uid="{00000000-0005-0000-0000-00004D9E0000}"/>
    <cellStyle name="Normal 58 4 3 2 2 2 5" xfId="26794" xr:uid="{00000000-0005-0000-0000-00004E9E0000}"/>
    <cellStyle name="Normal 58 4 3 2 2 3" xfId="5706" xr:uid="{00000000-0005-0000-0000-00004F9E0000}"/>
    <cellStyle name="Normal 58 4 3 2 2 3 2" xfId="10722" xr:uid="{00000000-0005-0000-0000-0000509E0000}"/>
    <cellStyle name="Normal 58 4 3 2 2 3 2 2" xfId="23165" xr:uid="{00000000-0005-0000-0000-0000519E0000}"/>
    <cellStyle name="Normal 58 4 3 2 2 3 2 2 2" xfId="48039" xr:uid="{00000000-0005-0000-0000-0000529E0000}"/>
    <cellStyle name="Normal 58 4 3 2 2 3 2 3" xfId="35606" xr:uid="{00000000-0005-0000-0000-0000539E0000}"/>
    <cellStyle name="Normal 58 4 3 2 2 3 3" xfId="18158" xr:uid="{00000000-0005-0000-0000-0000549E0000}"/>
    <cellStyle name="Normal 58 4 3 2 2 3 3 2" xfId="43032" xr:uid="{00000000-0005-0000-0000-0000559E0000}"/>
    <cellStyle name="Normal 58 4 3 2 2 3 4" xfId="30599" xr:uid="{00000000-0005-0000-0000-0000569E0000}"/>
    <cellStyle name="Normal 58 4 3 2 2 4" xfId="8781" xr:uid="{00000000-0005-0000-0000-0000579E0000}"/>
    <cellStyle name="Normal 58 4 3 2 2 4 2" xfId="21225" xr:uid="{00000000-0005-0000-0000-0000589E0000}"/>
    <cellStyle name="Normal 58 4 3 2 2 4 2 2" xfId="46099" xr:uid="{00000000-0005-0000-0000-0000599E0000}"/>
    <cellStyle name="Normal 58 4 3 2 2 4 3" xfId="33666" xr:uid="{00000000-0005-0000-0000-00005A9E0000}"/>
    <cellStyle name="Normal 58 4 3 2 2 5" xfId="12176" xr:uid="{00000000-0005-0000-0000-00005B9E0000}"/>
    <cellStyle name="Normal 58 4 3 2 2 5 2" xfId="24610" xr:uid="{00000000-0005-0000-0000-00005C9E0000}"/>
    <cellStyle name="Normal 58 4 3 2 2 5 2 2" xfId="49484" xr:uid="{00000000-0005-0000-0000-00005D9E0000}"/>
    <cellStyle name="Normal 58 4 3 2 2 5 3" xfId="37051" xr:uid="{00000000-0005-0000-0000-00005E9E0000}"/>
    <cellStyle name="Normal 58 4 3 2 2 6" xfId="7258" xr:uid="{00000000-0005-0000-0000-00005F9E0000}"/>
    <cellStyle name="Normal 58 4 3 2 2 6 2" xfId="19707" xr:uid="{00000000-0005-0000-0000-0000609E0000}"/>
    <cellStyle name="Normal 58 4 3 2 2 6 2 2" xfId="44581" xr:uid="{00000000-0005-0000-0000-0000619E0000}"/>
    <cellStyle name="Normal 58 4 3 2 2 6 3" xfId="32148" xr:uid="{00000000-0005-0000-0000-0000629E0000}"/>
    <cellStyle name="Normal 58 4 3 2 2 7" xfId="3712" xr:uid="{00000000-0005-0000-0000-0000639E0000}"/>
    <cellStyle name="Normal 58 4 3 2 2 7 2" xfId="16218" xr:uid="{00000000-0005-0000-0000-0000649E0000}"/>
    <cellStyle name="Normal 58 4 3 2 2 7 2 2" xfId="41092" xr:uid="{00000000-0005-0000-0000-0000659E0000}"/>
    <cellStyle name="Normal 58 4 3 2 2 7 3" xfId="28651" xr:uid="{00000000-0005-0000-0000-0000669E0000}"/>
    <cellStyle name="Normal 58 4 3 2 2 8" xfId="13595" xr:uid="{00000000-0005-0000-0000-0000679E0000}"/>
    <cellStyle name="Normal 58 4 3 2 2 8 2" xfId="38469" xr:uid="{00000000-0005-0000-0000-0000689E0000}"/>
    <cellStyle name="Normal 58 4 3 2 2 9" xfId="26028" xr:uid="{00000000-0005-0000-0000-0000699E0000}"/>
    <cellStyle name="Normal 58 4 3 2 3" xfId="1909" xr:uid="{00000000-0005-0000-0000-00006A9E0000}"/>
    <cellStyle name="Normal 58 4 3 2 3 2" xfId="4977" xr:uid="{00000000-0005-0000-0000-00006B9E0000}"/>
    <cellStyle name="Normal 58 4 3 2 3 2 2" xfId="9994" xr:uid="{00000000-0005-0000-0000-00006C9E0000}"/>
    <cellStyle name="Normal 58 4 3 2 3 2 2 2" xfId="22437" xr:uid="{00000000-0005-0000-0000-00006D9E0000}"/>
    <cellStyle name="Normal 58 4 3 2 3 2 2 2 2" xfId="47311" xr:uid="{00000000-0005-0000-0000-00006E9E0000}"/>
    <cellStyle name="Normal 58 4 3 2 3 2 2 3" xfId="34878" xr:uid="{00000000-0005-0000-0000-00006F9E0000}"/>
    <cellStyle name="Normal 58 4 3 2 3 2 3" xfId="17430" xr:uid="{00000000-0005-0000-0000-0000709E0000}"/>
    <cellStyle name="Normal 58 4 3 2 3 2 3 2" xfId="42304" xr:uid="{00000000-0005-0000-0000-0000719E0000}"/>
    <cellStyle name="Normal 58 4 3 2 3 2 4" xfId="29871" xr:uid="{00000000-0005-0000-0000-0000729E0000}"/>
    <cellStyle name="Normal 58 4 3 2 3 3" xfId="6055" xr:uid="{00000000-0005-0000-0000-0000739E0000}"/>
    <cellStyle name="Normal 58 4 3 2 3 3 2" xfId="11070" xr:uid="{00000000-0005-0000-0000-0000749E0000}"/>
    <cellStyle name="Normal 58 4 3 2 3 3 2 2" xfId="23513" xr:uid="{00000000-0005-0000-0000-0000759E0000}"/>
    <cellStyle name="Normal 58 4 3 2 3 3 2 2 2" xfId="48387" xr:uid="{00000000-0005-0000-0000-0000769E0000}"/>
    <cellStyle name="Normal 58 4 3 2 3 3 2 3" xfId="35954" xr:uid="{00000000-0005-0000-0000-0000779E0000}"/>
    <cellStyle name="Normal 58 4 3 2 3 3 3" xfId="18506" xr:uid="{00000000-0005-0000-0000-0000789E0000}"/>
    <cellStyle name="Normal 58 4 3 2 3 3 3 2" xfId="43380" xr:uid="{00000000-0005-0000-0000-0000799E0000}"/>
    <cellStyle name="Normal 58 4 3 2 3 3 4" xfId="30947" xr:uid="{00000000-0005-0000-0000-00007A9E0000}"/>
    <cellStyle name="Normal 58 4 3 2 3 4" xfId="8401" xr:uid="{00000000-0005-0000-0000-00007B9E0000}"/>
    <cellStyle name="Normal 58 4 3 2 3 4 2" xfId="20845" xr:uid="{00000000-0005-0000-0000-00007C9E0000}"/>
    <cellStyle name="Normal 58 4 3 2 3 4 2 2" xfId="45719" xr:uid="{00000000-0005-0000-0000-00007D9E0000}"/>
    <cellStyle name="Normal 58 4 3 2 3 4 3" xfId="33286" xr:uid="{00000000-0005-0000-0000-00007E9E0000}"/>
    <cellStyle name="Normal 58 4 3 2 3 5" xfId="12524" xr:uid="{00000000-0005-0000-0000-00007F9E0000}"/>
    <cellStyle name="Normal 58 4 3 2 3 5 2" xfId="24958" xr:uid="{00000000-0005-0000-0000-0000809E0000}"/>
    <cellStyle name="Normal 58 4 3 2 3 5 2 2" xfId="49832" xr:uid="{00000000-0005-0000-0000-0000819E0000}"/>
    <cellStyle name="Normal 58 4 3 2 3 5 3" xfId="37399" xr:uid="{00000000-0005-0000-0000-0000829E0000}"/>
    <cellStyle name="Normal 58 4 3 2 3 6" xfId="7588" xr:uid="{00000000-0005-0000-0000-0000839E0000}"/>
    <cellStyle name="Normal 58 4 3 2 3 6 2" xfId="20036" xr:uid="{00000000-0005-0000-0000-0000849E0000}"/>
    <cellStyle name="Normal 58 4 3 2 3 6 2 2" xfId="44910" xr:uid="{00000000-0005-0000-0000-0000859E0000}"/>
    <cellStyle name="Normal 58 4 3 2 3 6 3" xfId="32477" xr:uid="{00000000-0005-0000-0000-0000869E0000}"/>
    <cellStyle name="Normal 58 4 3 2 3 7" xfId="3332" xr:uid="{00000000-0005-0000-0000-0000879E0000}"/>
    <cellStyle name="Normal 58 4 3 2 3 7 2" xfId="15838" xr:uid="{00000000-0005-0000-0000-0000889E0000}"/>
    <cellStyle name="Normal 58 4 3 2 3 7 2 2" xfId="40712" xr:uid="{00000000-0005-0000-0000-0000899E0000}"/>
    <cellStyle name="Normal 58 4 3 2 3 7 3" xfId="28271" xr:uid="{00000000-0005-0000-0000-00008A9E0000}"/>
    <cellStyle name="Normal 58 4 3 2 3 8" xfId="14709" xr:uid="{00000000-0005-0000-0000-00008B9E0000}"/>
    <cellStyle name="Normal 58 4 3 2 3 8 2" xfId="39583" xr:uid="{00000000-0005-0000-0000-00008C9E0000}"/>
    <cellStyle name="Normal 58 4 3 2 3 9" xfId="27142" xr:uid="{00000000-0005-0000-0000-00008D9E0000}"/>
    <cellStyle name="Normal 58 4 3 2 4" xfId="2351" xr:uid="{00000000-0005-0000-0000-00008E9E0000}"/>
    <cellStyle name="Normal 58 4 3 2 4 2" xfId="6375" xr:uid="{00000000-0005-0000-0000-00008F9E0000}"/>
    <cellStyle name="Normal 58 4 3 2 4 2 2" xfId="11390" xr:uid="{00000000-0005-0000-0000-0000909E0000}"/>
    <cellStyle name="Normal 58 4 3 2 4 2 2 2" xfId="23833" xr:uid="{00000000-0005-0000-0000-0000919E0000}"/>
    <cellStyle name="Normal 58 4 3 2 4 2 2 2 2" xfId="48707" xr:uid="{00000000-0005-0000-0000-0000929E0000}"/>
    <cellStyle name="Normal 58 4 3 2 4 2 2 3" xfId="36274" xr:uid="{00000000-0005-0000-0000-0000939E0000}"/>
    <cellStyle name="Normal 58 4 3 2 4 2 3" xfId="18826" xr:uid="{00000000-0005-0000-0000-0000949E0000}"/>
    <cellStyle name="Normal 58 4 3 2 4 2 3 2" xfId="43700" xr:uid="{00000000-0005-0000-0000-0000959E0000}"/>
    <cellStyle name="Normal 58 4 3 2 4 2 4" xfId="31267" xr:uid="{00000000-0005-0000-0000-0000969E0000}"/>
    <cellStyle name="Normal 58 4 3 2 4 3" xfId="12844" xr:uid="{00000000-0005-0000-0000-0000979E0000}"/>
    <cellStyle name="Normal 58 4 3 2 4 3 2" xfId="25278" xr:uid="{00000000-0005-0000-0000-0000989E0000}"/>
    <cellStyle name="Normal 58 4 3 2 4 3 2 2" xfId="50152" xr:uid="{00000000-0005-0000-0000-0000999E0000}"/>
    <cellStyle name="Normal 58 4 3 2 4 3 3" xfId="37719" xr:uid="{00000000-0005-0000-0000-00009A9E0000}"/>
    <cellStyle name="Normal 58 4 3 2 4 4" xfId="9285" xr:uid="{00000000-0005-0000-0000-00009B9E0000}"/>
    <cellStyle name="Normal 58 4 3 2 4 4 2" xfId="21728" xr:uid="{00000000-0005-0000-0000-00009C9E0000}"/>
    <cellStyle name="Normal 58 4 3 2 4 4 2 2" xfId="46602" xr:uid="{00000000-0005-0000-0000-00009D9E0000}"/>
    <cellStyle name="Normal 58 4 3 2 4 4 3" xfId="34169" xr:uid="{00000000-0005-0000-0000-00009E9E0000}"/>
    <cellStyle name="Normal 58 4 3 2 4 5" xfId="4267" xr:uid="{00000000-0005-0000-0000-00009F9E0000}"/>
    <cellStyle name="Normal 58 4 3 2 4 5 2" xfId="16721" xr:uid="{00000000-0005-0000-0000-0000A09E0000}"/>
    <cellStyle name="Normal 58 4 3 2 4 5 2 2" xfId="41595" xr:uid="{00000000-0005-0000-0000-0000A19E0000}"/>
    <cellStyle name="Normal 58 4 3 2 4 5 3" xfId="29162" xr:uid="{00000000-0005-0000-0000-0000A29E0000}"/>
    <cellStyle name="Normal 58 4 3 2 4 6" xfId="15029" xr:uid="{00000000-0005-0000-0000-0000A39E0000}"/>
    <cellStyle name="Normal 58 4 3 2 4 6 2" xfId="39903" xr:uid="{00000000-0005-0000-0000-0000A49E0000}"/>
    <cellStyle name="Normal 58 4 3 2 4 7" xfId="27462" xr:uid="{00000000-0005-0000-0000-0000A59E0000}"/>
    <cellStyle name="Normal 58 4 3 2 5" xfId="1186" xr:uid="{00000000-0005-0000-0000-0000A69E0000}"/>
    <cellStyle name="Normal 58 4 3 2 5 2" xfId="10347" xr:uid="{00000000-0005-0000-0000-0000A79E0000}"/>
    <cellStyle name="Normal 58 4 3 2 5 2 2" xfId="22790" xr:uid="{00000000-0005-0000-0000-0000A89E0000}"/>
    <cellStyle name="Normal 58 4 3 2 5 2 2 2" xfId="47664" xr:uid="{00000000-0005-0000-0000-0000A99E0000}"/>
    <cellStyle name="Normal 58 4 3 2 5 2 3" xfId="35231" xr:uid="{00000000-0005-0000-0000-0000AA9E0000}"/>
    <cellStyle name="Normal 58 4 3 2 5 3" xfId="5331" xr:uid="{00000000-0005-0000-0000-0000AB9E0000}"/>
    <cellStyle name="Normal 58 4 3 2 5 3 2" xfId="17783" xr:uid="{00000000-0005-0000-0000-0000AC9E0000}"/>
    <cellStyle name="Normal 58 4 3 2 5 3 2 2" xfId="42657" xr:uid="{00000000-0005-0000-0000-0000AD9E0000}"/>
    <cellStyle name="Normal 58 4 3 2 5 3 3" xfId="30224" xr:uid="{00000000-0005-0000-0000-0000AE9E0000}"/>
    <cellStyle name="Normal 58 4 3 2 5 4" xfId="13986" xr:uid="{00000000-0005-0000-0000-0000AF9E0000}"/>
    <cellStyle name="Normal 58 4 3 2 5 4 2" xfId="38860" xr:uid="{00000000-0005-0000-0000-0000B09E0000}"/>
    <cellStyle name="Normal 58 4 3 2 5 5" xfId="26419" xr:uid="{00000000-0005-0000-0000-0000B19E0000}"/>
    <cellStyle name="Normal 58 4 3 2 6" xfId="7908" xr:uid="{00000000-0005-0000-0000-0000B29E0000}"/>
    <cellStyle name="Normal 58 4 3 2 6 2" xfId="20354" xr:uid="{00000000-0005-0000-0000-0000B39E0000}"/>
    <cellStyle name="Normal 58 4 3 2 6 2 2" xfId="45228" xr:uid="{00000000-0005-0000-0000-0000B49E0000}"/>
    <cellStyle name="Normal 58 4 3 2 6 3" xfId="32795" xr:uid="{00000000-0005-0000-0000-0000B59E0000}"/>
    <cellStyle name="Normal 58 4 3 2 7" xfId="11801" xr:uid="{00000000-0005-0000-0000-0000B69E0000}"/>
    <cellStyle name="Normal 58 4 3 2 7 2" xfId="24235" xr:uid="{00000000-0005-0000-0000-0000B79E0000}"/>
    <cellStyle name="Normal 58 4 3 2 7 2 2" xfId="49109" xr:uid="{00000000-0005-0000-0000-0000B89E0000}"/>
    <cellStyle name="Normal 58 4 3 2 7 3" xfId="36676" xr:uid="{00000000-0005-0000-0000-0000B99E0000}"/>
    <cellStyle name="Normal 58 4 3 2 8" xfId="6878" xr:uid="{00000000-0005-0000-0000-0000BA9E0000}"/>
    <cellStyle name="Normal 58 4 3 2 8 2" xfId="19327" xr:uid="{00000000-0005-0000-0000-0000BB9E0000}"/>
    <cellStyle name="Normal 58 4 3 2 8 2 2" xfId="44201" xr:uid="{00000000-0005-0000-0000-0000BC9E0000}"/>
    <cellStyle name="Normal 58 4 3 2 8 3" xfId="31768" xr:uid="{00000000-0005-0000-0000-0000BD9E0000}"/>
    <cellStyle name="Normal 58 4 3 2 9" xfId="2829" xr:uid="{00000000-0005-0000-0000-0000BE9E0000}"/>
    <cellStyle name="Normal 58 4 3 2 9 2" xfId="15347" xr:uid="{00000000-0005-0000-0000-0000BF9E0000}"/>
    <cellStyle name="Normal 58 4 3 2 9 2 2" xfId="40221" xr:uid="{00000000-0005-0000-0000-0000C09E0000}"/>
    <cellStyle name="Normal 58 4 3 2 9 3" xfId="27780" xr:uid="{00000000-0005-0000-0000-0000C19E0000}"/>
    <cellStyle name="Normal 58 4 3 2_Degree data" xfId="2526" xr:uid="{00000000-0005-0000-0000-0000C29E0000}"/>
    <cellStyle name="Normal 58 4 3 3" xfId="331" xr:uid="{00000000-0005-0000-0000-0000C39E0000}"/>
    <cellStyle name="Normal 58 4 3 3 2" xfId="1560" xr:uid="{00000000-0005-0000-0000-0000C49E0000}"/>
    <cellStyle name="Normal 58 4 3 3 2 2" xfId="9185" xr:uid="{00000000-0005-0000-0000-0000C59E0000}"/>
    <cellStyle name="Normal 58 4 3 3 2 2 2" xfId="21628" xr:uid="{00000000-0005-0000-0000-0000C69E0000}"/>
    <cellStyle name="Normal 58 4 3 3 2 2 2 2" xfId="46502" xr:uid="{00000000-0005-0000-0000-0000C79E0000}"/>
    <cellStyle name="Normal 58 4 3 3 2 2 3" xfId="34069" xr:uid="{00000000-0005-0000-0000-0000C89E0000}"/>
    <cellStyle name="Normal 58 4 3 3 2 3" xfId="4167" xr:uid="{00000000-0005-0000-0000-0000C99E0000}"/>
    <cellStyle name="Normal 58 4 3 3 2 3 2" xfId="16621" xr:uid="{00000000-0005-0000-0000-0000CA9E0000}"/>
    <cellStyle name="Normal 58 4 3 3 2 3 2 2" xfId="41495" xr:uid="{00000000-0005-0000-0000-0000CB9E0000}"/>
    <cellStyle name="Normal 58 4 3 3 2 3 3" xfId="29062" xr:uid="{00000000-0005-0000-0000-0000CC9E0000}"/>
    <cellStyle name="Normal 58 4 3 3 2 4" xfId="14360" xr:uid="{00000000-0005-0000-0000-0000CD9E0000}"/>
    <cellStyle name="Normal 58 4 3 3 2 4 2" xfId="39234" xr:uid="{00000000-0005-0000-0000-0000CE9E0000}"/>
    <cellStyle name="Normal 58 4 3 3 2 5" xfId="26793" xr:uid="{00000000-0005-0000-0000-0000CF9E0000}"/>
    <cellStyle name="Normal 58 4 3 3 3" xfId="5705" xr:uid="{00000000-0005-0000-0000-0000D09E0000}"/>
    <cellStyle name="Normal 58 4 3 3 3 2" xfId="10721" xr:uid="{00000000-0005-0000-0000-0000D19E0000}"/>
    <cellStyle name="Normal 58 4 3 3 3 2 2" xfId="23164" xr:uid="{00000000-0005-0000-0000-0000D29E0000}"/>
    <cellStyle name="Normal 58 4 3 3 3 2 2 2" xfId="48038" xr:uid="{00000000-0005-0000-0000-0000D39E0000}"/>
    <cellStyle name="Normal 58 4 3 3 3 2 3" xfId="35605" xr:uid="{00000000-0005-0000-0000-0000D49E0000}"/>
    <cellStyle name="Normal 58 4 3 3 3 3" xfId="18157" xr:uid="{00000000-0005-0000-0000-0000D59E0000}"/>
    <cellStyle name="Normal 58 4 3 3 3 3 2" xfId="43031" xr:uid="{00000000-0005-0000-0000-0000D69E0000}"/>
    <cellStyle name="Normal 58 4 3 3 3 4" xfId="30598" xr:uid="{00000000-0005-0000-0000-0000D79E0000}"/>
    <cellStyle name="Normal 58 4 3 3 4" xfId="8301" xr:uid="{00000000-0005-0000-0000-0000D89E0000}"/>
    <cellStyle name="Normal 58 4 3 3 4 2" xfId="20745" xr:uid="{00000000-0005-0000-0000-0000D99E0000}"/>
    <cellStyle name="Normal 58 4 3 3 4 2 2" xfId="45619" xr:uid="{00000000-0005-0000-0000-0000DA9E0000}"/>
    <cellStyle name="Normal 58 4 3 3 4 3" xfId="33186" xr:uid="{00000000-0005-0000-0000-0000DB9E0000}"/>
    <cellStyle name="Normal 58 4 3 3 5" xfId="12175" xr:uid="{00000000-0005-0000-0000-0000DC9E0000}"/>
    <cellStyle name="Normal 58 4 3 3 5 2" xfId="24609" xr:uid="{00000000-0005-0000-0000-0000DD9E0000}"/>
    <cellStyle name="Normal 58 4 3 3 5 2 2" xfId="49483" xr:uid="{00000000-0005-0000-0000-0000DE9E0000}"/>
    <cellStyle name="Normal 58 4 3 3 5 3" xfId="37050" xr:uid="{00000000-0005-0000-0000-0000DF9E0000}"/>
    <cellStyle name="Normal 58 4 3 3 6" xfId="6778" xr:uid="{00000000-0005-0000-0000-0000E09E0000}"/>
    <cellStyle name="Normal 58 4 3 3 6 2" xfId="19227" xr:uid="{00000000-0005-0000-0000-0000E19E0000}"/>
    <cellStyle name="Normal 58 4 3 3 6 2 2" xfId="44101" xr:uid="{00000000-0005-0000-0000-0000E29E0000}"/>
    <cellStyle name="Normal 58 4 3 3 6 3" xfId="31668" xr:uid="{00000000-0005-0000-0000-0000E39E0000}"/>
    <cellStyle name="Normal 58 4 3 3 7" xfId="3232" xr:uid="{00000000-0005-0000-0000-0000E49E0000}"/>
    <cellStyle name="Normal 58 4 3 3 7 2" xfId="15738" xr:uid="{00000000-0005-0000-0000-0000E59E0000}"/>
    <cellStyle name="Normal 58 4 3 3 7 2 2" xfId="40612" xr:uid="{00000000-0005-0000-0000-0000E69E0000}"/>
    <cellStyle name="Normal 58 4 3 3 7 3" xfId="28171" xr:uid="{00000000-0005-0000-0000-0000E79E0000}"/>
    <cellStyle name="Normal 58 4 3 3 8" xfId="13148" xr:uid="{00000000-0005-0000-0000-0000E89E0000}"/>
    <cellStyle name="Normal 58 4 3 3 8 2" xfId="38022" xr:uid="{00000000-0005-0000-0000-0000E99E0000}"/>
    <cellStyle name="Normal 58 4 3 3 9" xfId="25581" xr:uid="{00000000-0005-0000-0000-0000EA9E0000}"/>
    <cellStyle name="Normal 58 4 3 4" xfId="692" xr:uid="{00000000-0005-0000-0000-0000EB9E0000}"/>
    <cellStyle name="Normal 58 4 3 4 2" xfId="1908" xr:uid="{00000000-0005-0000-0000-0000EC9E0000}"/>
    <cellStyle name="Normal 58 4 3 4 2 2" xfId="9664" xr:uid="{00000000-0005-0000-0000-0000ED9E0000}"/>
    <cellStyle name="Normal 58 4 3 4 2 2 2" xfId="22107" xr:uid="{00000000-0005-0000-0000-0000EE9E0000}"/>
    <cellStyle name="Normal 58 4 3 4 2 2 2 2" xfId="46981" xr:uid="{00000000-0005-0000-0000-0000EF9E0000}"/>
    <cellStyle name="Normal 58 4 3 4 2 2 3" xfId="34548" xr:uid="{00000000-0005-0000-0000-0000F09E0000}"/>
    <cellStyle name="Normal 58 4 3 4 2 3" xfId="4646" xr:uid="{00000000-0005-0000-0000-0000F19E0000}"/>
    <cellStyle name="Normal 58 4 3 4 2 3 2" xfId="17100" xr:uid="{00000000-0005-0000-0000-0000F29E0000}"/>
    <cellStyle name="Normal 58 4 3 4 2 3 2 2" xfId="41974" xr:uid="{00000000-0005-0000-0000-0000F39E0000}"/>
    <cellStyle name="Normal 58 4 3 4 2 3 3" xfId="29541" xr:uid="{00000000-0005-0000-0000-0000F49E0000}"/>
    <cellStyle name="Normal 58 4 3 4 2 4" xfId="14708" xr:uid="{00000000-0005-0000-0000-0000F59E0000}"/>
    <cellStyle name="Normal 58 4 3 4 2 4 2" xfId="39582" xr:uid="{00000000-0005-0000-0000-0000F69E0000}"/>
    <cellStyle name="Normal 58 4 3 4 2 5" xfId="27141" xr:uid="{00000000-0005-0000-0000-0000F79E0000}"/>
    <cellStyle name="Normal 58 4 3 4 3" xfId="6054" xr:uid="{00000000-0005-0000-0000-0000F89E0000}"/>
    <cellStyle name="Normal 58 4 3 4 3 2" xfId="11069" xr:uid="{00000000-0005-0000-0000-0000F99E0000}"/>
    <cellStyle name="Normal 58 4 3 4 3 2 2" xfId="23512" xr:uid="{00000000-0005-0000-0000-0000FA9E0000}"/>
    <cellStyle name="Normal 58 4 3 4 3 2 2 2" xfId="48386" xr:uid="{00000000-0005-0000-0000-0000FB9E0000}"/>
    <cellStyle name="Normal 58 4 3 4 3 2 3" xfId="35953" xr:uid="{00000000-0005-0000-0000-0000FC9E0000}"/>
    <cellStyle name="Normal 58 4 3 4 3 3" xfId="18505" xr:uid="{00000000-0005-0000-0000-0000FD9E0000}"/>
    <cellStyle name="Normal 58 4 3 4 3 3 2" xfId="43379" xr:uid="{00000000-0005-0000-0000-0000FE9E0000}"/>
    <cellStyle name="Normal 58 4 3 4 3 4" xfId="30946" xr:uid="{00000000-0005-0000-0000-0000FF9E0000}"/>
    <cellStyle name="Normal 58 4 3 4 4" xfId="8780" xr:uid="{00000000-0005-0000-0000-0000009F0000}"/>
    <cellStyle name="Normal 58 4 3 4 4 2" xfId="21224" xr:uid="{00000000-0005-0000-0000-0000019F0000}"/>
    <cellStyle name="Normal 58 4 3 4 4 2 2" xfId="46098" xr:uid="{00000000-0005-0000-0000-0000029F0000}"/>
    <cellStyle name="Normal 58 4 3 4 4 3" xfId="33665" xr:uid="{00000000-0005-0000-0000-0000039F0000}"/>
    <cellStyle name="Normal 58 4 3 4 5" xfId="12523" xr:uid="{00000000-0005-0000-0000-0000049F0000}"/>
    <cellStyle name="Normal 58 4 3 4 5 2" xfId="24957" xr:uid="{00000000-0005-0000-0000-0000059F0000}"/>
    <cellStyle name="Normal 58 4 3 4 5 2 2" xfId="49831" xr:uid="{00000000-0005-0000-0000-0000069F0000}"/>
    <cellStyle name="Normal 58 4 3 4 5 3" xfId="37398" xr:uid="{00000000-0005-0000-0000-0000079F0000}"/>
    <cellStyle name="Normal 58 4 3 4 6" xfId="7257" xr:uid="{00000000-0005-0000-0000-0000089F0000}"/>
    <cellStyle name="Normal 58 4 3 4 6 2" xfId="19706" xr:uid="{00000000-0005-0000-0000-0000099F0000}"/>
    <cellStyle name="Normal 58 4 3 4 6 2 2" xfId="44580" xr:uid="{00000000-0005-0000-0000-00000A9F0000}"/>
    <cellStyle name="Normal 58 4 3 4 6 3" xfId="32147" xr:uid="{00000000-0005-0000-0000-00000B9F0000}"/>
    <cellStyle name="Normal 58 4 3 4 7" xfId="3711" xr:uid="{00000000-0005-0000-0000-00000C9F0000}"/>
    <cellStyle name="Normal 58 4 3 4 7 2" xfId="16217" xr:uid="{00000000-0005-0000-0000-00000D9F0000}"/>
    <cellStyle name="Normal 58 4 3 4 7 2 2" xfId="41091" xr:uid="{00000000-0005-0000-0000-00000E9F0000}"/>
    <cellStyle name="Normal 58 4 3 4 7 3" xfId="28650" xr:uid="{00000000-0005-0000-0000-00000F9F0000}"/>
    <cellStyle name="Normal 58 4 3 4 8" xfId="13495" xr:uid="{00000000-0005-0000-0000-0000109F0000}"/>
    <cellStyle name="Normal 58 4 3 4 8 2" xfId="38369" xr:uid="{00000000-0005-0000-0000-0000119F0000}"/>
    <cellStyle name="Normal 58 4 3 4 9" xfId="25928" xr:uid="{00000000-0005-0000-0000-0000129F0000}"/>
    <cellStyle name="Normal 58 4 3 5" xfId="2249" xr:uid="{00000000-0005-0000-0000-0000139F0000}"/>
    <cellStyle name="Normal 58 4 3 5 2" xfId="4877" xr:uid="{00000000-0005-0000-0000-0000149F0000}"/>
    <cellStyle name="Normal 58 4 3 5 2 2" xfId="9894" xr:uid="{00000000-0005-0000-0000-0000159F0000}"/>
    <cellStyle name="Normal 58 4 3 5 2 2 2" xfId="22337" xr:uid="{00000000-0005-0000-0000-0000169F0000}"/>
    <cellStyle name="Normal 58 4 3 5 2 2 2 2" xfId="47211" xr:uid="{00000000-0005-0000-0000-0000179F0000}"/>
    <cellStyle name="Normal 58 4 3 5 2 2 3" xfId="34778" xr:uid="{00000000-0005-0000-0000-0000189F0000}"/>
    <cellStyle name="Normal 58 4 3 5 2 3" xfId="17330" xr:uid="{00000000-0005-0000-0000-0000199F0000}"/>
    <cellStyle name="Normal 58 4 3 5 2 3 2" xfId="42204" xr:uid="{00000000-0005-0000-0000-00001A9F0000}"/>
    <cellStyle name="Normal 58 4 3 5 2 4" xfId="29771" xr:uid="{00000000-0005-0000-0000-00001B9F0000}"/>
    <cellStyle name="Normal 58 4 3 5 3" xfId="6275" xr:uid="{00000000-0005-0000-0000-00001C9F0000}"/>
    <cellStyle name="Normal 58 4 3 5 3 2" xfId="11290" xr:uid="{00000000-0005-0000-0000-00001D9F0000}"/>
    <cellStyle name="Normal 58 4 3 5 3 2 2" xfId="23733" xr:uid="{00000000-0005-0000-0000-00001E9F0000}"/>
    <cellStyle name="Normal 58 4 3 5 3 2 2 2" xfId="48607" xr:uid="{00000000-0005-0000-0000-00001F9F0000}"/>
    <cellStyle name="Normal 58 4 3 5 3 2 3" xfId="36174" xr:uid="{00000000-0005-0000-0000-0000209F0000}"/>
    <cellStyle name="Normal 58 4 3 5 3 3" xfId="18726" xr:uid="{00000000-0005-0000-0000-0000219F0000}"/>
    <cellStyle name="Normal 58 4 3 5 3 3 2" xfId="43600" xr:uid="{00000000-0005-0000-0000-0000229F0000}"/>
    <cellStyle name="Normal 58 4 3 5 3 4" xfId="31167" xr:uid="{00000000-0005-0000-0000-0000239F0000}"/>
    <cellStyle name="Normal 58 4 3 5 4" xfId="8082" xr:uid="{00000000-0005-0000-0000-0000249F0000}"/>
    <cellStyle name="Normal 58 4 3 5 4 2" xfId="20528" xr:uid="{00000000-0005-0000-0000-0000259F0000}"/>
    <cellStyle name="Normal 58 4 3 5 4 2 2" xfId="45402" xr:uid="{00000000-0005-0000-0000-0000269F0000}"/>
    <cellStyle name="Normal 58 4 3 5 4 3" xfId="32969" xr:uid="{00000000-0005-0000-0000-0000279F0000}"/>
    <cellStyle name="Normal 58 4 3 5 5" xfId="12744" xr:uid="{00000000-0005-0000-0000-0000289F0000}"/>
    <cellStyle name="Normal 58 4 3 5 5 2" xfId="25178" xr:uid="{00000000-0005-0000-0000-0000299F0000}"/>
    <cellStyle name="Normal 58 4 3 5 5 2 2" xfId="50052" xr:uid="{00000000-0005-0000-0000-00002A9F0000}"/>
    <cellStyle name="Normal 58 4 3 5 5 3" xfId="37619" xr:uid="{00000000-0005-0000-0000-00002B9F0000}"/>
    <cellStyle name="Normal 58 4 3 5 6" xfId="7488" xr:uid="{00000000-0005-0000-0000-00002C9F0000}"/>
    <cellStyle name="Normal 58 4 3 5 6 2" xfId="19936" xr:uid="{00000000-0005-0000-0000-00002D9F0000}"/>
    <cellStyle name="Normal 58 4 3 5 6 2 2" xfId="44810" xr:uid="{00000000-0005-0000-0000-00002E9F0000}"/>
    <cellStyle name="Normal 58 4 3 5 6 3" xfId="32377" xr:uid="{00000000-0005-0000-0000-00002F9F0000}"/>
    <cellStyle name="Normal 58 4 3 5 7" xfId="3011" xr:uid="{00000000-0005-0000-0000-0000309F0000}"/>
    <cellStyle name="Normal 58 4 3 5 7 2" xfId="15521" xr:uid="{00000000-0005-0000-0000-0000319F0000}"/>
    <cellStyle name="Normal 58 4 3 5 7 2 2" xfId="40395" xr:uid="{00000000-0005-0000-0000-0000329F0000}"/>
    <cellStyle name="Normal 58 4 3 5 7 3" xfId="27954" xr:uid="{00000000-0005-0000-0000-0000339F0000}"/>
    <cellStyle name="Normal 58 4 3 5 8" xfId="14929" xr:uid="{00000000-0005-0000-0000-0000349F0000}"/>
    <cellStyle name="Normal 58 4 3 5 8 2" xfId="39803" xr:uid="{00000000-0005-0000-0000-0000359F0000}"/>
    <cellStyle name="Normal 58 4 3 5 9" xfId="27362" xr:uid="{00000000-0005-0000-0000-0000369F0000}"/>
    <cellStyle name="Normal 58 4 3 6" xfId="1086" xr:uid="{00000000-0005-0000-0000-0000379F0000}"/>
    <cellStyle name="Normal 58 4 3 6 2" xfId="8968" xr:uid="{00000000-0005-0000-0000-0000389F0000}"/>
    <cellStyle name="Normal 58 4 3 6 2 2" xfId="21411" xr:uid="{00000000-0005-0000-0000-0000399F0000}"/>
    <cellStyle name="Normal 58 4 3 6 2 2 2" xfId="46285" xr:uid="{00000000-0005-0000-0000-00003A9F0000}"/>
    <cellStyle name="Normal 58 4 3 6 2 3" xfId="33852" xr:uid="{00000000-0005-0000-0000-00003B9F0000}"/>
    <cellStyle name="Normal 58 4 3 6 3" xfId="3950" xr:uid="{00000000-0005-0000-0000-00003C9F0000}"/>
    <cellStyle name="Normal 58 4 3 6 3 2" xfId="16404" xr:uid="{00000000-0005-0000-0000-00003D9F0000}"/>
    <cellStyle name="Normal 58 4 3 6 3 2 2" xfId="41278" xr:uid="{00000000-0005-0000-0000-00003E9F0000}"/>
    <cellStyle name="Normal 58 4 3 6 3 3" xfId="28845" xr:uid="{00000000-0005-0000-0000-00003F9F0000}"/>
    <cellStyle name="Normal 58 4 3 6 4" xfId="13886" xr:uid="{00000000-0005-0000-0000-0000409F0000}"/>
    <cellStyle name="Normal 58 4 3 6 4 2" xfId="38760" xr:uid="{00000000-0005-0000-0000-0000419F0000}"/>
    <cellStyle name="Normal 58 4 3 6 5" xfId="26319" xr:uid="{00000000-0005-0000-0000-0000429F0000}"/>
    <cellStyle name="Normal 58 4 3 7" xfId="5231" xr:uid="{00000000-0005-0000-0000-0000439F0000}"/>
    <cellStyle name="Normal 58 4 3 7 2" xfId="10247" xr:uid="{00000000-0005-0000-0000-0000449F0000}"/>
    <cellStyle name="Normal 58 4 3 7 2 2" xfId="22690" xr:uid="{00000000-0005-0000-0000-0000459F0000}"/>
    <cellStyle name="Normal 58 4 3 7 2 2 2" xfId="47564" xr:uid="{00000000-0005-0000-0000-0000469F0000}"/>
    <cellStyle name="Normal 58 4 3 7 2 3" xfId="35131" xr:uid="{00000000-0005-0000-0000-0000479F0000}"/>
    <cellStyle name="Normal 58 4 3 7 3" xfId="17683" xr:uid="{00000000-0005-0000-0000-0000489F0000}"/>
    <cellStyle name="Normal 58 4 3 7 3 2" xfId="42557" xr:uid="{00000000-0005-0000-0000-0000499F0000}"/>
    <cellStyle name="Normal 58 4 3 7 4" xfId="30124" xr:uid="{00000000-0005-0000-0000-00004A9F0000}"/>
    <cellStyle name="Normal 58 4 3 8" xfId="7808" xr:uid="{00000000-0005-0000-0000-00004B9F0000}"/>
    <cellStyle name="Normal 58 4 3 8 2" xfId="20254" xr:uid="{00000000-0005-0000-0000-00004C9F0000}"/>
    <cellStyle name="Normal 58 4 3 8 2 2" xfId="45128" xr:uid="{00000000-0005-0000-0000-00004D9F0000}"/>
    <cellStyle name="Normal 58 4 3 8 3" xfId="32695" xr:uid="{00000000-0005-0000-0000-00004E9F0000}"/>
    <cellStyle name="Normal 58 4 3 9" xfId="11701" xr:uid="{00000000-0005-0000-0000-00004F9F0000}"/>
    <cellStyle name="Normal 58 4 3 9 2" xfId="24135" xr:uid="{00000000-0005-0000-0000-0000509F0000}"/>
    <cellStyle name="Normal 58 4 3 9 2 2" xfId="49009" xr:uid="{00000000-0005-0000-0000-0000519F0000}"/>
    <cellStyle name="Normal 58 4 3 9 3" xfId="36576" xr:uid="{00000000-0005-0000-0000-0000529F0000}"/>
    <cellStyle name="Normal 58 4 3_Degree data" xfId="2525" xr:uid="{00000000-0005-0000-0000-0000539F0000}"/>
    <cellStyle name="Normal 58 4 4" xfId="269" xr:uid="{00000000-0005-0000-0000-0000549F0000}"/>
    <cellStyle name="Normal 58 4 4 10" xfId="6609" xr:uid="{00000000-0005-0000-0000-0000559F0000}"/>
    <cellStyle name="Normal 58 4 4 10 2" xfId="19058" xr:uid="{00000000-0005-0000-0000-0000569F0000}"/>
    <cellStyle name="Normal 58 4 4 10 2 2" xfId="43932" xr:uid="{00000000-0005-0000-0000-0000579F0000}"/>
    <cellStyle name="Normal 58 4 4 10 3" xfId="31499" xr:uid="{00000000-0005-0000-0000-0000589F0000}"/>
    <cellStyle name="Normal 58 4 4 11" xfId="2672" xr:uid="{00000000-0005-0000-0000-0000599F0000}"/>
    <cellStyle name="Normal 58 4 4 11 2" xfId="15190" xr:uid="{00000000-0005-0000-0000-00005A9F0000}"/>
    <cellStyle name="Normal 58 4 4 11 2 2" xfId="40064" xr:uid="{00000000-0005-0000-0000-00005B9F0000}"/>
    <cellStyle name="Normal 58 4 4 11 3" xfId="27623" xr:uid="{00000000-0005-0000-0000-00005C9F0000}"/>
    <cellStyle name="Normal 58 4 4 12" xfId="13091" xr:uid="{00000000-0005-0000-0000-00005D9F0000}"/>
    <cellStyle name="Normal 58 4 4 12 2" xfId="37965" xr:uid="{00000000-0005-0000-0000-00005E9F0000}"/>
    <cellStyle name="Normal 58 4 4 13" xfId="25524" xr:uid="{00000000-0005-0000-0000-00005F9F0000}"/>
    <cellStyle name="Normal 58 4 4 2" xfId="483" xr:uid="{00000000-0005-0000-0000-0000609F0000}"/>
    <cellStyle name="Normal 58 4 4 2 10" xfId="13296" xr:uid="{00000000-0005-0000-0000-0000619F0000}"/>
    <cellStyle name="Normal 58 4 4 2 10 2" xfId="38170" xr:uid="{00000000-0005-0000-0000-0000629F0000}"/>
    <cellStyle name="Normal 58 4 4 2 11" xfId="25729" xr:uid="{00000000-0005-0000-0000-0000639F0000}"/>
    <cellStyle name="Normal 58 4 4 2 2" xfId="842" xr:uid="{00000000-0005-0000-0000-0000649F0000}"/>
    <cellStyle name="Normal 58 4 4 2 2 2" xfId="1563" xr:uid="{00000000-0005-0000-0000-0000659F0000}"/>
    <cellStyle name="Normal 58 4 4 2 2 2 2" xfId="9667" xr:uid="{00000000-0005-0000-0000-0000669F0000}"/>
    <cellStyle name="Normal 58 4 4 2 2 2 2 2" xfId="22110" xr:uid="{00000000-0005-0000-0000-0000679F0000}"/>
    <cellStyle name="Normal 58 4 4 2 2 2 2 2 2" xfId="46984" xr:uid="{00000000-0005-0000-0000-0000689F0000}"/>
    <cellStyle name="Normal 58 4 4 2 2 2 2 3" xfId="34551" xr:uid="{00000000-0005-0000-0000-0000699F0000}"/>
    <cellStyle name="Normal 58 4 4 2 2 2 3" xfId="4649" xr:uid="{00000000-0005-0000-0000-00006A9F0000}"/>
    <cellStyle name="Normal 58 4 4 2 2 2 3 2" xfId="17103" xr:uid="{00000000-0005-0000-0000-00006B9F0000}"/>
    <cellStyle name="Normal 58 4 4 2 2 2 3 2 2" xfId="41977" xr:uid="{00000000-0005-0000-0000-00006C9F0000}"/>
    <cellStyle name="Normal 58 4 4 2 2 2 3 3" xfId="29544" xr:uid="{00000000-0005-0000-0000-00006D9F0000}"/>
    <cellStyle name="Normal 58 4 4 2 2 2 4" xfId="14363" xr:uid="{00000000-0005-0000-0000-00006E9F0000}"/>
    <cellStyle name="Normal 58 4 4 2 2 2 4 2" xfId="39237" xr:uid="{00000000-0005-0000-0000-00006F9F0000}"/>
    <cellStyle name="Normal 58 4 4 2 2 2 5" xfId="26796" xr:uid="{00000000-0005-0000-0000-0000709F0000}"/>
    <cellStyle name="Normal 58 4 4 2 2 3" xfId="5708" xr:uid="{00000000-0005-0000-0000-0000719F0000}"/>
    <cellStyle name="Normal 58 4 4 2 2 3 2" xfId="10724" xr:uid="{00000000-0005-0000-0000-0000729F0000}"/>
    <cellStyle name="Normal 58 4 4 2 2 3 2 2" xfId="23167" xr:uid="{00000000-0005-0000-0000-0000739F0000}"/>
    <cellStyle name="Normal 58 4 4 2 2 3 2 2 2" xfId="48041" xr:uid="{00000000-0005-0000-0000-0000749F0000}"/>
    <cellStyle name="Normal 58 4 4 2 2 3 2 3" xfId="35608" xr:uid="{00000000-0005-0000-0000-0000759F0000}"/>
    <cellStyle name="Normal 58 4 4 2 2 3 3" xfId="18160" xr:uid="{00000000-0005-0000-0000-0000769F0000}"/>
    <cellStyle name="Normal 58 4 4 2 2 3 3 2" xfId="43034" xr:uid="{00000000-0005-0000-0000-0000779F0000}"/>
    <cellStyle name="Normal 58 4 4 2 2 3 4" xfId="30601" xr:uid="{00000000-0005-0000-0000-0000789F0000}"/>
    <cellStyle name="Normal 58 4 4 2 2 4" xfId="8783" xr:uid="{00000000-0005-0000-0000-0000799F0000}"/>
    <cellStyle name="Normal 58 4 4 2 2 4 2" xfId="21227" xr:uid="{00000000-0005-0000-0000-00007A9F0000}"/>
    <cellStyle name="Normal 58 4 4 2 2 4 2 2" xfId="46101" xr:uid="{00000000-0005-0000-0000-00007B9F0000}"/>
    <cellStyle name="Normal 58 4 4 2 2 4 3" xfId="33668" xr:uid="{00000000-0005-0000-0000-00007C9F0000}"/>
    <cellStyle name="Normal 58 4 4 2 2 5" xfId="12178" xr:uid="{00000000-0005-0000-0000-00007D9F0000}"/>
    <cellStyle name="Normal 58 4 4 2 2 5 2" xfId="24612" xr:uid="{00000000-0005-0000-0000-00007E9F0000}"/>
    <cellStyle name="Normal 58 4 4 2 2 5 2 2" xfId="49486" xr:uid="{00000000-0005-0000-0000-00007F9F0000}"/>
    <cellStyle name="Normal 58 4 4 2 2 5 3" xfId="37053" xr:uid="{00000000-0005-0000-0000-0000809F0000}"/>
    <cellStyle name="Normal 58 4 4 2 2 6" xfId="7260" xr:uid="{00000000-0005-0000-0000-0000819F0000}"/>
    <cellStyle name="Normal 58 4 4 2 2 6 2" xfId="19709" xr:uid="{00000000-0005-0000-0000-0000829F0000}"/>
    <cellStyle name="Normal 58 4 4 2 2 6 2 2" xfId="44583" xr:uid="{00000000-0005-0000-0000-0000839F0000}"/>
    <cellStyle name="Normal 58 4 4 2 2 6 3" xfId="32150" xr:uid="{00000000-0005-0000-0000-0000849F0000}"/>
    <cellStyle name="Normal 58 4 4 2 2 7" xfId="3714" xr:uid="{00000000-0005-0000-0000-0000859F0000}"/>
    <cellStyle name="Normal 58 4 4 2 2 7 2" xfId="16220" xr:uid="{00000000-0005-0000-0000-0000869F0000}"/>
    <cellStyle name="Normal 58 4 4 2 2 7 2 2" xfId="41094" xr:uid="{00000000-0005-0000-0000-0000879F0000}"/>
    <cellStyle name="Normal 58 4 4 2 2 7 3" xfId="28653" xr:uid="{00000000-0005-0000-0000-0000889F0000}"/>
    <cellStyle name="Normal 58 4 4 2 2 8" xfId="13643" xr:uid="{00000000-0005-0000-0000-0000899F0000}"/>
    <cellStyle name="Normal 58 4 4 2 2 8 2" xfId="38517" xr:uid="{00000000-0005-0000-0000-00008A9F0000}"/>
    <cellStyle name="Normal 58 4 4 2 2 9" xfId="26076" xr:uid="{00000000-0005-0000-0000-00008B9F0000}"/>
    <cellStyle name="Normal 58 4 4 2 3" xfId="1911" xr:uid="{00000000-0005-0000-0000-00008C9F0000}"/>
    <cellStyle name="Normal 58 4 4 2 3 2" xfId="5025" xr:uid="{00000000-0005-0000-0000-00008D9F0000}"/>
    <cellStyle name="Normal 58 4 4 2 3 2 2" xfId="10042" xr:uid="{00000000-0005-0000-0000-00008E9F0000}"/>
    <cellStyle name="Normal 58 4 4 2 3 2 2 2" xfId="22485" xr:uid="{00000000-0005-0000-0000-00008F9F0000}"/>
    <cellStyle name="Normal 58 4 4 2 3 2 2 2 2" xfId="47359" xr:uid="{00000000-0005-0000-0000-0000909F0000}"/>
    <cellStyle name="Normal 58 4 4 2 3 2 2 3" xfId="34926" xr:uid="{00000000-0005-0000-0000-0000919F0000}"/>
    <cellStyle name="Normal 58 4 4 2 3 2 3" xfId="17478" xr:uid="{00000000-0005-0000-0000-0000929F0000}"/>
    <cellStyle name="Normal 58 4 4 2 3 2 3 2" xfId="42352" xr:uid="{00000000-0005-0000-0000-0000939F0000}"/>
    <cellStyle name="Normal 58 4 4 2 3 2 4" xfId="29919" xr:uid="{00000000-0005-0000-0000-0000949F0000}"/>
    <cellStyle name="Normal 58 4 4 2 3 3" xfId="6057" xr:uid="{00000000-0005-0000-0000-0000959F0000}"/>
    <cellStyle name="Normal 58 4 4 2 3 3 2" xfId="11072" xr:uid="{00000000-0005-0000-0000-0000969F0000}"/>
    <cellStyle name="Normal 58 4 4 2 3 3 2 2" xfId="23515" xr:uid="{00000000-0005-0000-0000-0000979F0000}"/>
    <cellStyle name="Normal 58 4 4 2 3 3 2 2 2" xfId="48389" xr:uid="{00000000-0005-0000-0000-0000989F0000}"/>
    <cellStyle name="Normal 58 4 4 2 3 3 2 3" xfId="35956" xr:uid="{00000000-0005-0000-0000-0000999F0000}"/>
    <cellStyle name="Normal 58 4 4 2 3 3 3" xfId="18508" xr:uid="{00000000-0005-0000-0000-00009A9F0000}"/>
    <cellStyle name="Normal 58 4 4 2 3 3 3 2" xfId="43382" xr:uid="{00000000-0005-0000-0000-00009B9F0000}"/>
    <cellStyle name="Normal 58 4 4 2 3 3 4" xfId="30949" xr:uid="{00000000-0005-0000-0000-00009C9F0000}"/>
    <cellStyle name="Normal 58 4 4 2 3 4" xfId="8449" xr:uid="{00000000-0005-0000-0000-00009D9F0000}"/>
    <cellStyle name="Normal 58 4 4 2 3 4 2" xfId="20893" xr:uid="{00000000-0005-0000-0000-00009E9F0000}"/>
    <cellStyle name="Normal 58 4 4 2 3 4 2 2" xfId="45767" xr:uid="{00000000-0005-0000-0000-00009F9F0000}"/>
    <cellStyle name="Normal 58 4 4 2 3 4 3" xfId="33334" xr:uid="{00000000-0005-0000-0000-0000A09F0000}"/>
    <cellStyle name="Normal 58 4 4 2 3 5" xfId="12526" xr:uid="{00000000-0005-0000-0000-0000A19F0000}"/>
    <cellStyle name="Normal 58 4 4 2 3 5 2" xfId="24960" xr:uid="{00000000-0005-0000-0000-0000A29F0000}"/>
    <cellStyle name="Normal 58 4 4 2 3 5 2 2" xfId="49834" xr:uid="{00000000-0005-0000-0000-0000A39F0000}"/>
    <cellStyle name="Normal 58 4 4 2 3 5 3" xfId="37401" xr:uid="{00000000-0005-0000-0000-0000A49F0000}"/>
    <cellStyle name="Normal 58 4 4 2 3 6" xfId="7636" xr:uid="{00000000-0005-0000-0000-0000A59F0000}"/>
    <cellStyle name="Normal 58 4 4 2 3 6 2" xfId="20084" xr:uid="{00000000-0005-0000-0000-0000A69F0000}"/>
    <cellStyle name="Normal 58 4 4 2 3 6 2 2" xfId="44958" xr:uid="{00000000-0005-0000-0000-0000A79F0000}"/>
    <cellStyle name="Normal 58 4 4 2 3 6 3" xfId="32525" xr:uid="{00000000-0005-0000-0000-0000A89F0000}"/>
    <cellStyle name="Normal 58 4 4 2 3 7" xfId="3380" xr:uid="{00000000-0005-0000-0000-0000A99F0000}"/>
    <cellStyle name="Normal 58 4 4 2 3 7 2" xfId="15886" xr:uid="{00000000-0005-0000-0000-0000AA9F0000}"/>
    <cellStyle name="Normal 58 4 4 2 3 7 2 2" xfId="40760" xr:uid="{00000000-0005-0000-0000-0000AB9F0000}"/>
    <cellStyle name="Normal 58 4 4 2 3 7 3" xfId="28319" xr:uid="{00000000-0005-0000-0000-0000AC9F0000}"/>
    <cellStyle name="Normal 58 4 4 2 3 8" xfId="14711" xr:uid="{00000000-0005-0000-0000-0000AD9F0000}"/>
    <cellStyle name="Normal 58 4 4 2 3 8 2" xfId="39585" xr:uid="{00000000-0005-0000-0000-0000AE9F0000}"/>
    <cellStyle name="Normal 58 4 4 2 3 9" xfId="27144" xr:uid="{00000000-0005-0000-0000-0000AF9F0000}"/>
    <cellStyle name="Normal 58 4 4 2 4" xfId="2401" xr:uid="{00000000-0005-0000-0000-0000B09F0000}"/>
    <cellStyle name="Normal 58 4 4 2 4 2" xfId="6423" xr:uid="{00000000-0005-0000-0000-0000B19F0000}"/>
    <cellStyle name="Normal 58 4 4 2 4 2 2" xfId="11438" xr:uid="{00000000-0005-0000-0000-0000B29F0000}"/>
    <cellStyle name="Normal 58 4 4 2 4 2 2 2" xfId="23881" xr:uid="{00000000-0005-0000-0000-0000B39F0000}"/>
    <cellStyle name="Normal 58 4 4 2 4 2 2 2 2" xfId="48755" xr:uid="{00000000-0005-0000-0000-0000B49F0000}"/>
    <cellStyle name="Normal 58 4 4 2 4 2 2 3" xfId="36322" xr:uid="{00000000-0005-0000-0000-0000B59F0000}"/>
    <cellStyle name="Normal 58 4 4 2 4 2 3" xfId="18874" xr:uid="{00000000-0005-0000-0000-0000B69F0000}"/>
    <cellStyle name="Normal 58 4 4 2 4 2 3 2" xfId="43748" xr:uid="{00000000-0005-0000-0000-0000B79F0000}"/>
    <cellStyle name="Normal 58 4 4 2 4 2 4" xfId="31315" xr:uid="{00000000-0005-0000-0000-0000B89F0000}"/>
    <cellStyle name="Normal 58 4 4 2 4 3" xfId="12892" xr:uid="{00000000-0005-0000-0000-0000B99F0000}"/>
    <cellStyle name="Normal 58 4 4 2 4 3 2" xfId="25326" xr:uid="{00000000-0005-0000-0000-0000BA9F0000}"/>
    <cellStyle name="Normal 58 4 4 2 4 3 2 2" xfId="50200" xr:uid="{00000000-0005-0000-0000-0000BB9F0000}"/>
    <cellStyle name="Normal 58 4 4 2 4 3 3" xfId="37767" xr:uid="{00000000-0005-0000-0000-0000BC9F0000}"/>
    <cellStyle name="Normal 58 4 4 2 4 4" xfId="9333" xr:uid="{00000000-0005-0000-0000-0000BD9F0000}"/>
    <cellStyle name="Normal 58 4 4 2 4 4 2" xfId="21776" xr:uid="{00000000-0005-0000-0000-0000BE9F0000}"/>
    <cellStyle name="Normal 58 4 4 2 4 4 2 2" xfId="46650" xr:uid="{00000000-0005-0000-0000-0000BF9F0000}"/>
    <cellStyle name="Normal 58 4 4 2 4 4 3" xfId="34217" xr:uid="{00000000-0005-0000-0000-0000C09F0000}"/>
    <cellStyle name="Normal 58 4 4 2 4 5" xfId="4315" xr:uid="{00000000-0005-0000-0000-0000C19F0000}"/>
    <cellStyle name="Normal 58 4 4 2 4 5 2" xfId="16769" xr:uid="{00000000-0005-0000-0000-0000C29F0000}"/>
    <cellStyle name="Normal 58 4 4 2 4 5 2 2" xfId="41643" xr:uid="{00000000-0005-0000-0000-0000C39F0000}"/>
    <cellStyle name="Normal 58 4 4 2 4 5 3" xfId="29210" xr:uid="{00000000-0005-0000-0000-0000C49F0000}"/>
    <cellStyle name="Normal 58 4 4 2 4 6" xfId="15077" xr:uid="{00000000-0005-0000-0000-0000C59F0000}"/>
    <cellStyle name="Normal 58 4 4 2 4 6 2" xfId="39951" xr:uid="{00000000-0005-0000-0000-0000C69F0000}"/>
    <cellStyle name="Normal 58 4 4 2 4 7" xfId="27510" xr:uid="{00000000-0005-0000-0000-0000C79F0000}"/>
    <cellStyle name="Normal 58 4 4 2 5" xfId="1234" xr:uid="{00000000-0005-0000-0000-0000C89F0000}"/>
    <cellStyle name="Normal 58 4 4 2 5 2" xfId="10395" xr:uid="{00000000-0005-0000-0000-0000C99F0000}"/>
    <cellStyle name="Normal 58 4 4 2 5 2 2" xfId="22838" xr:uid="{00000000-0005-0000-0000-0000CA9F0000}"/>
    <cellStyle name="Normal 58 4 4 2 5 2 2 2" xfId="47712" xr:uid="{00000000-0005-0000-0000-0000CB9F0000}"/>
    <cellStyle name="Normal 58 4 4 2 5 2 3" xfId="35279" xr:uid="{00000000-0005-0000-0000-0000CC9F0000}"/>
    <cellStyle name="Normal 58 4 4 2 5 3" xfId="5379" xr:uid="{00000000-0005-0000-0000-0000CD9F0000}"/>
    <cellStyle name="Normal 58 4 4 2 5 3 2" xfId="17831" xr:uid="{00000000-0005-0000-0000-0000CE9F0000}"/>
    <cellStyle name="Normal 58 4 4 2 5 3 2 2" xfId="42705" xr:uid="{00000000-0005-0000-0000-0000CF9F0000}"/>
    <cellStyle name="Normal 58 4 4 2 5 3 3" xfId="30272" xr:uid="{00000000-0005-0000-0000-0000D09F0000}"/>
    <cellStyle name="Normal 58 4 4 2 5 4" xfId="14034" xr:uid="{00000000-0005-0000-0000-0000D19F0000}"/>
    <cellStyle name="Normal 58 4 4 2 5 4 2" xfId="38908" xr:uid="{00000000-0005-0000-0000-0000D29F0000}"/>
    <cellStyle name="Normal 58 4 4 2 5 5" xfId="26467" xr:uid="{00000000-0005-0000-0000-0000D39F0000}"/>
    <cellStyle name="Normal 58 4 4 2 6" xfId="7956" xr:uid="{00000000-0005-0000-0000-0000D49F0000}"/>
    <cellStyle name="Normal 58 4 4 2 6 2" xfId="20402" xr:uid="{00000000-0005-0000-0000-0000D59F0000}"/>
    <cellStyle name="Normal 58 4 4 2 6 2 2" xfId="45276" xr:uid="{00000000-0005-0000-0000-0000D69F0000}"/>
    <cellStyle name="Normal 58 4 4 2 6 3" xfId="32843" xr:uid="{00000000-0005-0000-0000-0000D79F0000}"/>
    <cellStyle name="Normal 58 4 4 2 7" xfId="11849" xr:uid="{00000000-0005-0000-0000-0000D89F0000}"/>
    <cellStyle name="Normal 58 4 4 2 7 2" xfId="24283" xr:uid="{00000000-0005-0000-0000-0000D99F0000}"/>
    <cellStyle name="Normal 58 4 4 2 7 2 2" xfId="49157" xr:uid="{00000000-0005-0000-0000-0000DA9F0000}"/>
    <cellStyle name="Normal 58 4 4 2 7 3" xfId="36724" xr:uid="{00000000-0005-0000-0000-0000DB9F0000}"/>
    <cellStyle name="Normal 58 4 4 2 8" xfId="6926" xr:uid="{00000000-0005-0000-0000-0000DC9F0000}"/>
    <cellStyle name="Normal 58 4 4 2 8 2" xfId="19375" xr:uid="{00000000-0005-0000-0000-0000DD9F0000}"/>
    <cellStyle name="Normal 58 4 4 2 8 2 2" xfId="44249" xr:uid="{00000000-0005-0000-0000-0000DE9F0000}"/>
    <cellStyle name="Normal 58 4 4 2 8 3" xfId="31816" xr:uid="{00000000-0005-0000-0000-0000DF9F0000}"/>
    <cellStyle name="Normal 58 4 4 2 9" xfId="2877" xr:uid="{00000000-0005-0000-0000-0000E09F0000}"/>
    <cellStyle name="Normal 58 4 4 2 9 2" xfId="15395" xr:uid="{00000000-0005-0000-0000-0000E19F0000}"/>
    <cellStyle name="Normal 58 4 4 2 9 2 2" xfId="40269" xr:uid="{00000000-0005-0000-0000-0000E29F0000}"/>
    <cellStyle name="Normal 58 4 4 2 9 3" xfId="27828" xr:uid="{00000000-0005-0000-0000-0000E39F0000}"/>
    <cellStyle name="Normal 58 4 4 2_Degree data" xfId="2528" xr:uid="{00000000-0005-0000-0000-0000E49F0000}"/>
    <cellStyle name="Normal 58 4 4 3" xfId="631" xr:uid="{00000000-0005-0000-0000-0000E59F0000}"/>
    <cellStyle name="Normal 58 4 4 3 2" xfId="1562" xr:uid="{00000000-0005-0000-0000-0000E69F0000}"/>
    <cellStyle name="Normal 58 4 4 3 2 2" xfId="9128" xr:uid="{00000000-0005-0000-0000-0000E79F0000}"/>
    <cellStyle name="Normal 58 4 4 3 2 2 2" xfId="21571" xr:uid="{00000000-0005-0000-0000-0000E89F0000}"/>
    <cellStyle name="Normal 58 4 4 3 2 2 2 2" xfId="46445" xr:uid="{00000000-0005-0000-0000-0000E99F0000}"/>
    <cellStyle name="Normal 58 4 4 3 2 2 3" xfId="34012" xr:uid="{00000000-0005-0000-0000-0000EA9F0000}"/>
    <cellStyle name="Normal 58 4 4 3 2 3" xfId="4110" xr:uid="{00000000-0005-0000-0000-0000EB9F0000}"/>
    <cellStyle name="Normal 58 4 4 3 2 3 2" xfId="16564" xr:uid="{00000000-0005-0000-0000-0000EC9F0000}"/>
    <cellStyle name="Normal 58 4 4 3 2 3 2 2" xfId="41438" xr:uid="{00000000-0005-0000-0000-0000ED9F0000}"/>
    <cellStyle name="Normal 58 4 4 3 2 3 3" xfId="29005" xr:uid="{00000000-0005-0000-0000-0000EE9F0000}"/>
    <cellStyle name="Normal 58 4 4 3 2 4" xfId="14362" xr:uid="{00000000-0005-0000-0000-0000EF9F0000}"/>
    <cellStyle name="Normal 58 4 4 3 2 4 2" xfId="39236" xr:uid="{00000000-0005-0000-0000-0000F09F0000}"/>
    <cellStyle name="Normal 58 4 4 3 2 5" xfId="26795" xr:uid="{00000000-0005-0000-0000-0000F19F0000}"/>
    <cellStyle name="Normal 58 4 4 3 3" xfId="5707" xr:uid="{00000000-0005-0000-0000-0000F29F0000}"/>
    <cellStyle name="Normal 58 4 4 3 3 2" xfId="10723" xr:uid="{00000000-0005-0000-0000-0000F39F0000}"/>
    <cellStyle name="Normal 58 4 4 3 3 2 2" xfId="23166" xr:uid="{00000000-0005-0000-0000-0000F49F0000}"/>
    <cellStyle name="Normal 58 4 4 3 3 2 2 2" xfId="48040" xr:uid="{00000000-0005-0000-0000-0000F59F0000}"/>
    <cellStyle name="Normal 58 4 4 3 3 2 3" xfId="35607" xr:uid="{00000000-0005-0000-0000-0000F69F0000}"/>
    <cellStyle name="Normal 58 4 4 3 3 3" xfId="18159" xr:uid="{00000000-0005-0000-0000-0000F79F0000}"/>
    <cellStyle name="Normal 58 4 4 3 3 3 2" xfId="43033" xr:uid="{00000000-0005-0000-0000-0000F89F0000}"/>
    <cellStyle name="Normal 58 4 4 3 3 4" xfId="30600" xr:uid="{00000000-0005-0000-0000-0000F99F0000}"/>
    <cellStyle name="Normal 58 4 4 3 4" xfId="8244" xr:uid="{00000000-0005-0000-0000-0000FA9F0000}"/>
    <cellStyle name="Normal 58 4 4 3 4 2" xfId="20688" xr:uid="{00000000-0005-0000-0000-0000FB9F0000}"/>
    <cellStyle name="Normal 58 4 4 3 4 2 2" xfId="45562" xr:uid="{00000000-0005-0000-0000-0000FC9F0000}"/>
    <cellStyle name="Normal 58 4 4 3 4 3" xfId="33129" xr:uid="{00000000-0005-0000-0000-0000FD9F0000}"/>
    <cellStyle name="Normal 58 4 4 3 5" xfId="12177" xr:uid="{00000000-0005-0000-0000-0000FE9F0000}"/>
    <cellStyle name="Normal 58 4 4 3 5 2" xfId="24611" xr:uid="{00000000-0005-0000-0000-0000FF9F0000}"/>
    <cellStyle name="Normal 58 4 4 3 5 2 2" xfId="49485" xr:uid="{00000000-0005-0000-0000-000000A00000}"/>
    <cellStyle name="Normal 58 4 4 3 5 3" xfId="37052" xr:uid="{00000000-0005-0000-0000-000001A00000}"/>
    <cellStyle name="Normal 58 4 4 3 6" xfId="6721" xr:uid="{00000000-0005-0000-0000-000002A00000}"/>
    <cellStyle name="Normal 58 4 4 3 6 2" xfId="19170" xr:uid="{00000000-0005-0000-0000-000003A00000}"/>
    <cellStyle name="Normal 58 4 4 3 6 2 2" xfId="44044" xr:uid="{00000000-0005-0000-0000-000004A00000}"/>
    <cellStyle name="Normal 58 4 4 3 6 3" xfId="31611" xr:uid="{00000000-0005-0000-0000-000005A00000}"/>
    <cellStyle name="Normal 58 4 4 3 7" xfId="3175" xr:uid="{00000000-0005-0000-0000-000006A00000}"/>
    <cellStyle name="Normal 58 4 4 3 7 2" xfId="15681" xr:uid="{00000000-0005-0000-0000-000007A00000}"/>
    <cellStyle name="Normal 58 4 4 3 7 2 2" xfId="40555" xr:uid="{00000000-0005-0000-0000-000008A00000}"/>
    <cellStyle name="Normal 58 4 4 3 7 3" xfId="28114" xr:uid="{00000000-0005-0000-0000-000009A00000}"/>
    <cellStyle name="Normal 58 4 4 3 8" xfId="13438" xr:uid="{00000000-0005-0000-0000-00000AA00000}"/>
    <cellStyle name="Normal 58 4 4 3 8 2" xfId="38312" xr:uid="{00000000-0005-0000-0000-00000BA00000}"/>
    <cellStyle name="Normal 58 4 4 3 9" xfId="25871" xr:uid="{00000000-0005-0000-0000-00000CA00000}"/>
    <cellStyle name="Normal 58 4 4 4" xfId="1910" xr:uid="{00000000-0005-0000-0000-00000DA00000}"/>
    <cellStyle name="Normal 58 4 4 4 2" xfId="4648" xr:uid="{00000000-0005-0000-0000-00000EA00000}"/>
    <cellStyle name="Normal 58 4 4 4 2 2" xfId="9666" xr:uid="{00000000-0005-0000-0000-00000FA00000}"/>
    <cellStyle name="Normal 58 4 4 4 2 2 2" xfId="22109" xr:uid="{00000000-0005-0000-0000-000010A00000}"/>
    <cellStyle name="Normal 58 4 4 4 2 2 2 2" xfId="46983" xr:uid="{00000000-0005-0000-0000-000011A00000}"/>
    <cellStyle name="Normal 58 4 4 4 2 2 3" xfId="34550" xr:uid="{00000000-0005-0000-0000-000012A00000}"/>
    <cellStyle name="Normal 58 4 4 4 2 3" xfId="17102" xr:uid="{00000000-0005-0000-0000-000013A00000}"/>
    <cellStyle name="Normal 58 4 4 4 2 3 2" xfId="41976" xr:uid="{00000000-0005-0000-0000-000014A00000}"/>
    <cellStyle name="Normal 58 4 4 4 2 4" xfId="29543" xr:uid="{00000000-0005-0000-0000-000015A00000}"/>
    <cellStyle name="Normal 58 4 4 4 3" xfId="6056" xr:uid="{00000000-0005-0000-0000-000016A00000}"/>
    <cellStyle name="Normal 58 4 4 4 3 2" xfId="11071" xr:uid="{00000000-0005-0000-0000-000017A00000}"/>
    <cellStyle name="Normal 58 4 4 4 3 2 2" xfId="23514" xr:uid="{00000000-0005-0000-0000-000018A00000}"/>
    <cellStyle name="Normal 58 4 4 4 3 2 2 2" xfId="48388" xr:uid="{00000000-0005-0000-0000-000019A00000}"/>
    <cellStyle name="Normal 58 4 4 4 3 2 3" xfId="35955" xr:uid="{00000000-0005-0000-0000-00001AA00000}"/>
    <cellStyle name="Normal 58 4 4 4 3 3" xfId="18507" xr:uid="{00000000-0005-0000-0000-00001BA00000}"/>
    <cellStyle name="Normal 58 4 4 4 3 3 2" xfId="43381" xr:uid="{00000000-0005-0000-0000-00001CA00000}"/>
    <cellStyle name="Normal 58 4 4 4 3 4" xfId="30948" xr:uid="{00000000-0005-0000-0000-00001DA00000}"/>
    <cellStyle name="Normal 58 4 4 4 4" xfId="8782" xr:uid="{00000000-0005-0000-0000-00001EA00000}"/>
    <cellStyle name="Normal 58 4 4 4 4 2" xfId="21226" xr:uid="{00000000-0005-0000-0000-00001FA00000}"/>
    <cellStyle name="Normal 58 4 4 4 4 2 2" xfId="46100" xr:uid="{00000000-0005-0000-0000-000020A00000}"/>
    <cellStyle name="Normal 58 4 4 4 4 3" xfId="33667" xr:uid="{00000000-0005-0000-0000-000021A00000}"/>
    <cellStyle name="Normal 58 4 4 4 5" xfId="12525" xr:uid="{00000000-0005-0000-0000-000022A00000}"/>
    <cellStyle name="Normal 58 4 4 4 5 2" xfId="24959" xr:uid="{00000000-0005-0000-0000-000023A00000}"/>
    <cellStyle name="Normal 58 4 4 4 5 2 2" xfId="49833" xr:uid="{00000000-0005-0000-0000-000024A00000}"/>
    <cellStyle name="Normal 58 4 4 4 5 3" xfId="37400" xr:uid="{00000000-0005-0000-0000-000025A00000}"/>
    <cellStyle name="Normal 58 4 4 4 6" xfId="7259" xr:uid="{00000000-0005-0000-0000-000026A00000}"/>
    <cellStyle name="Normal 58 4 4 4 6 2" xfId="19708" xr:uid="{00000000-0005-0000-0000-000027A00000}"/>
    <cellStyle name="Normal 58 4 4 4 6 2 2" xfId="44582" xr:uid="{00000000-0005-0000-0000-000028A00000}"/>
    <cellStyle name="Normal 58 4 4 4 6 3" xfId="32149" xr:uid="{00000000-0005-0000-0000-000029A00000}"/>
    <cellStyle name="Normal 58 4 4 4 7" xfId="3713" xr:uid="{00000000-0005-0000-0000-00002AA00000}"/>
    <cellStyle name="Normal 58 4 4 4 7 2" xfId="16219" xr:uid="{00000000-0005-0000-0000-00002BA00000}"/>
    <cellStyle name="Normal 58 4 4 4 7 2 2" xfId="41093" xr:uid="{00000000-0005-0000-0000-00002CA00000}"/>
    <cellStyle name="Normal 58 4 4 4 7 3" xfId="28652" xr:uid="{00000000-0005-0000-0000-00002DA00000}"/>
    <cellStyle name="Normal 58 4 4 4 8" xfId="14710" xr:uid="{00000000-0005-0000-0000-00002EA00000}"/>
    <cellStyle name="Normal 58 4 4 4 8 2" xfId="39584" xr:uid="{00000000-0005-0000-0000-00002FA00000}"/>
    <cellStyle name="Normal 58 4 4 4 9" xfId="27143" xr:uid="{00000000-0005-0000-0000-000030A00000}"/>
    <cellStyle name="Normal 58 4 4 5" xfId="2187" xr:uid="{00000000-0005-0000-0000-000031A00000}"/>
    <cellStyle name="Normal 58 4 4 5 2" xfId="4820" xr:uid="{00000000-0005-0000-0000-000032A00000}"/>
    <cellStyle name="Normal 58 4 4 5 2 2" xfId="9837" xr:uid="{00000000-0005-0000-0000-000033A00000}"/>
    <cellStyle name="Normal 58 4 4 5 2 2 2" xfId="22280" xr:uid="{00000000-0005-0000-0000-000034A00000}"/>
    <cellStyle name="Normal 58 4 4 5 2 2 2 2" xfId="47154" xr:uid="{00000000-0005-0000-0000-000035A00000}"/>
    <cellStyle name="Normal 58 4 4 5 2 2 3" xfId="34721" xr:uid="{00000000-0005-0000-0000-000036A00000}"/>
    <cellStyle name="Normal 58 4 4 5 2 3" xfId="17273" xr:uid="{00000000-0005-0000-0000-000037A00000}"/>
    <cellStyle name="Normal 58 4 4 5 2 3 2" xfId="42147" xr:uid="{00000000-0005-0000-0000-000038A00000}"/>
    <cellStyle name="Normal 58 4 4 5 2 4" xfId="29714" xr:uid="{00000000-0005-0000-0000-000039A00000}"/>
    <cellStyle name="Normal 58 4 4 5 3" xfId="6218" xr:uid="{00000000-0005-0000-0000-00003AA00000}"/>
    <cellStyle name="Normal 58 4 4 5 3 2" xfId="11233" xr:uid="{00000000-0005-0000-0000-00003BA00000}"/>
    <cellStyle name="Normal 58 4 4 5 3 2 2" xfId="23676" xr:uid="{00000000-0005-0000-0000-00003CA00000}"/>
    <cellStyle name="Normal 58 4 4 5 3 2 2 2" xfId="48550" xr:uid="{00000000-0005-0000-0000-00003DA00000}"/>
    <cellStyle name="Normal 58 4 4 5 3 2 3" xfId="36117" xr:uid="{00000000-0005-0000-0000-00003EA00000}"/>
    <cellStyle name="Normal 58 4 4 5 3 3" xfId="18669" xr:uid="{00000000-0005-0000-0000-00003FA00000}"/>
    <cellStyle name="Normal 58 4 4 5 3 3 2" xfId="43543" xr:uid="{00000000-0005-0000-0000-000040A00000}"/>
    <cellStyle name="Normal 58 4 4 5 3 4" xfId="31110" xr:uid="{00000000-0005-0000-0000-000041A00000}"/>
    <cellStyle name="Normal 58 4 4 5 4" xfId="8130" xr:uid="{00000000-0005-0000-0000-000042A00000}"/>
    <cellStyle name="Normal 58 4 4 5 4 2" xfId="20576" xr:uid="{00000000-0005-0000-0000-000043A00000}"/>
    <cellStyle name="Normal 58 4 4 5 4 2 2" xfId="45450" xr:uid="{00000000-0005-0000-0000-000044A00000}"/>
    <cellStyle name="Normal 58 4 4 5 4 3" xfId="33017" xr:uid="{00000000-0005-0000-0000-000045A00000}"/>
    <cellStyle name="Normal 58 4 4 5 5" xfId="12687" xr:uid="{00000000-0005-0000-0000-000046A00000}"/>
    <cellStyle name="Normal 58 4 4 5 5 2" xfId="25121" xr:uid="{00000000-0005-0000-0000-000047A00000}"/>
    <cellStyle name="Normal 58 4 4 5 5 2 2" xfId="49995" xr:uid="{00000000-0005-0000-0000-000048A00000}"/>
    <cellStyle name="Normal 58 4 4 5 5 3" xfId="37562" xr:uid="{00000000-0005-0000-0000-000049A00000}"/>
    <cellStyle name="Normal 58 4 4 5 6" xfId="7431" xr:uid="{00000000-0005-0000-0000-00004AA00000}"/>
    <cellStyle name="Normal 58 4 4 5 6 2" xfId="19879" xr:uid="{00000000-0005-0000-0000-00004BA00000}"/>
    <cellStyle name="Normal 58 4 4 5 6 2 2" xfId="44753" xr:uid="{00000000-0005-0000-0000-00004CA00000}"/>
    <cellStyle name="Normal 58 4 4 5 6 3" xfId="32320" xr:uid="{00000000-0005-0000-0000-00004DA00000}"/>
    <cellStyle name="Normal 58 4 4 5 7" xfId="3060" xr:uid="{00000000-0005-0000-0000-00004EA00000}"/>
    <cellStyle name="Normal 58 4 4 5 7 2" xfId="15569" xr:uid="{00000000-0005-0000-0000-00004FA00000}"/>
    <cellStyle name="Normal 58 4 4 5 7 2 2" xfId="40443" xr:uid="{00000000-0005-0000-0000-000050A00000}"/>
    <cellStyle name="Normal 58 4 4 5 7 3" xfId="28002" xr:uid="{00000000-0005-0000-0000-000051A00000}"/>
    <cellStyle name="Normal 58 4 4 5 8" xfId="14872" xr:uid="{00000000-0005-0000-0000-000052A00000}"/>
    <cellStyle name="Normal 58 4 4 5 8 2" xfId="39746" xr:uid="{00000000-0005-0000-0000-000053A00000}"/>
    <cellStyle name="Normal 58 4 4 5 9" xfId="27305" xr:uid="{00000000-0005-0000-0000-000054A00000}"/>
    <cellStyle name="Normal 58 4 4 6" xfId="1029" xr:uid="{00000000-0005-0000-0000-000055A00000}"/>
    <cellStyle name="Normal 58 4 4 6 2" xfId="9016" xr:uid="{00000000-0005-0000-0000-000056A00000}"/>
    <cellStyle name="Normal 58 4 4 6 2 2" xfId="21459" xr:uid="{00000000-0005-0000-0000-000057A00000}"/>
    <cellStyle name="Normal 58 4 4 6 2 2 2" xfId="46333" xr:uid="{00000000-0005-0000-0000-000058A00000}"/>
    <cellStyle name="Normal 58 4 4 6 2 3" xfId="33900" xr:uid="{00000000-0005-0000-0000-000059A00000}"/>
    <cellStyle name="Normal 58 4 4 6 3" xfId="3998" xr:uid="{00000000-0005-0000-0000-00005AA00000}"/>
    <cellStyle name="Normal 58 4 4 6 3 2" xfId="16452" xr:uid="{00000000-0005-0000-0000-00005BA00000}"/>
    <cellStyle name="Normal 58 4 4 6 3 2 2" xfId="41326" xr:uid="{00000000-0005-0000-0000-00005CA00000}"/>
    <cellStyle name="Normal 58 4 4 6 3 3" xfId="28893" xr:uid="{00000000-0005-0000-0000-00005DA00000}"/>
    <cellStyle name="Normal 58 4 4 6 4" xfId="13829" xr:uid="{00000000-0005-0000-0000-00005EA00000}"/>
    <cellStyle name="Normal 58 4 4 6 4 2" xfId="38703" xr:uid="{00000000-0005-0000-0000-00005FA00000}"/>
    <cellStyle name="Normal 58 4 4 6 5" xfId="26262" xr:uid="{00000000-0005-0000-0000-000060A00000}"/>
    <cellStyle name="Normal 58 4 4 7" xfId="5174" xr:uid="{00000000-0005-0000-0000-000061A00000}"/>
    <cellStyle name="Normal 58 4 4 7 2" xfId="10190" xr:uid="{00000000-0005-0000-0000-000062A00000}"/>
    <cellStyle name="Normal 58 4 4 7 2 2" xfId="22633" xr:uid="{00000000-0005-0000-0000-000063A00000}"/>
    <cellStyle name="Normal 58 4 4 7 2 2 2" xfId="47507" xr:uid="{00000000-0005-0000-0000-000064A00000}"/>
    <cellStyle name="Normal 58 4 4 7 2 3" xfId="35074" xr:uid="{00000000-0005-0000-0000-000065A00000}"/>
    <cellStyle name="Normal 58 4 4 7 3" xfId="17626" xr:uid="{00000000-0005-0000-0000-000066A00000}"/>
    <cellStyle name="Normal 58 4 4 7 3 2" xfId="42500" xr:uid="{00000000-0005-0000-0000-000067A00000}"/>
    <cellStyle name="Normal 58 4 4 7 4" xfId="30067" xr:uid="{00000000-0005-0000-0000-000068A00000}"/>
    <cellStyle name="Normal 58 4 4 8" xfId="7751" xr:uid="{00000000-0005-0000-0000-000069A00000}"/>
    <cellStyle name="Normal 58 4 4 8 2" xfId="20197" xr:uid="{00000000-0005-0000-0000-00006AA00000}"/>
    <cellStyle name="Normal 58 4 4 8 2 2" xfId="45071" xr:uid="{00000000-0005-0000-0000-00006BA00000}"/>
    <cellStyle name="Normal 58 4 4 8 3" xfId="32638" xr:uid="{00000000-0005-0000-0000-00006CA00000}"/>
    <cellStyle name="Normal 58 4 4 9" xfId="11644" xr:uid="{00000000-0005-0000-0000-00006DA00000}"/>
    <cellStyle name="Normal 58 4 4 9 2" xfId="24078" xr:uid="{00000000-0005-0000-0000-00006EA00000}"/>
    <cellStyle name="Normal 58 4 4 9 2 2" xfId="48952" xr:uid="{00000000-0005-0000-0000-00006FA00000}"/>
    <cellStyle name="Normal 58 4 4 9 3" xfId="36519" xr:uid="{00000000-0005-0000-0000-000070A00000}"/>
    <cellStyle name="Normal 58 4 4_Degree data" xfId="2527" xr:uid="{00000000-0005-0000-0000-000071A00000}"/>
    <cellStyle name="Normal 58 4 5" xfId="375" xr:uid="{00000000-0005-0000-0000-000072A00000}"/>
    <cellStyle name="Normal 58 4 5 10" xfId="13191" xr:uid="{00000000-0005-0000-0000-000073A00000}"/>
    <cellStyle name="Normal 58 4 5 10 2" xfId="38065" xr:uid="{00000000-0005-0000-0000-000074A00000}"/>
    <cellStyle name="Normal 58 4 5 11" xfId="25624" xr:uid="{00000000-0005-0000-0000-000075A00000}"/>
    <cellStyle name="Normal 58 4 5 2" xfId="735" xr:uid="{00000000-0005-0000-0000-000076A00000}"/>
    <cellStyle name="Normal 58 4 5 2 2" xfId="1564" xr:uid="{00000000-0005-0000-0000-000077A00000}"/>
    <cellStyle name="Normal 58 4 5 2 2 2" xfId="9668" xr:uid="{00000000-0005-0000-0000-000078A00000}"/>
    <cellStyle name="Normal 58 4 5 2 2 2 2" xfId="22111" xr:uid="{00000000-0005-0000-0000-000079A00000}"/>
    <cellStyle name="Normal 58 4 5 2 2 2 2 2" xfId="46985" xr:uid="{00000000-0005-0000-0000-00007AA00000}"/>
    <cellStyle name="Normal 58 4 5 2 2 2 3" xfId="34552" xr:uid="{00000000-0005-0000-0000-00007BA00000}"/>
    <cellStyle name="Normal 58 4 5 2 2 3" xfId="4650" xr:uid="{00000000-0005-0000-0000-00007CA00000}"/>
    <cellStyle name="Normal 58 4 5 2 2 3 2" xfId="17104" xr:uid="{00000000-0005-0000-0000-00007DA00000}"/>
    <cellStyle name="Normal 58 4 5 2 2 3 2 2" xfId="41978" xr:uid="{00000000-0005-0000-0000-00007EA00000}"/>
    <cellStyle name="Normal 58 4 5 2 2 3 3" xfId="29545" xr:uid="{00000000-0005-0000-0000-00007FA00000}"/>
    <cellStyle name="Normal 58 4 5 2 2 4" xfId="14364" xr:uid="{00000000-0005-0000-0000-000080A00000}"/>
    <cellStyle name="Normal 58 4 5 2 2 4 2" xfId="39238" xr:uid="{00000000-0005-0000-0000-000081A00000}"/>
    <cellStyle name="Normal 58 4 5 2 2 5" xfId="26797" xr:uid="{00000000-0005-0000-0000-000082A00000}"/>
    <cellStyle name="Normal 58 4 5 2 3" xfId="5709" xr:uid="{00000000-0005-0000-0000-000083A00000}"/>
    <cellStyle name="Normal 58 4 5 2 3 2" xfId="10725" xr:uid="{00000000-0005-0000-0000-000084A00000}"/>
    <cellStyle name="Normal 58 4 5 2 3 2 2" xfId="23168" xr:uid="{00000000-0005-0000-0000-000085A00000}"/>
    <cellStyle name="Normal 58 4 5 2 3 2 2 2" xfId="48042" xr:uid="{00000000-0005-0000-0000-000086A00000}"/>
    <cellStyle name="Normal 58 4 5 2 3 2 3" xfId="35609" xr:uid="{00000000-0005-0000-0000-000087A00000}"/>
    <cellStyle name="Normal 58 4 5 2 3 3" xfId="18161" xr:uid="{00000000-0005-0000-0000-000088A00000}"/>
    <cellStyle name="Normal 58 4 5 2 3 3 2" xfId="43035" xr:uid="{00000000-0005-0000-0000-000089A00000}"/>
    <cellStyle name="Normal 58 4 5 2 3 4" xfId="30602" xr:uid="{00000000-0005-0000-0000-00008AA00000}"/>
    <cellStyle name="Normal 58 4 5 2 4" xfId="8784" xr:uid="{00000000-0005-0000-0000-00008BA00000}"/>
    <cellStyle name="Normal 58 4 5 2 4 2" xfId="21228" xr:uid="{00000000-0005-0000-0000-00008CA00000}"/>
    <cellStyle name="Normal 58 4 5 2 4 2 2" xfId="46102" xr:uid="{00000000-0005-0000-0000-00008DA00000}"/>
    <cellStyle name="Normal 58 4 5 2 4 3" xfId="33669" xr:uid="{00000000-0005-0000-0000-00008EA00000}"/>
    <cellStyle name="Normal 58 4 5 2 5" xfId="12179" xr:uid="{00000000-0005-0000-0000-00008FA00000}"/>
    <cellStyle name="Normal 58 4 5 2 5 2" xfId="24613" xr:uid="{00000000-0005-0000-0000-000090A00000}"/>
    <cellStyle name="Normal 58 4 5 2 5 2 2" xfId="49487" xr:uid="{00000000-0005-0000-0000-000091A00000}"/>
    <cellStyle name="Normal 58 4 5 2 5 3" xfId="37054" xr:uid="{00000000-0005-0000-0000-000092A00000}"/>
    <cellStyle name="Normal 58 4 5 2 6" xfId="7261" xr:uid="{00000000-0005-0000-0000-000093A00000}"/>
    <cellStyle name="Normal 58 4 5 2 6 2" xfId="19710" xr:uid="{00000000-0005-0000-0000-000094A00000}"/>
    <cellStyle name="Normal 58 4 5 2 6 2 2" xfId="44584" xr:uid="{00000000-0005-0000-0000-000095A00000}"/>
    <cellStyle name="Normal 58 4 5 2 6 3" xfId="32151" xr:uid="{00000000-0005-0000-0000-000096A00000}"/>
    <cellStyle name="Normal 58 4 5 2 7" xfId="3715" xr:uid="{00000000-0005-0000-0000-000097A00000}"/>
    <cellStyle name="Normal 58 4 5 2 7 2" xfId="16221" xr:uid="{00000000-0005-0000-0000-000098A00000}"/>
    <cellStyle name="Normal 58 4 5 2 7 2 2" xfId="41095" xr:uid="{00000000-0005-0000-0000-000099A00000}"/>
    <cellStyle name="Normal 58 4 5 2 7 3" xfId="28654" xr:uid="{00000000-0005-0000-0000-00009AA00000}"/>
    <cellStyle name="Normal 58 4 5 2 8" xfId="13538" xr:uid="{00000000-0005-0000-0000-00009BA00000}"/>
    <cellStyle name="Normal 58 4 5 2 8 2" xfId="38412" xr:uid="{00000000-0005-0000-0000-00009CA00000}"/>
    <cellStyle name="Normal 58 4 5 2 9" xfId="25971" xr:uid="{00000000-0005-0000-0000-00009DA00000}"/>
    <cellStyle name="Normal 58 4 5 3" xfId="1912" xr:uid="{00000000-0005-0000-0000-00009EA00000}"/>
    <cellStyle name="Normal 58 4 5 3 2" xfId="4920" xr:uid="{00000000-0005-0000-0000-00009FA00000}"/>
    <cellStyle name="Normal 58 4 5 3 2 2" xfId="9937" xr:uid="{00000000-0005-0000-0000-0000A0A00000}"/>
    <cellStyle name="Normal 58 4 5 3 2 2 2" xfId="22380" xr:uid="{00000000-0005-0000-0000-0000A1A00000}"/>
    <cellStyle name="Normal 58 4 5 3 2 2 2 2" xfId="47254" xr:uid="{00000000-0005-0000-0000-0000A2A00000}"/>
    <cellStyle name="Normal 58 4 5 3 2 2 3" xfId="34821" xr:uid="{00000000-0005-0000-0000-0000A3A00000}"/>
    <cellStyle name="Normal 58 4 5 3 2 3" xfId="17373" xr:uid="{00000000-0005-0000-0000-0000A4A00000}"/>
    <cellStyle name="Normal 58 4 5 3 2 3 2" xfId="42247" xr:uid="{00000000-0005-0000-0000-0000A5A00000}"/>
    <cellStyle name="Normal 58 4 5 3 2 4" xfId="29814" xr:uid="{00000000-0005-0000-0000-0000A6A00000}"/>
    <cellStyle name="Normal 58 4 5 3 3" xfId="6058" xr:uid="{00000000-0005-0000-0000-0000A7A00000}"/>
    <cellStyle name="Normal 58 4 5 3 3 2" xfId="11073" xr:uid="{00000000-0005-0000-0000-0000A8A00000}"/>
    <cellStyle name="Normal 58 4 5 3 3 2 2" xfId="23516" xr:uid="{00000000-0005-0000-0000-0000A9A00000}"/>
    <cellStyle name="Normal 58 4 5 3 3 2 2 2" xfId="48390" xr:uid="{00000000-0005-0000-0000-0000AAA00000}"/>
    <cellStyle name="Normal 58 4 5 3 3 2 3" xfId="35957" xr:uid="{00000000-0005-0000-0000-0000ABA00000}"/>
    <cellStyle name="Normal 58 4 5 3 3 3" xfId="18509" xr:uid="{00000000-0005-0000-0000-0000ACA00000}"/>
    <cellStyle name="Normal 58 4 5 3 3 3 2" xfId="43383" xr:uid="{00000000-0005-0000-0000-0000ADA00000}"/>
    <cellStyle name="Normal 58 4 5 3 3 4" xfId="30950" xr:uid="{00000000-0005-0000-0000-0000AEA00000}"/>
    <cellStyle name="Normal 58 4 5 3 4" xfId="8344" xr:uid="{00000000-0005-0000-0000-0000AFA00000}"/>
    <cellStyle name="Normal 58 4 5 3 4 2" xfId="20788" xr:uid="{00000000-0005-0000-0000-0000B0A00000}"/>
    <cellStyle name="Normal 58 4 5 3 4 2 2" xfId="45662" xr:uid="{00000000-0005-0000-0000-0000B1A00000}"/>
    <cellStyle name="Normal 58 4 5 3 4 3" xfId="33229" xr:uid="{00000000-0005-0000-0000-0000B2A00000}"/>
    <cellStyle name="Normal 58 4 5 3 5" xfId="12527" xr:uid="{00000000-0005-0000-0000-0000B3A00000}"/>
    <cellStyle name="Normal 58 4 5 3 5 2" xfId="24961" xr:uid="{00000000-0005-0000-0000-0000B4A00000}"/>
    <cellStyle name="Normal 58 4 5 3 5 2 2" xfId="49835" xr:uid="{00000000-0005-0000-0000-0000B5A00000}"/>
    <cellStyle name="Normal 58 4 5 3 5 3" xfId="37402" xr:uid="{00000000-0005-0000-0000-0000B6A00000}"/>
    <cellStyle name="Normal 58 4 5 3 6" xfId="7531" xr:uid="{00000000-0005-0000-0000-0000B7A00000}"/>
    <cellStyle name="Normal 58 4 5 3 6 2" xfId="19979" xr:uid="{00000000-0005-0000-0000-0000B8A00000}"/>
    <cellStyle name="Normal 58 4 5 3 6 2 2" xfId="44853" xr:uid="{00000000-0005-0000-0000-0000B9A00000}"/>
    <cellStyle name="Normal 58 4 5 3 6 3" xfId="32420" xr:uid="{00000000-0005-0000-0000-0000BAA00000}"/>
    <cellStyle name="Normal 58 4 5 3 7" xfId="3275" xr:uid="{00000000-0005-0000-0000-0000BBA00000}"/>
    <cellStyle name="Normal 58 4 5 3 7 2" xfId="15781" xr:uid="{00000000-0005-0000-0000-0000BCA00000}"/>
    <cellStyle name="Normal 58 4 5 3 7 2 2" xfId="40655" xr:uid="{00000000-0005-0000-0000-0000BDA00000}"/>
    <cellStyle name="Normal 58 4 5 3 7 3" xfId="28214" xr:uid="{00000000-0005-0000-0000-0000BEA00000}"/>
    <cellStyle name="Normal 58 4 5 3 8" xfId="14712" xr:uid="{00000000-0005-0000-0000-0000BFA00000}"/>
    <cellStyle name="Normal 58 4 5 3 8 2" xfId="39586" xr:uid="{00000000-0005-0000-0000-0000C0A00000}"/>
    <cellStyle name="Normal 58 4 5 3 9" xfId="27145" xr:uid="{00000000-0005-0000-0000-0000C1A00000}"/>
    <cellStyle name="Normal 58 4 5 4" xfId="2293" xr:uid="{00000000-0005-0000-0000-0000C2A00000}"/>
    <cellStyle name="Normal 58 4 5 4 2" xfId="6318" xr:uid="{00000000-0005-0000-0000-0000C3A00000}"/>
    <cellStyle name="Normal 58 4 5 4 2 2" xfId="11333" xr:uid="{00000000-0005-0000-0000-0000C4A00000}"/>
    <cellStyle name="Normal 58 4 5 4 2 2 2" xfId="23776" xr:uid="{00000000-0005-0000-0000-0000C5A00000}"/>
    <cellStyle name="Normal 58 4 5 4 2 2 2 2" xfId="48650" xr:uid="{00000000-0005-0000-0000-0000C6A00000}"/>
    <cellStyle name="Normal 58 4 5 4 2 2 3" xfId="36217" xr:uid="{00000000-0005-0000-0000-0000C7A00000}"/>
    <cellStyle name="Normal 58 4 5 4 2 3" xfId="18769" xr:uid="{00000000-0005-0000-0000-0000C8A00000}"/>
    <cellStyle name="Normal 58 4 5 4 2 3 2" xfId="43643" xr:uid="{00000000-0005-0000-0000-0000C9A00000}"/>
    <cellStyle name="Normal 58 4 5 4 2 4" xfId="31210" xr:uid="{00000000-0005-0000-0000-0000CAA00000}"/>
    <cellStyle name="Normal 58 4 5 4 3" xfId="12787" xr:uid="{00000000-0005-0000-0000-0000CBA00000}"/>
    <cellStyle name="Normal 58 4 5 4 3 2" xfId="25221" xr:uid="{00000000-0005-0000-0000-0000CCA00000}"/>
    <cellStyle name="Normal 58 4 5 4 3 2 2" xfId="50095" xr:uid="{00000000-0005-0000-0000-0000CDA00000}"/>
    <cellStyle name="Normal 58 4 5 4 3 3" xfId="37662" xr:uid="{00000000-0005-0000-0000-0000CEA00000}"/>
    <cellStyle name="Normal 58 4 5 4 4" xfId="9228" xr:uid="{00000000-0005-0000-0000-0000CFA00000}"/>
    <cellStyle name="Normal 58 4 5 4 4 2" xfId="21671" xr:uid="{00000000-0005-0000-0000-0000D0A00000}"/>
    <cellStyle name="Normal 58 4 5 4 4 2 2" xfId="46545" xr:uid="{00000000-0005-0000-0000-0000D1A00000}"/>
    <cellStyle name="Normal 58 4 5 4 4 3" xfId="34112" xr:uid="{00000000-0005-0000-0000-0000D2A00000}"/>
    <cellStyle name="Normal 58 4 5 4 5" xfId="4210" xr:uid="{00000000-0005-0000-0000-0000D3A00000}"/>
    <cellStyle name="Normal 58 4 5 4 5 2" xfId="16664" xr:uid="{00000000-0005-0000-0000-0000D4A00000}"/>
    <cellStyle name="Normal 58 4 5 4 5 2 2" xfId="41538" xr:uid="{00000000-0005-0000-0000-0000D5A00000}"/>
    <cellStyle name="Normal 58 4 5 4 5 3" xfId="29105" xr:uid="{00000000-0005-0000-0000-0000D6A00000}"/>
    <cellStyle name="Normal 58 4 5 4 6" xfId="14972" xr:uid="{00000000-0005-0000-0000-0000D7A00000}"/>
    <cellStyle name="Normal 58 4 5 4 6 2" xfId="39846" xr:uid="{00000000-0005-0000-0000-0000D8A00000}"/>
    <cellStyle name="Normal 58 4 5 4 7" xfId="27405" xr:uid="{00000000-0005-0000-0000-0000D9A00000}"/>
    <cellStyle name="Normal 58 4 5 5" xfId="1129" xr:uid="{00000000-0005-0000-0000-0000DAA00000}"/>
    <cellStyle name="Normal 58 4 5 5 2" xfId="10290" xr:uid="{00000000-0005-0000-0000-0000DBA00000}"/>
    <cellStyle name="Normal 58 4 5 5 2 2" xfId="22733" xr:uid="{00000000-0005-0000-0000-0000DCA00000}"/>
    <cellStyle name="Normal 58 4 5 5 2 2 2" xfId="47607" xr:uid="{00000000-0005-0000-0000-0000DDA00000}"/>
    <cellStyle name="Normal 58 4 5 5 2 3" xfId="35174" xr:uid="{00000000-0005-0000-0000-0000DEA00000}"/>
    <cellStyle name="Normal 58 4 5 5 3" xfId="5274" xr:uid="{00000000-0005-0000-0000-0000DFA00000}"/>
    <cellStyle name="Normal 58 4 5 5 3 2" xfId="17726" xr:uid="{00000000-0005-0000-0000-0000E0A00000}"/>
    <cellStyle name="Normal 58 4 5 5 3 2 2" xfId="42600" xr:uid="{00000000-0005-0000-0000-0000E1A00000}"/>
    <cellStyle name="Normal 58 4 5 5 3 3" xfId="30167" xr:uid="{00000000-0005-0000-0000-0000E2A00000}"/>
    <cellStyle name="Normal 58 4 5 5 4" xfId="13929" xr:uid="{00000000-0005-0000-0000-0000E3A00000}"/>
    <cellStyle name="Normal 58 4 5 5 4 2" xfId="38803" xr:uid="{00000000-0005-0000-0000-0000E4A00000}"/>
    <cellStyle name="Normal 58 4 5 5 5" xfId="26362" xr:uid="{00000000-0005-0000-0000-0000E5A00000}"/>
    <cellStyle name="Normal 58 4 5 6" xfId="7851" xr:uid="{00000000-0005-0000-0000-0000E6A00000}"/>
    <cellStyle name="Normal 58 4 5 6 2" xfId="20297" xr:uid="{00000000-0005-0000-0000-0000E7A00000}"/>
    <cellStyle name="Normal 58 4 5 6 2 2" xfId="45171" xr:uid="{00000000-0005-0000-0000-0000E8A00000}"/>
    <cellStyle name="Normal 58 4 5 6 3" xfId="32738" xr:uid="{00000000-0005-0000-0000-0000E9A00000}"/>
    <cellStyle name="Normal 58 4 5 7" xfId="11744" xr:uid="{00000000-0005-0000-0000-0000EAA00000}"/>
    <cellStyle name="Normal 58 4 5 7 2" xfId="24178" xr:uid="{00000000-0005-0000-0000-0000EBA00000}"/>
    <cellStyle name="Normal 58 4 5 7 2 2" xfId="49052" xr:uid="{00000000-0005-0000-0000-0000ECA00000}"/>
    <cellStyle name="Normal 58 4 5 7 3" xfId="36619" xr:uid="{00000000-0005-0000-0000-0000EDA00000}"/>
    <cellStyle name="Normal 58 4 5 8" xfId="6821" xr:uid="{00000000-0005-0000-0000-0000EEA00000}"/>
    <cellStyle name="Normal 58 4 5 8 2" xfId="19270" xr:uid="{00000000-0005-0000-0000-0000EFA00000}"/>
    <cellStyle name="Normal 58 4 5 8 2 2" xfId="44144" xr:uid="{00000000-0005-0000-0000-0000F0A00000}"/>
    <cellStyle name="Normal 58 4 5 8 3" xfId="31711" xr:uid="{00000000-0005-0000-0000-0000F1A00000}"/>
    <cellStyle name="Normal 58 4 5 9" xfId="2772" xr:uid="{00000000-0005-0000-0000-0000F2A00000}"/>
    <cellStyle name="Normal 58 4 5 9 2" xfId="15290" xr:uid="{00000000-0005-0000-0000-0000F3A00000}"/>
    <cellStyle name="Normal 58 4 5 9 2 2" xfId="40164" xr:uid="{00000000-0005-0000-0000-0000F4A00000}"/>
    <cellStyle name="Normal 58 4 5 9 3" xfId="27723" xr:uid="{00000000-0005-0000-0000-0000F5A00000}"/>
    <cellStyle name="Normal 58 4 5_Degree data" xfId="2529" xr:uid="{00000000-0005-0000-0000-0000F6A00000}"/>
    <cellStyle name="Normal 58 4 6" xfId="218" xr:uid="{00000000-0005-0000-0000-0000F7A00000}"/>
    <cellStyle name="Normal 58 4 6 10" xfId="13046" xr:uid="{00000000-0005-0000-0000-0000F8A00000}"/>
    <cellStyle name="Normal 58 4 6 10 2" xfId="37920" xr:uid="{00000000-0005-0000-0000-0000F9A00000}"/>
    <cellStyle name="Normal 58 4 6 11" xfId="25479" xr:uid="{00000000-0005-0000-0000-0000FAA00000}"/>
    <cellStyle name="Normal 58 4 6 2" xfId="584" xr:uid="{00000000-0005-0000-0000-0000FBA00000}"/>
    <cellStyle name="Normal 58 4 6 2 2" xfId="1565" xr:uid="{00000000-0005-0000-0000-0000FCA00000}"/>
    <cellStyle name="Normal 58 4 6 2 2 2" xfId="9669" xr:uid="{00000000-0005-0000-0000-0000FDA00000}"/>
    <cellStyle name="Normal 58 4 6 2 2 2 2" xfId="22112" xr:uid="{00000000-0005-0000-0000-0000FEA00000}"/>
    <cellStyle name="Normal 58 4 6 2 2 2 2 2" xfId="46986" xr:uid="{00000000-0005-0000-0000-0000FFA00000}"/>
    <cellStyle name="Normal 58 4 6 2 2 2 3" xfId="34553" xr:uid="{00000000-0005-0000-0000-000000A10000}"/>
    <cellStyle name="Normal 58 4 6 2 2 3" xfId="4651" xr:uid="{00000000-0005-0000-0000-000001A10000}"/>
    <cellStyle name="Normal 58 4 6 2 2 3 2" xfId="17105" xr:uid="{00000000-0005-0000-0000-000002A10000}"/>
    <cellStyle name="Normal 58 4 6 2 2 3 2 2" xfId="41979" xr:uid="{00000000-0005-0000-0000-000003A10000}"/>
    <cellStyle name="Normal 58 4 6 2 2 3 3" xfId="29546" xr:uid="{00000000-0005-0000-0000-000004A10000}"/>
    <cellStyle name="Normal 58 4 6 2 2 4" xfId="14365" xr:uid="{00000000-0005-0000-0000-000005A10000}"/>
    <cellStyle name="Normal 58 4 6 2 2 4 2" xfId="39239" xr:uid="{00000000-0005-0000-0000-000006A10000}"/>
    <cellStyle name="Normal 58 4 6 2 2 5" xfId="26798" xr:uid="{00000000-0005-0000-0000-000007A10000}"/>
    <cellStyle name="Normal 58 4 6 2 3" xfId="5710" xr:uid="{00000000-0005-0000-0000-000008A10000}"/>
    <cellStyle name="Normal 58 4 6 2 3 2" xfId="10726" xr:uid="{00000000-0005-0000-0000-000009A10000}"/>
    <cellStyle name="Normal 58 4 6 2 3 2 2" xfId="23169" xr:uid="{00000000-0005-0000-0000-00000AA10000}"/>
    <cellStyle name="Normal 58 4 6 2 3 2 2 2" xfId="48043" xr:uid="{00000000-0005-0000-0000-00000BA10000}"/>
    <cellStyle name="Normal 58 4 6 2 3 2 3" xfId="35610" xr:uid="{00000000-0005-0000-0000-00000CA10000}"/>
    <cellStyle name="Normal 58 4 6 2 3 3" xfId="18162" xr:uid="{00000000-0005-0000-0000-00000DA10000}"/>
    <cellStyle name="Normal 58 4 6 2 3 3 2" xfId="43036" xr:uid="{00000000-0005-0000-0000-00000EA10000}"/>
    <cellStyle name="Normal 58 4 6 2 3 4" xfId="30603" xr:uid="{00000000-0005-0000-0000-00000FA10000}"/>
    <cellStyle name="Normal 58 4 6 2 4" xfId="8785" xr:uid="{00000000-0005-0000-0000-000010A10000}"/>
    <cellStyle name="Normal 58 4 6 2 4 2" xfId="21229" xr:uid="{00000000-0005-0000-0000-000011A10000}"/>
    <cellStyle name="Normal 58 4 6 2 4 2 2" xfId="46103" xr:uid="{00000000-0005-0000-0000-000012A10000}"/>
    <cellStyle name="Normal 58 4 6 2 4 3" xfId="33670" xr:uid="{00000000-0005-0000-0000-000013A10000}"/>
    <cellStyle name="Normal 58 4 6 2 5" xfId="12180" xr:uid="{00000000-0005-0000-0000-000014A10000}"/>
    <cellStyle name="Normal 58 4 6 2 5 2" xfId="24614" xr:uid="{00000000-0005-0000-0000-000015A10000}"/>
    <cellStyle name="Normal 58 4 6 2 5 2 2" xfId="49488" xr:uid="{00000000-0005-0000-0000-000016A10000}"/>
    <cellStyle name="Normal 58 4 6 2 5 3" xfId="37055" xr:uid="{00000000-0005-0000-0000-000017A10000}"/>
    <cellStyle name="Normal 58 4 6 2 6" xfId="7262" xr:uid="{00000000-0005-0000-0000-000018A10000}"/>
    <cellStyle name="Normal 58 4 6 2 6 2" xfId="19711" xr:uid="{00000000-0005-0000-0000-000019A10000}"/>
    <cellStyle name="Normal 58 4 6 2 6 2 2" xfId="44585" xr:uid="{00000000-0005-0000-0000-00001AA10000}"/>
    <cellStyle name="Normal 58 4 6 2 6 3" xfId="32152" xr:uid="{00000000-0005-0000-0000-00001BA10000}"/>
    <cellStyle name="Normal 58 4 6 2 7" xfId="3716" xr:uid="{00000000-0005-0000-0000-00001CA10000}"/>
    <cellStyle name="Normal 58 4 6 2 7 2" xfId="16222" xr:uid="{00000000-0005-0000-0000-00001DA10000}"/>
    <cellStyle name="Normal 58 4 6 2 7 2 2" xfId="41096" xr:uid="{00000000-0005-0000-0000-00001EA10000}"/>
    <cellStyle name="Normal 58 4 6 2 7 3" xfId="28655" xr:uid="{00000000-0005-0000-0000-00001FA10000}"/>
    <cellStyle name="Normal 58 4 6 2 8" xfId="13393" xr:uid="{00000000-0005-0000-0000-000020A10000}"/>
    <cellStyle name="Normal 58 4 6 2 8 2" xfId="38267" xr:uid="{00000000-0005-0000-0000-000021A10000}"/>
    <cellStyle name="Normal 58 4 6 2 9" xfId="25826" xr:uid="{00000000-0005-0000-0000-000022A10000}"/>
    <cellStyle name="Normal 58 4 6 3" xfId="1913" xr:uid="{00000000-0005-0000-0000-000023A10000}"/>
    <cellStyle name="Normal 58 4 6 3 2" xfId="4775" xr:uid="{00000000-0005-0000-0000-000024A10000}"/>
    <cellStyle name="Normal 58 4 6 3 2 2" xfId="9792" xr:uid="{00000000-0005-0000-0000-000025A10000}"/>
    <cellStyle name="Normal 58 4 6 3 2 2 2" xfId="22235" xr:uid="{00000000-0005-0000-0000-000026A10000}"/>
    <cellStyle name="Normal 58 4 6 3 2 2 2 2" xfId="47109" xr:uid="{00000000-0005-0000-0000-000027A10000}"/>
    <cellStyle name="Normal 58 4 6 3 2 2 3" xfId="34676" xr:uid="{00000000-0005-0000-0000-000028A10000}"/>
    <cellStyle name="Normal 58 4 6 3 2 3" xfId="17228" xr:uid="{00000000-0005-0000-0000-000029A10000}"/>
    <cellStyle name="Normal 58 4 6 3 2 3 2" xfId="42102" xr:uid="{00000000-0005-0000-0000-00002AA10000}"/>
    <cellStyle name="Normal 58 4 6 3 2 4" xfId="29669" xr:uid="{00000000-0005-0000-0000-00002BA10000}"/>
    <cellStyle name="Normal 58 4 6 3 3" xfId="6059" xr:uid="{00000000-0005-0000-0000-00002CA10000}"/>
    <cellStyle name="Normal 58 4 6 3 3 2" xfId="11074" xr:uid="{00000000-0005-0000-0000-00002DA10000}"/>
    <cellStyle name="Normal 58 4 6 3 3 2 2" xfId="23517" xr:uid="{00000000-0005-0000-0000-00002EA10000}"/>
    <cellStyle name="Normal 58 4 6 3 3 2 2 2" xfId="48391" xr:uid="{00000000-0005-0000-0000-00002FA10000}"/>
    <cellStyle name="Normal 58 4 6 3 3 2 3" xfId="35958" xr:uid="{00000000-0005-0000-0000-000030A10000}"/>
    <cellStyle name="Normal 58 4 6 3 3 3" xfId="18510" xr:uid="{00000000-0005-0000-0000-000031A10000}"/>
    <cellStyle name="Normal 58 4 6 3 3 3 2" xfId="43384" xr:uid="{00000000-0005-0000-0000-000032A10000}"/>
    <cellStyle name="Normal 58 4 6 3 3 4" xfId="30951" xr:uid="{00000000-0005-0000-0000-000033A10000}"/>
    <cellStyle name="Normal 58 4 6 3 4" xfId="8880" xr:uid="{00000000-0005-0000-0000-000034A10000}"/>
    <cellStyle name="Normal 58 4 6 3 4 2" xfId="21323" xr:uid="{00000000-0005-0000-0000-000035A10000}"/>
    <cellStyle name="Normal 58 4 6 3 4 2 2" xfId="46197" xr:uid="{00000000-0005-0000-0000-000036A10000}"/>
    <cellStyle name="Normal 58 4 6 3 4 3" xfId="33764" xr:uid="{00000000-0005-0000-0000-000037A10000}"/>
    <cellStyle name="Normal 58 4 6 3 5" xfId="12528" xr:uid="{00000000-0005-0000-0000-000038A10000}"/>
    <cellStyle name="Normal 58 4 6 3 5 2" xfId="24962" xr:uid="{00000000-0005-0000-0000-000039A10000}"/>
    <cellStyle name="Normal 58 4 6 3 5 2 2" xfId="49836" xr:uid="{00000000-0005-0000-0000-00003AA10000}"/>
    <cellStyle name="Normal 58 4 6 3 5 3" xfId="37403" xr:uid="{00000000-0005-0000-0000-00003BA10000}"/>
    <cellStyle name="Normal 58 4 6 3 6" xfId="7386" xr:uid="{00000000-0005-0000-0000-00003CA10000}"/>
    <cellStyle name="Normal 58 4 6 3 6 2" xfId="19834" xr:uid="{00000000-0005-0000-0000-00003DA10000}"/>
    <cellStyle name="Normal 58 4 6 3 6 2 2" xfId="44708" xr:uid="{00000000-0005-0000-0000-00003EA10000}"/>
    <cellStyle name="Normal 58 4 6 3 6 3" xfId="32275" xr:uid="{00000000-0005-0000-0000-00003FA10000}"/>
    <cellStyle name="Normal 58 4 6 3 7" xfId="3862" xr:uid="{00000000-0005-0000-0000-000040A10000}"/>
    <cellStyle name="Normal 58 4 6 3 7 2" xfId="16316" xr:uid="{00000000-0005-0000-0000-000041A10000}"/>
    <cellStyle name="Normal 58 4 6 3 7 2 2" xfId="41190" xr:uid="{00000000-0005-0000-0000-000042A10000}"/>
    <cellStyle name="Normal 58 4 6 3 7 3" xfId="28757" xr:uid="{00000000-0005-0000-0000-000043A10000}"/>
    <cellStyle name="Normal 58 4 6 3 8" xfId="14713" xr:uid="{00000000-0005-0000-0000-000044A10000}"/>
    <cellStyle name="Normal 58 4 6 3 8 2" xfId="39587" xr:uid="{00000000-0005-0000-0000-000045A10000}"/>
    <cellStyle name="Normal 58 4 6 3 9" xfId="27146" xr:uid="{00000000-0005-0000-0000-000046A10000}"/>
    <cellStyle name="Normal 58 4 6 4" xfId="2136" xr:uid="{00000000-0005-0000-0000-000047A10000}"/>
    <cellStyle name="Normal 58 4 6 4 2" xfId="6173" xr:uid="{00000000-0005-0000-0000-000048A10000}"/>
    <cellStyle name="Normal 58 4 6 4 2 2" xfId="11188" xr:uid="{00000000-0005-0000-0000-000049A10000}"/>
    <cellStyle name="Normal 58 4 6 4 2 2 2" xfId="23631" xr:uid="{00000000-0005-0000-0000-00004AA10000}"/>
    <cellStyle name="Normal 58 4 6 4 2 2 2 2" xfId="48505" xr:uid="{00000000-0005-0000-0000-00004BA10000}"/>
    <cellStyle name="Normal 58 4 6 4 2 2 3" xfId="36072" xr:uid="{00000000-0005-0000-0000-00004CA10000}"/>
    <cellStyle name="Normal 58 4 6 4 2 3" xfId="18624" xr:uid="{00000000-0005-0000-0000-00004DA10000}"/>
    <cellStyle name="Normal 58 4 6 4 2 3 2" xfId="43498" xr:uid="{00000000-0005-0000-0000-00004EA10000}"/>
    <cellStyle name="Normal 58 4 6 4 2 4" xfId="31065" xr:uid="{00000000-0005-0000-0000-00004FA10000}"/>
    <cellStyle name="Normal 58 4 6 4 3" xfId="12642" xr:uid="{00000000-0005-0000-0000-000050A10000}"/>
    <cellStyle name="Normal 58 4 6 4 3 2" xfId="25076" xr:uid="{00000000-0005-0000-0000-000051A10000}"/>
    <cellStyle name="Normal 58 4 6 4 3 2 2" xfId="49950" xr:uid="{00000000-0005-0000-0000-000052A10000}"/>
    <cellStyle name="Normal 58 4 6 4 3 3" xfId="37517" xr:uid="{00000000-0005-0000-0000-000053A10000}"/>
    <cellStyle name="Normal 58 4 6 4 4" xfId="9083" xr:uid="{00000000-0005-0000-0000-000054A10000}"/>
    <cellStyle name="Normal 58 4 6 4 4 2" xfId="21526" xr:uid="{00000000-0005-0000-0000-000055A10000}"/>
    <cellStyle name="Normal 58 4 6 4 4 2 2" xfId="46400" xr:uid="{00000000-0005-0000-0000-000056A10000}"/>
    <cellStyle name="Normal 58 4 6 4 4 3" xfId="33967" xr:uid="{00000000-0005-0000-0000-000057A10000}"/>
    <cellStyle name="Normal 58 4 6 4 5" xfId="4065" xr:uid="{00000000-0005-0000-0000-000058A10000}"/>
    <cellStyle name="Normal 58 4 6 4 5 2" xfId="16519" xr:uid="{00000000-0005-0000-0000-000059A10000}"/>
    <cellStyle name="Normal 58 4 6 4 5 2 2" xfId="41393" xr:uid="{00000000-0005-0000-0000-00005AA10000}"/>
    <cellStyle name="Normal 58 4 6 4 5 3" xfId="28960" xr:uid="{00000000-0005-0000-0000-00005BA10000}"/>
    <cellStyle name="Normal 58 4 6 4 6" xfId="14827" xr:uid="{00000000-0005-0000-0000-00005CA10000}"/>
    <cellStyle name="Normal 58 4 6 4 6 2" xfId="39701" xr:uid="{00000000-0005-0000-0000-00005DA10000}"/>
    <cellStyle name="Normal 58 4 6 4 7" xfId="27260" xr:uid="{00000000-0005-0000-0000-00005EA10000}"/>
    <cellStyle name="Normal 58 4 6 5" xfId="984" xr:uid="{00000000-0005-0000-0000-00005FA10000}"/>
    <cellStyle name="Normal 58 4 6 5 2" xfId="10143" xr:uid="{00000000-0005-0000-0000-000060A10000}"/>
    <cellStyle name="Normal 58 4 6 5 2 2" xfId="22586" xr:uid="{00000000-0005-0000-0000-000061A10000}"/>
    <cellStyle name="Normal 58 4 6 5 2 2 2" xfId="47460" xr:uid="{00000000-0005-0000-0000-000062A10000}"/>
    <cellStyle name="Normal 58 4 6 5 2 3" xfId="35027" xr:uid="{00000000-0005-0000-0000-000063A10000}"/>
    <cellStyle name="Normal 58 4 6 5 3" xfId="5127" xr:uid="{00000000-0005-0000-0000-000064A10000}"/>
    <cellStyle name="Normal 58 4 6 5 3 2" xfId="17579" xr:uid="{00000000-0005-0000-0000-000065A10000}"/>
    <cellStyle name="Normal 58 4 6 5 3 2 2" xfId="42453" xr:uid="{00000000-0005-0000-0000-000066A10000}"/>
    <cellStyle name="Normal 58 4 6 5 3 3" xfId="30020" xr:uid="{00000000-0005-0000-0000-000067A10000}"/>
    <cellStyle name="Normal 58 4 6 5 4" xfId="13784" xr:uid="{00000000-0005-0000-0000-000068A10000}"/>
    <cellStyle name="Normal 58 4 6 5 4 2" xfId="38658" xr:uid="{00000000-0005-0000-0000-000069A10000}"/>
    <cellStyle name="Normal 58 4 6 5 5" xfId="26217" xr:uid="{00000000-0005-0000-0000-00006AA10000}"/>
    <cellStyle name="Normal 58 4 6 6" xfId="8199" xr:uid="{00000000-0005-0000-0000-00006BA10000}"/>
    <cellStyle name="Normal 58 4 6 6 2" xfId="20643" xr:uid="{00000000-0005-0000-0000-00006CA10000}"/>
    <cellStyle name="Normal 58 4 6 6 2 2" xfId="45517" xr:uid="{00000000-0005-0000-0000-00006DA10000}"/>
    <cellStyle name="Normal 58 4 6 6 3" xfId="33084" xr:uid="{00000000-0005-0000-0000-00006EA10000}"/>
    <cellStyle name="Normal 58 4 6 7" xfId="11599" xr:uid="{00000000-0005-0000-0000-00006FA10000}"/>
    <cellStyle name="Normal 58 4 6 7 2" xfId="24033" xr:uid="{00000000-0005-0000-0000-000070A10000}"/>
    <cellStyle name="Normal 58 4 6 7 2 2" xfId="48907" xr:uid="{00000000-0005-0000-0000-000071A10000}"/>
    <cellStyle name="Normal 58 4 6 7 3" xfId="36474" xr:uid="{00000000-0005-0000-0000-000072A10000}"/>
    <cellStyle name="Normal 58 4 6 8" xfId="6676" xr:uid="{00000000-0005-0000-0000-000073A10000}"/>
    <cellStyle name="Normal 58 4 6 8 2" xfId="19125" xr:uid="{00000000-0005-0000-0000-000074A10000}"/>
    <cellStyle name="Normal 58 4 6 8 2 2" xfId="43999" xr:uid="{00000000-0005-0000-0000-000075A10000}"/>
    <cellStyle name="Normal 58 4 6 8 3" xfId="31566" xr:uid="{00000000-0005-0000-0000-000076A10000}"/>
    <cellStyle name="Normal 58 4 6 9" xfId="3130" xr:uid="{00000000-0005-0000-0000-000077A10000}"/>
    <cellStyle name="Normal 58 4 6 9 2" xfId="15636" xr:uid="{00000000-0005-0000-0000-000078A10000}"/>
    <cellStyle name="Normal 58 4 6 9 2 2" xfId="40510" xr:uid="{00000000-0005-0000-0000-000079A10000}"/>
    <cellStyle name="Normal 58 4 6 9 3" xfId="28069" xr:uid="{00000000-0005-0000-0000-00007AA10000}"/>
    <cellStyle name="Normal 58 4 6_Degree data" xfId="2530" xr:uid="{00000000-0005-0000-0000-00007BA10000}"/>
    <cellStyle name="Normal 58 4 7" xfId="540" xr:uid="{00000000-0005-0000-0000-00007CA10000}"/>
    <cellStyle name="Normal 58 4 7 2" xfId="1556" xr:uid="{00000000-0005-0000-0000-00007DA10000}"/>
    <cellStyle name="Normal 58 4 7 2 2" xfId="9660" xr:uid="{00000000-0005-0000-0000-00007EA10000}"/>
    <cellStyle name="Normal 58 4 7 2 2 2" xfId="22103" xr:uid="{00000000-0005-0000-0000-00007FA10000}"/>
    <cellStyle name="Normal 58 4 7 2 2 2 2" xfId="46977" xr:uid="{00000000-0005-0000-0000-000080A10000}"/>
    <cellStyle name="Normal 58 4 7 2 2 3" xfId="34544" xr:uid="{00000000-0005-0000-0000-000081A10000}"/>
    <cellStyle name="Normal 58 4 7 2 3" xfId="4642" xr:uid="{00000000-0005-0000-0000-000082A10000}"/>
    <cellStyle name="Normal 58 4 7 2 3 2" xfId="17096" xr:uid="{00000000-0005-0000-0000-000083A10000}"/>
    <cellStyle name="Normal 58 4 7 2 3 2 2" xfId="41970" xr:uid="{00000000-0005-0000-0000-000084A10000}"/>
    <cellStyle name="Normal 58 4 7 2 3 3" xfId="29537" xr:uid="{00000000-0005-0000-0000-000085A10000}"/>
    <cellStyle name="Normal 58 4 7 2 4" xfId="14356" xr:uid="{00000000-0005-0000-0000-000086A10000}"/>
    <cellStyle name="Normal 58 4 7 2 4 2" xfId="39230" xr:uid="{00000000-0005-0000-0000-000087A10000}"/>
    <cellStyle name="Normal 58 4 7 2 5" xfId="26789" xr:uid="{00000000-0005-0000-0000-000088A10000}"/>
    <cellStyle name="Normal 58 4 7 3" xfId="5701" xr:uid="{00000000-0005-0000-0000-000089A10000}"/>
    <cellStyle name="Normal 58 4 7 3 2" xfId="10717" xr:uid="{00000000-0005-0000-0000-00008AA10000}"/>
    <cellStyle name="Normal 58 4 7 3 2 2" xfId="23160" xr:uid="{00000000-0005-0000-0000-00008BA10000}"/>
    <cellStyle name="Normal 58 4 7 3 2 2 2" xfId="48034" xr:uid="{00000000-0005-0000-0000-00008CA10000}"/>
    <cellStyle name="Normal 58 4 7 3 2 3" xfId="35601" xr:uid="{00000000-0005-0000-0000-00008DA10000}"/>
    <cellStyle name="Normal 58 4 7 3 3" xfId="18153" xr:uid="{00000000-0005-0000-0000-00008EA10000}"/>
    <cellStyle name="Normal 58 4 7 3 3 2" xfId="43027" xr:uid="{00000000-0005-0000-0000-00008FA10000}"/>
    <cellStyle name="Normal 58 4 7 3 4" xfId="30594" xr:uid="{00000000-0005-0000-0000-000090A10000}"/>
    <cellStyle name="Normal 58 4 7 4" xfId="8776" xr:uid="{00000000-0005-0000-0000-000091A10000}"/>
    <cellStyle name="Normal 58 4 7 4 2" xfId="21220" xr:uid="{00000000-0005-0000-0000-000092A10000}"/>
    <cellStyle name="Normal 58 4 7 4 2 2" xfId="46094" xr:uid="{00000000-0005-0000-0000-000093A10000}"/>
    <cellStyle name="Normal 58 4 7 4 3" xfId="33661" xr:uid="{00000000-0005-0000-0000-000094A10000}"/>
    <cellStyle name="Normal 58 4 7 5" xfId="12171" xr:uid="{00000000-0005-0000-0000-000095A10000}"/>
    <cellStyle name="Normal 58 4 7 5 2" xfId="24605" xr:uid="{00000000-0005-0000-0000-000096A10000}"/>
    <cellStyle name="Normal 58 4 7 5 2 2" xfId="49479" xr:uid="{00000000-0005-0000-0000-000097A10000}"/>
    <cellStyle name="Normal 58 4 7 5 3" xfId="37046" xr:uid="{00000000-0005-0000-0000-000098A10000}"/>
    <cellStyle name="Normal 58 4 7 6" xfId="7253" xr:uid="{00000000-0005-0000-0000-000099A10000}"/>
    <cellStyle name="Normal 58 4 7 6 2" xfId="19702" xr:uid="{00000000-0005-0000-0000-00009AA10000}"/>
    <cellStyle name="Normal 58 4 7 6 2 2" xfId="44576" xr:uid="{00000000-0005-0000-0000-00009BA10000}"/>
    <cellStyle name="Normal 58 4 7 6 3" xfId="32143" xr:uid="{00000000-0005-0000-0000-00009CA10000}"/>
    <cellStyle name="Normal 58 4 7 7" xfId="3707" xr:uid="{00000000-0005-0000-0000-00009DA10000}"/>
    <cellStyle name="Normal 58 4 7 7 2" xfId="16213" xr:uid="{00000000-0005-0000-0000-00009EA10000}"/>
    <cellStyle name="Normal 58 4 7 7 2 2" xfId="41087" xr:uid="{00000000-0005-0000-0000-00009FA10000}"/>
    <cellStyle name="Normal 58 4 7 7 3" xfId="28646" xr:uid="{00000000-0005-0000-0000-0000A0A10000}"/>
    <cellStyle name="Normal 58 4 7 8" xfId="13350" xr:uid="{00000000-0005-0000-0000-0000A1A10000}"/>
    <cellStyle name="Normal 58 4 7 8 2" xfId="38224" xr:uid="{00000000-0005-0000-0000-0000A2A10000}"/>
    <cellStyle name="Normal 58 4 7 9" xfId="25783" xr:uid="{00000000-0005-0000-0000-0000A3A10000}"/>
    <cellStyle name="Normal 58 4 8" xfId="1904" xr:uid="{00000000-0005-0000-0000-0000A4A10000}"/>
    <cellStyle name="Normal 58 4 8 2" xfId="4732" xr:uid="{00000000-0005-0000-0000-0000A5A10000}"/>
    <cellStyle name="Normal 58 4 8 2 2" xfId="9749" xr:uid="{00000000-0005-0000-0000-0000A6A10000}"/>
    <cellStyle name="Normal 58 4 8 2 2 2" xfId="22192" xr:uid="{00000000-0005-0000-0000-0000A7A10000}"/>
    <cellStyle name="Normal 58 4 8 2 2 2 2" xfId="47066" xr:uid="{00000000-0005-0000-0000-0000A8A10000}"/>
    <cellStyle name="Normal 58 4 8 2 2 3" xfId="34633" xr:uid="{00000000-0005-0000-0000-0000A9A10000}"/>
    <cellStyle name="Normal 58 4 8 2 3" xfId="17185" xr:uid="{00000000-0005-0000-0000-0000AAA10000}"/>
    <cellStyle name="Normal 58 4 8 2 3 2" xfId="42059" xr:uid="{00000000-0005-0000-0000-0000ABA10000}"/>
    <cellStyle name="Normal 58 4 8 2 4" xfId="29626" xr:uid="{00000000-0005-0000-0000-0000ACA10000}"/>
    <cellStyle name="Normal 58 4 8 3" xfId="6050" xr:uid="{00000000-0005-0000-0000-0000ADA10000}"/>
    <cellStyle name="Normal 58 4 8 3 2" xfId="11065" xr:uid="{00000000-0005-0000-0000-0000AEA10000}"/>
    <cellStyle name="Normal 58 4 8 3 2 2" xfId="23508" xr:uid="{00000000-0005-0000-0000-0000AFA10000}"/>
    <cellStyle name="Normal 58 4 8 3 2 2 2" xfId="48382" xr:uid="{00000000-0005-0000-0000-0000B0A10000}"/>
    <cellStyle name="Normal 58 4 8 3 2 3" xfId="35949" xr:uid="{00000000-0005-0000-0000-0000B1A10000}"/>
    <cellStyle name="Normal 58 4 8 3 3" xfId="18501" xr:uid="{00000000-0005-0000-0000-0000B2A10000}"/>
    <cellStyle name="Normal 58 4 8 3 3 2" xfId="43375" xr:uid="{00000000-0005-0000-0000-0000B3A10000}"/>
    <cellStyle name="Normal 58 4 8 3 4" xfId="30942" xr:uid="{00000000-0005-0000-0000-0000B4A10000}"/>
    <cellStyle name="Normal 58 4 8 4" xfId="8024" xr:uid="{00000000-0005-0000-0000-0000B5A10000}"/>
    <cellStyle name="Normal 58 4 8 4 2" xfId="20470" xr:uid="{00000000-0005-0000-0000-0000B6A10000}"/>
    <cellStyle name="Normal 58 4 8 4 2 2" xfId="45344" xr:uid="{00000000-0005-0000-0000-0000B7A10000}"/>
    <cellStyle name="Normal 58 4 8 4 3" xfId="32911" xr:uid="{00000000-0005-0000-0000-0000B8A10000}"/>
    <cellStyle name="Normal 58 4 8 5" xfId="12519" xr:uid="{00000000-0005-0000-0000-0000B9A10000}"/>
    <cellStyle name="Normal 58 4 8 5 2" xfId="24953" xr:uid="{00000000-0005-0000-0000-0000BAA10000}"/>
    <cellStyle name="Normal 58 4 8 5 2 2" xfId="49827" xr:uid="{00000000-0005-0000-0000-0000BBA10000}"/>
    <cellStyle name="Normal 58 4 8 5 3" xfId="37394" xr:uid="{00000000-0005-0000-0000-0000BCA10000}"/>
    <cellStyle name="Normal 58 4 8 6" xfId="7343" xr:uid="{00000000-0005-0000-0000-0000BDA10000}"/>
    <cellStyle name="Normal 58 4 8 6 2" xfId="19791" xr:uid="{00000000-0005-0000-0000-0000BEA10000}"/>
    <cellStyle name="Normal 58 4 8 6 2 2" xfId="44665" xr:uid="{00000000-0005-0000-0000-0000BFA10000}"/>
    <cellStyle name="Normal 58 4 8 6 3" xfId="32232" xr:uid="{00000000-0005-0000-0000-0000C0A10000}"/>
    <cellStyle name="Normal 58 4 8 7" xfId="2948" xr:uid="{00000000-0005-0000-0000-0000C1A10000}"/>
    <cellStyle name="Normal 58 4 8 7 2" xfId="15463" xr:uid="{00000000-0005-0000-0000-0000C2A10000}"/>
    <cellStyle name="Normal 58 4 8 7 2 2" xfId="40337" xr:uid="{00000000-0005-0000-0000-0000C3A10000}"/>
    <cellStyle name="Normal 58 4 8 7 3" xfId="27896" xr:uid="{00000000-0005-0000-0000-0000C4A10000}"/>
    <cellStyle name="Normal 58 4 8 8" xfId="14704" xr:uid="{00000000-0005-0000-0000-0000C5A10000}"/>
    <cellStyle name="Normal 58 4 8 8 2" xfId="39578" xr:uid="{00000000-0005-0000-0000-0000C6A10000}"/>
    <cellStyle name="Normal 58 4 8 9" xfId="27137" xr:uid="{00000000-0005-0000-0000-0000C7A10000}"/>
    <cellStyle name="Normal 58 4 9" xfId="2065" xr:uid="{00000000-0005-0000-0000-0000C8A10000}"/>
    <cellStyle name="Normal 58 4 9 2" xfId="6130" xr:uid="{00000000-0005-0000-0000-0000C9A10000}"/>
    <cellStyle name="Normal 58 4 9 2 2" xfId="11145" xr:uid="{00000000-0005-0000-0000-0000CAA10000}"/>
    <cellStyle name="Normal 58 4 9 2 2 2" xfId="23588" xr:uid="{00000000-0005-0000-0000-0000CBA10000}"/>
    <cellStyle name="Normal 58 4 9 2 2 2 2" xfId="48462" xr:uid="{00000000-0005-0000-0000-0000CCA10000}"/>
    <cellStyle name="Normal 58 4 9 2 2 3" xfId="36029" xr:uid="{00000000-0005-0000-0000-0000CDA10000}"/>
    <cellStyle name="Normal 58 4 9 2 3" xfId="18581" xr:uid="{00000000-0005-0000-0000-0000CEA10000}"/>
    <cellStyle name="Normal 58 4 9 2 3 2" xfId="43455" xr:uid="{00000000-0005-0000-0000-0000CFA10000}"/>
    <cellStyle name="Normal 58 4 9 2 4" xfId="31022" xr:uid="{00000000-0005-0000-0000-0000D0A10000}"/>
    <cellStyle name="Normal 58 4 9 3" xfId="12599" xr:uid="{00000000-0005-0000-0000-0000D1A10000}"/>
    <cellStyle name="Normal 58 4 9 3 2" xfId="25033" xr:uid="{00000000-0005-0000-0000-0000D2A10000}"/>
    <cellStyle name="Normal 58 4 9 3 2 2" xfId="49907" xr:uid="{00000000-0005-0000-0000-0000D3A10000}"/>
    <cellStyle name="Normal 58 4 9 3 3" xfId="37474" xr:uid="{00000000-0005-0000-0000-0000D4A10000}"/>
    <cellStyle name="Normal 58 4 9 4" xfId="8911" xr:uid="{00000000-0005-0000-0000-0000D5A10000}"/>
    <cellStyle name="Normal 58 4 9 4 2" xfId="21354" xr:uid="{00000000-0005-0000-0000-0000D6A10000}"/>
    <cellStyle name="Normal 58 4 9 4 2 2" xfId="46228" xr:uid="{00000000-0005-0000-0000-0000D7A10000}"/>
    <cellStyle name="Normal 58 4 9 4 3" xfId="33795" xr:uid="{00000000-0005-0000-0000-0000D8A10000}"/>
    <cellStyle name="Normal 58 4 9 5" xfId="3893" xr:uid="{00000000-0005-0000-0000-0000D9A10000}"/>
    <cellStyle name="Normal 58 4 9 5 2" xfId="16347" xr:uid="{00000000-0005-0000-0000-0000DAA10000}"/>
    <cellStyle name="Normal 58 4 9 5 2 2" xfId="41221" xr:uid="{00000000-0005-0000-0000-0000DBA10000}"/>
    <cellStyle name="Normal 58 4 9 5 3" xfId="28788" xr:uid="{00000000-0005-0000-0000-0000DCA10000}"/>
    <cellStyle name="Normal 58 4 9 6" xfId="14784" xr:uid="{00000000-0005-0000-0000-0000DDA10000}"/>
    <cellStyle name="Normal 58 4 9 6 2" xfId="39658" xr:uid="{00000000-0005-0000-0000-0000DEA10000}"/>
    <cellStyle name="Normal 58 4 9 7" xfId="27217" xr:uid="{00000000-0005-0000-0000-0000DFA10000}"/>
    <cellStyle name="Normal 58 4_Degree data" xfId="2521" xr:uid="{00000000-0005-0000-0000-0000E0A10000}"/>
    <cellStyle name="Normal 58 5" xfId="156" xr:uid="{00000000-0005-0000-0000-0000E1A10000}"/>
    <cellStyle name="Normal 58 5 10" xfId="924" xr:uid="{00000000-0005-0000-0000-0000E2A10000}"/>
    <cellStyle name="Normal 58 5 10 2" xfId="7721" xr:uid="{00000000-0005-0000-0000-0000E3A10000}"/>
    <cellStyle name="Normal 58 5 10 2 2" xfId="20167" xr:uid="{00000000-0005-0000-0000-0000E4A10000}"/>
    <cellStyle name="Normal 58 5 10 2 2 2" xfId="45041" xr:uid="{00000000-0005-0000-0000-0000E5A10000}"/>
    <cellStyle name="Normal 58 5 10 2 3" xfId="32608" xr:uid="{00000000-0005-0000-0000-0000E6A10000}"/>
    <cellStyle name="Normal 58 5 10 3" xfId="13724" xr:uid="{00000000-0005-0000-0000-0000E7A10000}"/>
    <cellStyle name="Normal 58 5 10 3 2" xfId="38598" xr:uid="{00000000-0005-0000-0000-0000E8A10000}"/>
    <cellStyle name="Normal 58 5 10 4" xfId="26157" xr:uid="{00000000-0005-0000-0000-0000E9A10000}"/>
    <cellStyle name="Normal 58 5 11" xfId="11539" xr:uid="{00000000-0005-0000-0000-0000EAA10000}"/>
    <cellStyle name="Normal 58 5 11 2" xfId="23973" xr:uid="{00000000-0005-0000-0000-0000EBA10000}"/>
    <cellStyle name="Normal 58 5 11 2 2" xfId="48847" xr:uid="{00000000-0005-0000-0000-0000ECA10000}"/>
    <cellStyle name="Normal 58 5 11 3" xfId="36414" xr:uid="{00000000-0005-0000-0000-0000EDA10000}"/>
    <cellStyle name="Normal 58 5 12" xfId="6531" xr:uid="{00000000-0005-0000-0000-0000EEA10000}"/>
    <cellStyle name="Normal 58 5 12 2" xfId="18980" xr:uid="{00000000-0005-0000-0000-0000EFA10000}"/>
    <cellStyle name="Normal 58 5 12 2 2" xfId="43854" xr:uid="{00000000-0005-0000-0000-0000F0A10000}"/>
    <cellStyle name="Normal 58 5 12 3" xfId="31421" xr:uid="{00000000-0005-0000-0000-0000F1A10000}"/>
    <cellStyle name="Normal 58 5 13" xfId="2642" xr:uid="{00000000-0005-0000-0000-0000F2A10000}"/>
    <cellStyle name="Normal 58 5 13 2" xfId="15160" xr:uid="{00000000-0005-0000-0000-0000F3A10000}"/>
    <cellStyle name="Normal 58 5 13 2 2" xfId="40034" xr:uid="{00000000-0005-0000-0000-0000F4A10000}"/>
    <cellStyle name="Normal 58 5 13 3" xfId="27593" xr:uid="{00000000-0005-0000-0000-0000F5A10000}"/>
    <cellStyle name="Normal 58 5 14" xfId="12986" xr:uid="{00000000-0005-0000-0000-0000F6A10000}"/>
    <cellStyle name="Normal 58 5 14 2" xfId="37860" xr:uid="{00000000-0005-0000-0000-0000F7A10000}"/>
    <cellStyle name="Normal 58 5 15" xfId="25419" xr:uid="{00000000-0005-0000-0000-0000F8A10000}"/>
    <cellStyle name="Normal 58 5 2" xfId="186" xr:uid="{00000000-0005-0000-0000-0000F9A10000}"/>
    <cellStyle name="Normal 58 5 2 10" xfId="6574" xr:uid="{00000000-0005-0000-0000-0000FAA10000}"/>
    <cellStyle name="Normal 58 5 2 10 2" xfId="19023" xr:uid="{00000000-0005-0000-0000-0000FBA10000}"/>
    <cellStyle name="Normal 58 5 2 10 2 2" xfId="43897" xr:uid="{00000000-0005-0000-0000-0000FCA10000}"/>
    <cellStyle name="Normal 58 5 2 10 3" xfId="31464" xr:uid="{00000000-0005-0000-0000-0000FDA10000}"/>
    <cellStyle name="Normal 58 5 2 11" xfId="2742" xr:uid="{00000000-0005-0000-0000-0000FEA10000}"/>
    <cellStyle name="Normal 58 5 2 11 2" xfId="15260" xr:uid="{00000000-0005-0000-0000-0000FFA10000}"/>
    <cellStyle name="Normal 58 5 2 11 2 2" xfId="40134" xr:uid="{00000000-0005-0000-0000-000000A20000}"/>
    <cellStyle name="Normal 58 5 2 11 3" xfId="27693" xr:uid="{00000000-0005-0000-0000-000001A20000}"/>
    <cellStyle name="Normal 58 5 2 12" xfId="13016" xr:uid="{00000000-0005-0000-0000-000002A20000}"/>
    <cellStyle name="Normal 58 5 2 12 2" xfId="37890" xr:uid="{00000000-0005-0000-0000-000003A20000}"/>
    <cellStyle name="Normal 58 5 2 13" xfId="25449" xr:uid="{00000000-0005-0000-0000-000004A20000}"/>
    <cellStyle name="Normal 58 5 2 2" xfId="447" xr:uid="{00000000-0005-0000-0000-000005A20000}"/>
    <cellStyle name="Normal 58 5 2 2 10" xfId="13261" xr:uid="{00000000-0005-0000-0000-000006A20000}"/>
    <cellStyle name="Normal 58 5 2 2 10 2" xfId="38135" xr:uid="{00000000-0005-0000-0000-000007A20000}"/>
    <cellStyle name="Normal 58 5 2 2 11" xfId="25694" xr:uid="{00000000-0005-0000-0000-000008A20000}"/>
    <cellStyle name="Normal 58 5 2 2 2" xfId="807" xr:uid="{00000000-0005-0000-0000-000009A20000}"/>
    <cellStyle name="Normal 58 5 2 2 2 2" xfId="1568" xr:uid="{00000000-0005-0000-0000-00000AA20000}"/>
    <cellStyle name="Normal 58 5 2 2 2 2 2" xfId="9672" xr:uid="{00000000-0005-0000-0000-00000BA20000}"/>
    <cellStyle name="Normal 58 5 2 2 2 2 2 2" xfId="22115" xr:uid="{00000000-0005-0000-0000-00000CA20000}"/>
    <cellStyle name="Normal 58 5 2 2 2 2 2 2 2" xfId="46989" xr:uid="{00000000-0005-0000-0000-00000DA20000}"/>
    <cellStyle name="Normal 58 5 2 2 2 2 2 3" xfId="34556" xr:uid="{00000000-0005-0000-0000-00000EA20000}"/>
    <cellStyle name="Normal 58 5 2 2 2 2 3" xfId="4654" xr:uid="{00000000-0005-0000-0000-00000FA20000}"/>
    <cellStyle name="Normal 58 5 2 2 2 2 3 2" xfId="17108" xr:uid="{00000000-0005-0000-0000-000010A20000}"/>
    <cellStyle name="Normal 58 5 2 2 2 2 3 2 2" xfId="41982" xr:uid="{00000000-0005-0000-0000-000011A20000}"/>
    <cellStyle name="Normal 58 5 2 2 2 2 3 3" xfId="29549" xr:uid="{00000000-0005-0000-0000-000012A20000}"/>
    <cellStyle name="Normal 58 5 2 2 2 2 4" xfId="14368" xr:uid="{00000000-0005-0000-0000-000013A20000}"/>
    <cellStyle name="Normal 58 5 2 2 2 2 4 2" xfId="39242" xr:uid="{00000000-0005-0000-0000-000014A20000}"/>
    <cellStyle name="Normal 58 5 2 2 2 2 5" xfId="26801" xr:uid="{00000000-0005-0000-0000-000015A20000}"/>
    <cellStyle name="Normal 58 5 2 2 2 3" xfId="5713" xr:uid="{00000000-0005-0000-0000-000016A20000}"/>
    <cellStyle name="Normal 58 5 2 2 2 3 2" xfId="10729" xr:uid="{00000000-0005-0000-0000-000017A20000}"/>
    <cellStyle name="Normal 58 5 2 2 2 3 2 2" xfId="23172" xr:uid="{00000000-0005-0000-0000-000018A20000}"/>
    <cellStyle name="Normal 58 5 2 2 2 3 2 2 2" xfId="48046" xr:uid="{00000000-0005-0000-0000-000019A20000}"/>
    <cellStyle name="Normal 58 5 2 2 2 3 2 3" xfId="35613" xr:uid="{00000000-0005-0000-0000-00001AA20000}"/>
    <cellStyle name="Normal 58 5 2 2 2 3 3" xfId="18165" xr:uid="{00000000-0005-0000-0000-00001BA20000}"/>
    <cellStyle name="Normal 58 5 2 2 2 3 3 2" xfId="43039" xr:uid="{00000000-0005-0000-0000-00001CA20000}"/>
    <cellStyle name="Normal 58 5 2 2 2 3 4" xfId="30606" xr:uid="{00000000-0005-0000-0000-00001DA20000}"/>
    <cellStyle name="Normal 58 5 2 2 2 4" xfId="8788" xr:uid="{00000000-0005-0000-0000-00001EA20000}"/>
    <cellStyle name="Normal 58 5 2 2 2 4 2" xfId="21232" xr:uid="{00000000-0005-0000-0000-00001FA20000}"/>
    <cellStyle name="Normal 58 5 2 2 2 4 2 2" xfId="46106" xr:uid="{00000000-0005-0000-0000-000020A20000}"/>
    <cellStyle name="Normal 58 5 2 2 2 4 3" xfId="33673" xr:uid="{00000000-0005-0000-0000-000021A20000}"/>
    <cellStyle name="Normal 58 5 2 2 2 5" xfId="12183" xr:uid="{00000000-0005-0000-0000-000022A20000}"/>
    <cellStyle name="Normal 58 5 2 2 2 5 2" xfId="24617" xr:uid="{00000000-0005-0000-0000-000023A20000}"/>
    <cellStyle name="Normal 58 5 2 2 2 5 2 2" xfId="49491" xr:uid="{00000000-0005-0000-0000-000024A20000}"/>
    <cellStyle name="Normal 58 5 2 2 2 5 3" xfId="37058" xr:uid="{00000000-0005-0000-0000-000025A20000}"/>
    <cellStyle name="Normal 58 5 2 2 2 6" xfId="7265" xr:uid="{00000000-0005-0000-0000-000026A20000}"/>
    <cellStyle name="Normal 58 5 2 2 2 6 2" xfId="19714" xr:uid="{00000000-0005-0000-0000-000027A20000}"/>
    <cellStyle name="Normal 58 5 2 2 2 6 2 2" xfId="44588" xr:uid="{00000000-0005-0000-0000-000028A20000}"/>
    <cellStyle name="Normal 58 5 2 2 2 6 3" xfId="32155" xr:uid="{00000000-0005-0000-0000-000029A20000}"/>
    <cellStyle name="Normal 58 5 2 2 2 7" xfId="3719" xr:uid="{00000000-0005-0000-0000-00002AA20000}"/>
    <cellStyle name="Normal 58 5 2 2 2 7 2" xfId="16225" xr:uid="{00000000-0005-0000-0000-00002BA20000}"/>
    <cellStyle name="Normal 58 5 2 2 2 7 2 2" xfId="41099" xr:uid="{00000000-0005-0000-0000-00002CA20000}"/>
    <cellStyle name="Normal 58 5 2 2 2 7 3" xfId="28658" xr:uid="{00000000-0005-0000-0000-00002DA20000}"/>
    <cellStyle name="Normal 58 5 2 2 2 8" xfId="13608" xr:uid="{00000000-0005-0000-0000-00002EA20000}"/>
    <cellStyle name="Normal 58 5 2 2 2 8 2" xfId="38482" xr:uid="{00000000-0005-0000-0000-00002FA20000}"/>
    <cellStyle name="Normal 58 5 2 2 2 9" xfId="26041" xr:uid="{00000000-0005-0000-0000-000030A20000}"/>
    <cellStyle name="Normal 58 5 2 2 3" xfId="1916" xr:uid="{00000000-0005-0000-0000-000031A20000}"/>
    <cellStyle name="Normal 58 5 2 2 3 2" xfId="4990" xr:uid="{00000000-0005-0000-0000-000032A20000}"/>
    <cellStyle name="Normal 58 5 2 2 3 2 2" xfId="10007" xr:uid="{00000000-0005-0000-0000-000033A20000}"/>
    <cellStyle name="Normal 58 5 2 2 3 2 2 2" xfId="22450" xr:uid="{00000000-0005-0000-0000-000034A20000}"/>
    <cellStyle name="Normal 58 5 2 2 3 2 2 2 2" xfId="47324" xr:uid="{00000000-0005-0000-0000-000035A20000}"/>
    <cellStyle name="Normal 58 5 2 2 3 2 2 3" xfId="34891" xr:uid="{00000000-0005-0000-0000-000036A20000}"/>
    <cellStyle name="Normal 58 5 2 2 3 2 3" xfId="17443" xr:uid="{00000000-0005-0000-0000-000037A20000}"/>
    <cellStyle name="Normal 58 5 2 2 3 2 3 2" xfId="42317" xr:uid="{00000000-0005-0000-0000-000038A20000}"/>
    <cellStyle name="Normal 58 5 2 2 3 2 4" xfId="29884" xr:uid="{00000000-0005-0000-0000-000039A20000}"/>
    <cellStyle name="Normal 58 5 2 2 3 3" xfId="6062" xr:uid="{00000000-0005-0000-0000-00003AA20000}"/>
    <cellStyle name="Normal 58 5 2 2 3 3 2" xfId="11077" xr:uid="{00000000-0005-0000-0000-00003BA20000}"/>
    <cellStyle name="Normal 58 5 2 2 3 3 2 2" xfId="23520" xr:uid="{00000000-0005-0000-0000-00003CA20000}"/>
    <cellStyle name="Normal 58 5 2 2 3 3 2 2 2" xfId="48394" xr:uid="{00000000-0005-0000-0000-00003DA20000}"/>
    <cellStyle name="Normal 58 5 2 2 3 3 2 3" xfId="35961" xr:uid="{00000000-0005-0000-0000-00003EA20000}"/>
    <cellStyle name="Normal 58 5 2 2 3 3 3" xfId="18513" xr:uid="{00000000-0005-0000-0000-00003FA20000}"/>
    <cellStyle name="Normal 58 5 2 2 3 3 3 2" xfId="43387" xr:uid="{00000000-0005-0000-0000-000040A20000}"/>
    <cellStyle name="Normal 58 5 2 2 3 3 4" xfId="30954" xr:uid="{00000000-0005-0000-0000-000041A20000}"/>
    <cellStyle name="Normal 58 5 2 2 3 4" xfId="8414" xr:uid="{00000000-0005-0000-0000-000042A20000}"/>
    <cellStyle name="Normal 58 5 2 2 3 4 2" xfId="20858" xr:uid="{00000000-0005-0000-0000-000043A20000}"/>
    <cellStyle name="Normal 58 5 2 2 3 4 2 2" xfId="45732" xr:uid="{00000000-0005-0000-0000-000044A20000}"/>
    <cellStyle name="Normal 58 5 2 2 3 4 3" xfId="33299" xr:uid="{00000000-0005-0000-0000-000045A20000}"/>
    <cellStyle name="Normal 58 5 2 2 3 5" xfId="12531" xr:uid="{00000000-0005-0000-0000-000046A20000}"/>
    <cellStyle name="Normal 58 5 2 2 3 5 2" xfId="24965" xr:uid="{00000000-0005-0000-0000-000047A20000}"/>
    <cellStyle name="Normal 58 5 2 2 3 5 2 2" xfId="49839" xr:uid="{00000000-0005-0000-0000-000048A20000}"/>
    <cellStyle name="Normal 58 5 2 2 3 5 3" xfId="37406" xr:uid="{00000000-0005-0000-0000-000049A20000}"/>
    <cellStyle name="Normal 58 5 2 2 3 6" xfId="7601" xr:uid="{00000000-0005-0000-0000-00004AA20000}"/>
    <cellStyle name="Normal 58 5 2 2 3 6 2" xfId="20049" xr:uid="{00000000-0005-0000-0000-00004BA20000}"/>
    <cellStyle name="Normal 58 5 2 2 3 6 2 2" xfId="44923" xr:uid="{00000000-0005-0000-0000-00004CA20000}"/>
    <cellStyle name="Normal 58 5 2 2 3 6 3" xfId="32490" xr:uid="{00000000-0005-0000-0000-00004DA20000}"/>
    <cellStyle name="Normal 58 5 2 2 3 7" xfId="3345" xr:uid="{00000000-0005-0000-0000-00004EA20000}"/>
    <cellStyle name="Normal 58 5 2 2 3 7 2" xfId="15851" xr:uid="{00000000-0005-0000-0000-00004FA20000}"/>
    <cellStyle name="Normal 58 5 2 2 3 7 2 2" xfId="40725" xr:uid="{00000000-0005-0000-0000-000050A20000}"/>
    <cellStyle name="Normal 58 5 2 2 3 7 3" xfId="28284" xr:uid="{00000000-0005-0000-0000-000051A20000}"/>
    <cellStyle name="Normal 58 5 2 2 3 8" xfId="14716" xr:uid="{00000000-0005-0000-0000-000052A20000}"/>
    <cellStyle name="Normal 58 5 2 2 3 8 2" xfId="39590" xr:uid="{00000000-0005-0000-0000-000053A20000}"/>
    <cellStyle name="Normal 58 5 2 2 3 9" xfId="27149" xr:uid="{00000000-0005-0000-0000-000054A20000}"/>
    <cellStyle name="Normal 58 5 2 2 4" xfId="2365" xr:uid="{00000000-0005-0000-0000-000055A20000}"/>
    <cellStyle name="Normal 58 5 2 2 4 2" xfId="6388" xr:uid="{00000000-0005-0000-0000-000056A20000}"/>
    <cellStyle name="Normal 58 5 2 2 4 2 2" xfId="11403" xr:uid="{00000000-0005-0000-0000-000057A20000}"/>
    <cellStyle name="Normal 58 5 2 2 4 2 2 2" xfId="23846" xr:uid="{00000000-0005-0000-0000-000058A20000}"/>
    <cellStyle name="Normal 58 5 2 2 4 2 2 2 2" xfId="48720" xr:uid="{00000000-0005-0000-0000-000059A20000}"/>
    <cellStyle name="Normal 58 5 2 2 4 2 2 3" xfId="36287" xr:uid="{00000000-0005-0000-0000-00005AA20000}"/>
    <cellStyle name="Normal 58 5 2 2 4 2 3" xfId="18839" xr:uid="{00000000-0005-0000-0000-00005BA20000}"/>
    <cellStyle name="Normal 58 5 2 2 4 2 3 2" xfId="43713" xr:uid="{00000000-0005-0000-0000-00005CA20000}"/>
    <cellStyle name="Normal 58 5 2 2 4 2 4" xfId="31280" xr:uid="{00000000-0005-0000-0000-00005DA20000}"/>
    <cellStyle name="Normal 58 5 2 2 4 3" xfId="12857" xr:uid="{00000000-0005-0000-0000-00005EA20000}"/>
    <cellStyle name="Normal 58 5 2 2 4 3 2" xfId="25291" xr:uid="{00000000-0005-0000-0000-00005FA20000}"/>
    <cellStyle name="Normal 58 5 2 2 4 3 2 2" xfId="50165" xr:uid="{00000000-0005-0000-0000-000060A20000}"/>
    <cellStyle name="Normal 58 5 2 2 4 3 3" xfId="37732" xr:uid="{00000000-0005-0000-0000-000061A20000}"/>
    <cellStyle name="Normal 58 5 2 2 4 4" xfId="9298" xr:uid="{00000000-0005-0000-0000-000062A20000}"/>
    <cellStyle name="Normal 58 5 2 2 4 4 2" xfId="21741" xr:uid="{00000000-0005-0000-0000-000063A20000}"/>
    <cellStyle name="Normal 58 5 2 2 4 4 2 2" xfId="46615" xr:uid="{00000000-0005-0000-0000-000064A20000}"/>
    <cellStyle name="Normal 58 5 2 2 4 4 3" xfId="34182" xr:uid="{00000000-0005-0000-0000-000065A20000}"/>
    <cellStyle name="Normal 58 5 2 2 4 5" xfId="4280" xr:uid="{00000000-0005-0000-0000-000066A20000}"/>
    <cellStyle name="Normal 58 5 2 2 4 5 2" xfId="16734" xr:uid="{00000000-0005-0000-0000-000067A20000}"/>
    <cellStyle name="Normal 58 5 2 2 4 5 2 2" xfId="41608" xr:uid="{00000000-0005-0000-0000-000068A20000}"/>
    <cellStyle name="Normal 58 5 2 2 4 5 3" xfId="29175" xr:uid="{00000000-0005-0000-0000-000069A20000}"/>
    <cellStyle name="Normal 58 5 2 2 4 6" xfId="15042" xr:uid="{00000000-0005-0000-0000-00006AA20000}"/>
    <cellStyle name="Normal 58 5 2 2 4 6 2" xfId="39916" xr:uid="{00000000-0005-0000-0000-00006BA20000}"/>
    <cellStyle name="Normal 58 5 2 2 4 7" xfId="27475" xr:uid="{00000000-0005-0000-0000-00006CA20000}"/>
    <cellStyle name="Normal 58 5 2 2 5" xfId="1199" xr:uid="{00000000-0005-0000-0000-00006DA20000}"/>
    <cellStyle name="Normal 58 5 2 2 5 2" xfId="10360" xr:uid="{00000000-0005-0000-0000-00006EA20000}"/>
    <cellStyle name="Normal 58 5 2 2 5 2 2" xfId="22803" xr:uid="{00000000-0005-0000-0000-00006FA20000}"/>
    <cellStyle name="Normal 58 5 2 2 5 2 2 2" xfId="47677" xr:uid="{00000000-0005-0000-0000-000070A20000}"/>
    <cellStyle name="Normal 58 5 2 2 5 2 3" xfId="35244" xr:uid="{00000000-0005-0000-0000-000071A20000}"/>
    <cellStyle name="Normal 58 5 2 2 5 3" xfId="5344" xr:uid="{00000000-0005-0000-0000-000072A20000}"/>
    <cellStyle name="Normal 58 5 2 2 5 3 2" xfId="17796" xr:uid="{00000000-0005-0000-0000-000073A20000}"/>
    <cellStyle name="Normal 58 5 2 2 5 3 2 2" xfId="42670" xr:uid="{00000000-0005-0000-0000-000074A20000}"/>
    <cellStyle name="Normal 58 5 2 2 5 3 3" xfId="30237" xr:uid="{00000000-0005-0000-0000-000075A20000}"/>
    <cellStyle name="Normal 58 5 2 2 5 4" xfId="13999" xr:uid="{00000000-0005-0000-0000-000076A20000}"/>
    <cellStyle name="Normal 58 5 2 2 5 4 2" xfId="38873" xr:uid="{00000000-0005-0000-0000-000077A20000}"/>
    <cellStyle name="Normal 58 5 2 2 5 5" xfId="26432" xr:uid="{00000000-0005-0000-0000-000078A20000}"/>
    <cellStyle name="Normal 58 5 2 2 6" xfId="7921" xr:uid="{00000000-0005-0000-0000-000079A20000}"/>
    <cellStyle name="Normal 58 5 2 2 6 2" xfId="20367" xr:uid="{00000000-0005-0000-0000-00007AA20000}"/>
    <cellStyle name="Normal 58 5 2 2 6 2 2" xfId="45241" xr:uid="{00000000-0005-0000-0000-00007BA20000}"/>
    <cellStyle name="Normal 58 5 2 2 6 3" xfId="32808" xr:uid="{00000000-0005-0000-0000-00007CA20000}"/>
    <cellStyle name="Normal 58 5 2 2 7" xfId="11814" xr:uid="{00000000-0005-0000-0000-00007DA20000}"/>
    <cellStyle name="Normal 58 5 2 2 7 2" xfId="24248" xr:uid="{00000000-0005-0000-0000-00007EA20000}"/>
    <cellStyle name="Normal 58 5 2 2 7 2 2" xfId="49122" xr:uid="{00000000-0005-0000-0000-00007FA20000}"/>
    <cellStyle name="Normal 58 5 2 2 7 3" xfId="36689" xr:uid="{00000000-0005-0000-0000-000080A20000}"/>
    <cellStyle name="Normal 58 5 2 2 8" xfId="6891" xr:uid="{00000000-0005-0000-0000-000081A20000}"/>
    <cellStyle name="Normal 58 5 2 2 8 2" xfId="19340" xr:uid="{00000000-0005-0000-0000-000082A20000}"/>
    <cellStyle name="Normal 58 5 2 2 8 2 2" xfId="44214" xr:uid="{00000000-0005-0000-0000-000083A20000}"/>
    <cellStyle name="Normal 58 5 2 2 8 3" xfId="31781" xr:uid="{00000000-0005-0000-0000-000084A20000}"/>
    <cellStyle name="Normal 58 5 2 2 9" xfId="2842" xr:uid="{00000000-0005-0000-0000-000085A20000}"/>
    <cellStyle name="Normal 58 5 2 2 9 2" xfId="15360" xr:uid="{00000000-0005-0000-0000-000086A20000}"/>
    <cellStyle name="Normal 58 5 2 2 9 2 2" xfId="40234" xr:uid="{00000000-0005-0000-0000-000087A20000}"/>
    <cellStyle name="Normal 58 5 2 2 9 3" xfId="27793" xr:uid="{00000000-0005-0000-0000-000088A20000}"/>
    <cellStyle name="Normal 58 5 2 2_Degree data" xfId="2533" xr:uid="{00000000-0005-0000-0000-000089A20000}"/>
    <cellStyle name="Normal 58 5 2 3" xfId="345" xr:uid="{00000000-0005-0000-0000-00008AA20000}"/>
    <cellStyle name="Normal 58 5 2 3 2" xfId="1567" xr:uid="{00000000-0005-0000-0000-00008BA20000}"/>
    <cellStyle name="Normal 58 5 2 3 2 2" xfId="9198" xr:uid="{00000000-0005-0000-0000-00008CA20000}"/>
    <cellStyle name="Normal 58 5 2 3 2 2 2" xfId="21641" xr:uid="{00000000-0005-0000-0000-00008DA20000}"/>
    <cellStyle name="Normal 58 5 2 3 2 2 2 2" xfId="46515" xr:uid="{00000000-0005-0000-0000-00008EA20000}"/>
    <cellStyle name="Normal 58 5 2 3 2 2 3" xfId="34082" xr:uid="{00000000-0005-0000-0000-00008FA20000}"/>
    <cellStyle name="Normal 58 5 2 3 2 3" xfId="4180" xr:uid="{00000000-0005-0000-0000-000090A20000}"/>
    <cellStyle name="Normal 58 5 2 3 2 3 2" xfId="16634" xr:uid="{00000000-0005-0000-0000-000091A20000}"/>
    <cellStyle name="Normal 58 5 2 3 2 3 2 2" xfId="41508" xr:uid="{00000000-0005-0000-0000-000092A20000}"/>
    <cellStyle name="Normal 58 5 2 3 2 3 3" xfId="29075" xr:uid="{00000000-0005-0000-0000-000093A20000}"/>
    <cellStyle name="Normal 58 5 2 3 2 4" xfId="14367" xr:uid="{00000000-0005-0000-0000-000094A20000}"/>
    <cellStyle name="Normal 58 5 2 3 2 4 2" xfId="39241" xr:uid="{00000000-0005-0000-0000-000095A20000}"/>
    <cellStyle name="Normal 58 5 2 3 2 5" xfId="26800" xr:uid="{00000000-0005-0000-0000-000096A20000}"/>
    <cellStyle name="Normal 58 5 2 3 3" xfId="5712" xr:uid="{00000000-0005-0000-0000-000097A20000}"/>
    <cellStyle name="Normal 58 5 2 3 3 2" xfId="10728" xr:uid="{00000000-0005-0000-0000-000098A20000}"/>
    <cellStyle name="Normal 58 5 2 3 3 2 2" xfId="23171" xr:uid="{00000000-0005-0000-0000-000099A20000}"/>
    <cellStyle name="Normal 58 5 2 3 3 2 2 2" xfId="48045" xr:uid="{00000000-0005-0000-0000-00009AA20000}"/>
    <cellStyle name="Normal 58 5 2 3 3 2 3" xfId="35612" xr:uid="{00000000-0005-0000-0000-00009BA20000}"/>
    <cellStyle name="Normal 58 5 2 3 3 3" xfId="18164" xr:uid="{00000000-0005-0000-0000-00009CA20000}"/>
    <cellStyle name="Normal 58 5 2 3 3 3 2" xfId="43038" xr:uid="{00000000-0005-0000-0000-00009DA20000}"/>
    <cellStyle name="Normal 58 5 2 3 3 4" xfId="30605" xr:uid="{00000000-0005-0000-0000-00009EA20000}"/>
    <cellStyle name="Normal 58 5 2 3 4" xfId="8314" xr:uid="{00000000-0005-0000-0000-00009FA20000}"/>
    <cellStyle name="Normal 58 5 2 3 4 2" xfId="20758" xr:uid="{00000000-0005-0000-0000-0000A0A20000}"/>
    <cellStyle name="Normal 58 5 2 3 4 2 2" xfId="45632" xr:uid="{00000000-0005-0000-0000-0000A1A20000}"/>
    <cellStyle name="Normal 58 5 2 3 4 3" xfId="33199" xr:uid="{00000000-0005-0000-0000-0000A2A20000}"/>
    <cellStyle name="Normal 58 5 2 3 5" xfId="12182" xr:uid="{00000000-0005-0000-0000-0000A3A20000}"/>
    <cellStyle name="Normal 58 5 2 3 5 2" xfId="24616" xr:uid="{00000000-0005-0000-0000-0000A4A20000}"/>
    <cellStyle name="Normal 58 5 2 3 5 2 2" xfId="49490" xr:uid="{00000000-0005-0000-0000-0000A5A20000}"/>
    <cellStyle name="Normal 58 5 2 3 5 3" xfId="37057" xr:uid="{00000000-0005-0000-0000-0000A6A20000}"/>
    <cellStyle name="Normal 58 5 2 3 6" xfId="6791" xr:uid="{00000000-0005-0000-0000-0000A7A20000}"/>
    <cellStyle name="Normal 58 5 2 3 6 2" xfId="19240" xr:uid="{00000000-0005-0000-0000-0000A8A20000}"/>
    <cellStyle name="Normal 58 5 2 3 6 2 2" xfId="44114" xr:uid="{00000000-0005-0000-0000-0000A9A20000}"/>
    <cellStyle name="Normal 58 5 2 3 6 3" xfId="31681" xr:uid="{00000000-0005-0000-0000-0000AAA20000}"/>
    <cellStyle name="Normal 58 5 2 3 7" xfId="3245" xr:uid="{00000000-0005-0000-0000-0000ABA20000}"/>
    <cellStyle name="Normal 58 5 2 3 7 2" xfId="15751" xr:uid="{00000000-0005-0000-0000-0000ACA20000}"/>
    <cellStyle name="Normal 58 5 2 3 7 2 2" xfId="40625" xr:uid="{00000000-0005-0000-0000-0000ADA20000}"/>
    <cellStyle name="Normal 58 5 2 3 7 3" xfId="28184" xr:uid="{00000000-0005-0000-0000-0000AEA20000}"/>
    <cellStyle name="Normal 58 5 2 3 8" xfId="13161" xr:uid="{00000000-0005-0000-0000-0000AFA20000}"/>
    <cellStyle name="Normal 58 5 2 3 8 2" xfId="38035" xr:uid="{00000000-0005-0000-0000-0000B0A20000}"/>
    <cellStyle name="Normal 58 5 2 3 9" xfId="25594" xr:uid="{00000000-0005-0000-0000-0000B1A20000}"/>
    <cellStyle name="Normal 58 5 2 4" xfId="705" xr:uid="{00000000-0005-0000-0000-0000B2A20000}"/>
    <cellStyle name="Normal 58 5 2 4 2" xfId="1915" xr:uid="{00000000-0005-0000-0000-0000B3A20000}"/>
    <cellStyle name="Normal 58 5 2 4 2 2" xfId="9671" xr:uid="{00000000-0005-0000-0000-0000B4A20000}"/>
    <cellStyle name="Normal 58 5 2 4 2 2 2" xfId="22114" xr:uid="{00000000-0005-0000-0000-0000B5A20000}"/>
    <cellStyle name="Normal 58 5 2 4 2 2 2 2" xfId="46988" xr:uid="{00000000-0005-0000-0000-0000B6A20000}"/>
    <cellStyle name="Normal 58 5 2 4 2 2 3" xfId="34555" xr:uid="{00000000-0005-0000-0000-0000B7A20000}"/>
    <cellStyle name="Normal 58 5 2 4 2 3" xfId="4653" xr:uid="{00000000-0005-0000-0000-0000B8A20000}"/>
    <cellStyle name="Normal 58 5 2 4 2 3 2" xfId="17107" xr:uid="{00000000-0005-0000-0000-0000B9A20000}"/>
    <cellStyle name="Normal 58 5 2 4 2 3 2 2" xfId="41981" xr:uid="{00000000-0005-0000-0000-0000BAA20000}"/>
    <cellStyle name="Normal 58 5 2 4 2 3 3" xfId="29548" xr:uid="{00000000-0005-0000-0000-0000BBA20000}"/>
    <cellStyle name="Normal 58 5 2 4 2 4" xfId="14715" xr:uid="{00000000-0005-0000-0000-0000BCA20000}"/>
    <cellStyle name="Normal 58 5 2 4 2 4 2" xfId="39589" xr:uid="{00000000-0005-0000-0000-0000BDA20000}"/>
    <cellStyle name="Normal 58 5 2 4 2 5" xfId="27148" xr:uid="{00000000-0005-0000-0000-0000BEA20000}"/>
    <cellStyle name="Normal 58 5 2 4 3" xfId="6061" xr:uid="{00000000-0005-0000-0000-0000BFA20000}"/>
    <cellStyle name="Normal 58 5 2 4 3 2" xfId="11076" xr:uid="{00000000-0005-0000-0000-0000C0A20000}"/>
    <cellStyle name="Normal 58 5 2 4 3 2 2" xfId="23519" xr:uid="{00000000-0005-0000-0000-0000C1A20000}"/>
    <cellStyle name="Normal 58 5 2 4 3 2 2 2" xfId="48393" xr:uid="{00000000-0005-0000-0000-0000C2A20000}"/>
    <cellStyle name="Normal 58 5 2 4 3 2 3" xfId="35960" xr:uid="{00000000-0005-0000-0000-0000C3A20000}"/>
    <cellStyle name="Normal 58 5 2 4 3 3" xfId="18512" xr:uid="{00000000-0005-0000-0000-0000C4A20000}"/>
    <cellStyle name="Normal 58 5 2 4 3 3 2" xfId="43386" xr:uid="{00000000-0005-0000-0000-0000C5A20000}"/>
    <cellStyle name="Normal 58 5 2 4 3 4" xfId="30953" xr:uid="{00000000-0005-0000-0000-0000C6A20000}"/>
    <cellStyle name="Normal 58 5 2 4 4" xfId="8787" xr:uid="{00000000-0005-0000-0000-0000C7A20000}"/>
    <cellStyle name="Normal 58 5 2 4 4 2" xfId="21231" xr:uid="{00000000-0005-0000-0000-0000C8A20000}"/>
    <cellStyle name="Normal 58 5 2 4 4 2 2" xfId="46105" xr:uid="{00000000-0005-0000-0000-0000C9A20000}"/>
    <cellStyle name="Normal 58 5 2 4 4 3" xfId="33672" xr:uid="{00000000-0005-0000-0000-0000CAA20000}"/>
    <cellStyle name="Normal 58 5 2 4 5" xfId="12530" xr:uid="{00000000-0005-0000-0000-0000CBA20000}"/>
    <cellStyle name="Normal 58 5 2 4 5 2" xfId="24964" xr:uid="{00000000-0005-0000-0000-0000CCA20000}"/>
    <cellStyle name="Normal 58 5 2 4 5 2 2" xfId="49838" xr:uid="{00000000-0005-0000-0000-0000CDA20000}"/>
    <cellStyle name="Normal 58 5 2 4 5 3" xfId="37405" xr:uid="{00000000-0005-0000-0000-0000CEA20000}"/>
    <cellStyle name="Normal 58 5 2 4 6" xfId="7264" xr:uid="{00000000-0005-0000-0000-0000CFA20000}"/>
    <cellStyle name="Normal 58 5 2 4 6 2" xfId="19713" xr:uid="{00000000-0005-0000-0000-0000D0A20000}"/>
    <cellStyle name="Normal 58 5 2 4 6 2 2" xfId="44587" xr:uid="{00000000-0005-0000-0000-0000D1A20000}"/>
    <cellStyle name="Normal 58 5 2 4 6 3" xfId="32154" xr:uid="{00000000-0005-0000-0000-0000D2A20000}"/>
    <cellStyle name="Normal 58 5 2 4 7" xfId="3718" xr:uid="{00000000-0005-0000-0000-0000D3A20000}"/>
    <cellStyle name="Normal 58 5 2 4 7 2" xfId="16224" xr:uid="{00000000-0005-0000-0000-0000D4A20000}"/>
    <cellStyle name="Normal 58 5 2 4 7 2 2" xfId="41098" xr:uid="{00000000-0005-0000-0000-0000D5A20000}"/>
    <cellStyle name="Normal 58 5 2 4 7 3" xfId="28657" xr:uid="{00000000-0005-0000-0000-0000D6A20000}"/>
    <cellStyle name="Normal 58 5 2 4 8" xfId="13508" xr:uid="{00000000-0005-0000-0000-0000D7A20000}"/>
    <cellStyle name="Normal 58 5 2 4 8 2" xfId="38382" xr:uid="{00000000-0005-0000-0000-0000D8A20000}"/>
    <cellStyle name="Normal 58 5 2 4 9" xfId="25941" xr:uid="{00000000-0005-0000-0000-0000D9A20000}"/>
    <cellStyle name="Normal 58 5 2 5" xfId="2263" xr:uid="{00000000-0005-0000-0000-0000DAA20000}"/>
    <cellStyle name="Normal 58 5 2 5 2" xfId="4890" xr:uid="{00000000-0005-0000-0000-0000DBA20000}"/>
    <cellStyle name="Normal 58 5 2 5 2 2" xfId="9907" xr:uid="{00000000-0005-0000-0000-0000DCA20000}"/>
    <cellStyle name="Normal 58 5 2 5 2 2 2" xfId="22350" xr:uid="{00000000-0005-0000-0000-0000DDA20000}"/>
    <cellStyle name="Normal 58 5 2 5 2 2 2 2" xfId="47224" xr:uid="{00000000-0005-0000-0000-0000DEA20000}"/>
    <cellStyle name="Normal 58 5 2 5 2 2 3" xfId="34791" xr:uid="{00000000-0005-0000-0000-0000DFA20000}"/>
    <cellStyle name="Normal 58 5 2 5 2 3" xfId="17343" xr:uid="{00000000-0005-0000-0000-0000E0A20000}"/>
    <cellStyle name="Normal 58 5 2 5 2 3 2" xfId="42217" xr:uid="{00000000-0005-0000-0000-0000E1A20000}"/>
    <cellStyle name="Normal 58 5 2 5 2 4" xfId="29784" xr:uid="{00000000-0005-0000-0000-0000E2A20000}"/>
    <cellStyle name="Normal 58 5 2 5 3" xfId="6288" xr:uid="{00000000-0005-0000-0000-0000E3A20000}"/>
    <cellStyle name="Normal 58 5 2 5 3 2" xfId="11303" xr:uid="{00000000-0005-0000-0000-0000E4A20000}"/>
    <cellStyle name="Normal 58 5 2 5 3 2 2" xfId="23746" xr:uid="{00000000-0005-0000-0000-0000E5A20000}"/>
    <cellStyle name="Normal 58 5 2 5 3 2 2 2" xfId="48620" xr:uid="{00000000-0005-0000-0000-0000E6A20000}"/>
    <cellStyle name="Normal 58 5 2 5 3 2 3" xfId="36187" xr:uid="{00000000-0005-0000-0000-0000E7A20000}"/>
    <cellStyle name="Normal 58 5 2 5 3 3" xfId="18739" xr:uid="{00000000-0005-0000-0000-0000E8A20000}"/>
    <cellStyle name="Normal 58 5 2 5 3 3 2" xfId="43613" xr:uid="{00000000-0005-0000-0000-0000E9A20000}"/>
    <cellStyle name="Normal 58 5 2 5 3 4" xfId="31180" xr:uid="{00000000-0005-0000-0000-0000EAA20000}"/>
    <cellStyle name="Normal 58 5 2 5 4" xfId="8095" xr:uid="{00000000-0005-0000-0000-0000EBA20000}"/>
    <cellStyle name="Normal 58 5 2 5 4 2" xfId="20541" xr:uid="{00000000-0005-0000-0000-0000ECA20000}"/>
    <cellStyle name="Normal 58 5 2 5 4 2 2" xfId="45415" xr:uid="{00000000-0005-0000-0000-0000EDA20000}"/>
    <cellStyle name="Normal 58 5 2 5 4 3" xfId="32982" xr:uid="{00000000-0005-0000-0000-0000EEA20000}"/>
    <cellStyle name="Normal 58 5 2 5 5" xfId="12757" xr:uid="{00000000-0005-0000-0000-0000EFA20000}"/>
    <cellStyle name="Normal 58 5 2 5 5 2" xfId="25191" xr:uid="{00000000-0005-0000-0000-0000F0A20000}"/>
    <cellStyle name="Normal 58 5 2 5 5 2 2" xfId="50065" xr:uid="{00000000-0005-0000-0000-0000F1A20000}"/>
    <cellStyle name="Normal 58 5 2 5 5 3" xfId="37632" xr:uid="{00000000-0005-0000-0000-0000F2A20000}"/>
    <cellStyle name="Normal 58 5 2 5 6" xfId="7501" xr:uid="{00000000-0005-0000-0000-0000F3A20000}"/>
    <cellStyle name="Normal 58 5 2 5 6 2" xfId="19949" xr:uid="{00000000-0005-0000-0000-0000F4A20000}"/>
    <cellStyle name="Normal 58 5 2 5 6 2 2" xfId="44823" xr:uid="{00000000-0005-0000-0000-0000F5A20000}"/>
    <cellStyle name="Normal 58 5 2 5 6 3" xfId="32390" xr:uid="{00000000-0005-0000-0000-0000F6A20000}"/>
    <cellStyle name="Normal 58 5 2 5 7" xfId="3025" xr:uid="{00000000-0005-0000-0000-0000F7A20000}"/>
    <cellStyle name="Normal 58 5 2 5 7 2" xfId="15534" xr:uid="{00000000-0005-0000-0000-0000F8A20000}"/>
    <cellStyle name="Normal 58 5 2 5 7 2 2" xfId="40408" xr:uid="{00000000-0005-0000-0000-0000F9A20000}"/>
    <cellStyle name="Normal 58 5 2 5 7 3" xfId="27967" xr:uid="{00000000-0005-0000-0000-0000FAA20000}"/>
    <cellStyle name="Normal 58 5 2 5 8" xfId="14942" xr:uid="{00000000-0005-0000-0000-0000FBA20000}"/>
    <cellStyle name="Normal 58 5 2 5 8 2" xfId="39816" xr:uid="{00000000-0005-0000-0000-0000FCA20000}"/>
    <cellStyle name="Normal 58 5 2 5 9" xfId="27375" xr:uid="{00000000-0005-0000-0000-0000FDA20000}"/>
    <cellStyle name="Normal 58 5 2 6" xfId="1099" xr:uid="{00000000-0005-0000-0000-0000FEA20000}"/>
    <cellStyle name="Normal 58 5 2 6 2" xfId="8981" xr:uid="{00000000-0005-0000-0000-0000FFA20000}"/>
    <cellStyle name="Normal 58 5 2 6 2 2" xfId="21424" xr:uid="{00000000-0005-0000-0000-000000A30000}"/>
    <cellStyle name="Normal 58 5 2 6 2 2 2" xfId="46298" xr:uid="{00000000-0005-0000-0000-000001A30000}"/>
    <cellStyle name="Normal 58 5 2 6 2 3" xfId="33865" xr:uid="{00000000-0005-0000-0000-000002A30000}"/>
    <cellStyle name="Normal 58 5 2 6 3" xfId="3963" xr:uid="{00000000-0005-0000-0000-000003A30000}"/>
    <cellStyle name="Normal 58 5 2 6 3 2" xfId="16417" xr:uid="{00000000-0005-0000-0000-000004A30000}"/>
    <cellStyle name="Normal 58 5 2 6 3 2 2" xfId="41291" xr:uid="{00000000-0005-0000-0000-000005A30000}"/>
    <cellStyle name="Normal 58 5 2 6 3 3" xfId="28858" xr:uid="{00000000-0005-0000-0000-000006A30000}"/>
    <cellStyle name="Normal 58 5 2 6 4" xfId="13899" xr:uid="{00000000-0005-0000-0000-000007A30000}"/>
    <cellStyle name="Normal 58 5 2 6 4 2" xfId="38773" xr:uid="{00000000-0005-0000-0000-000008A30000}"/>
    <cellStyle name="Normal 58 5 2 6 5" xfId="26332" xr:uid="{00000000-0005-0000-0000-000009A30000}"/>
    <cellStyle name="Normal 58 5 2 7" xfId="5244" xr:uid="{00000000-0005-0000-0000-00000AA30000}"/>
    <cellStyle name="Normal 58 5 2 7 2" xfId="10260" xr:uid="{00000000-0005-0000-0000-00000BA30000}"/>
    <cellStyle name="Normal 58 5 2 7 2 2" xfId="22703" xr:uid="{00000000-0005-0000-0000-00000CA30000}"/>
    <cellStyle name="Normal 58 5 2 7 2 2 2" xfId="47577" xr:uid="{00000000-0005-0000-0000-00000DA30000}"/>
    <cellStyle name="Normal 58 5 2 7 2 3" xfId="35144" xr:uid="{00000000-0005-0000-0000-00000EA30000}"/>
    <cellStyle name="Normal 58 5 2 7 3" xfId="17696" xr:uid="{00000000-0005-0000-0000-00000FA30000}"/>
    <cellStyle name="Normal 58 5 2 7 3 2" xfId="42570" xr:uid="{00000000-0005-0000-0000-000010A30000}"/>
    <cellStyle name="Normal 58 5 2 7 4" xfId="30137" xr:uid="{00000000-0005-0000-0000-000011A30000}"/>
    <cellStyle name="Normal 58 5 2 8" xfId="7821" xr:uid="{00000000-0005-0000-0000-000012A30000}"/>
    <cellStyle name="Normal 58 5 2 8 2" xfId="20267" xr:uid="{00000000-0005-0000-0000-000013A30000}"/>
    <cellStyle name="Normal 58 5 2 8 2 2" xfId="45141" xr:uid="{00000000-0005-0000-0000-000014A30000}"/>
    <cellStyle name="Normal 58 5 2 8 3" xfId="32708" xr:uid="{00000000-0005-0000-0000-000015A30000}"/>
    <cellStyle name="Normal 58 5 2 9" xfId="11714" xr:uid="{00000000-0005-0000-0000-000016A30000}"/>
    <cellStyle name="Normal 58 5 2 9 2" xfId="24148" xr:uid="{00000000-0005-0000-0000-000017A30000}"/>
    <cellStyle name="Normal 58 5 2 9 2 2" xfId="49022" xr:uid="{00000000-0005-0000-0000-000018A30000}"/>
    <cellStyle name="Normal 58 5 2 9 3" xfId="36589" xr:uid="{00000000-0005-0000-0000-000019A30000}"/>
    <cellStyle name="Normal 58 5 2_Degree data" xfId="2532" xr:uid="{00000000-0005-0000-0000-00001AA30000}"/>
    <cellStyle name="Normal 58 5 3" xfId="300" xr:uid="{00000000-0005-0000-0000-00001BA30000}"/>
    <cellStyle name="Normal 58 5 3 10" xfId="6635" xr:uid="{00000000-0005-0000-0000-00001CA30000}"/>
    <cellStyle name="Normal 58 5 3 10 2" xfId="19084" xr:uid="{00000000-0005-0000-0000-00001DA30000}"/>
    <cellStyle name="Normal 58 5 3 10 2 2" xfId="43958" xr:uid="{00000000-0005-0000-0000-00001EA30000}"/>
    <cellStyle name="Normal 58 5 3 10 3" xfId="31525" xr:uid="{00000000-0005-0000-0000-00001FA30000}"/>
    <cellStyle name="Normal 58 5 3 11" xfId="2699" xr:uid="{00000000-0005-0000-0000-000020A30000}"/>
    <cellStyle name="Normal 58 5 3 11 2" xfId="15217" xr:uid="{00000000-0005-0000-0000-000021A30000}"/>
    <cellStyle name="Normal 58 5 3 11 2 2" xfId="40091" xr:uid="{00000000-0005-0000-0000-000022A30000}"/>
    <cellStyle name="Normal 58 5 3 11 3" xfId="27650" xr:uid="{00000000-0005-0000-0000-000023A30000}"/>
    <cellStyle name="Normal 58 5 3 12" xfId="13118" xr:uid="{00000000-0005-0000-0000-000024A30000}"/>
    <cellStyle name="Normal 58 5 3 12 2" xfId="37992" xr:uid="{00000000-0005-0000-0000-000025A30000}"/>
    <cellStyle name="Normal 58 5 3 13" xfId="25551" xr:uid="{00000000-0005-0000-0000-000026A30000}"/>
    <cellStyle name="Normal 58 5 3 2" xfId="509" xr:uid="{00000000-0005-0000-0000-000027A30000}"/>
    <cellStyle name="Normal 58 5 3 2 10" xfId="13322" xr:uid="{00000000-0005-0000-0000-000028A30000}"/>
    <cellStyle name="Normal 58 5 3 2 10 2" xfId="38196" xr:uid="{00000000-0005-0000-0000-000029A30000}"/>
    <cellStyle name="Normal 58 5 3 2 11" xfId="25755" xr:uid="{00000000-0005-0000-0000-00002AA30000}"/>
    <cellStyle name="Normal 58 5 3 2 2" xfId="868" xr:uid="{00000000-0005-0000-0000-00002BA30000}"/>
    <cellStyle name="Normal 58 5 3 2 2 2" xfId="1570" xr:uid="{00000000-0005-0000-0000-00002CA30000}"/>
    <cellStyle name="Normal 58 5 3 2 2 2 2" xfId="9674" xr:uid="{00000000-0005-0000-0000-00002DA30000}"/>
    <cellStyle name="Normal 58 5 3 2 2 2 2 2" xfId="22117" xr:uid="{00000000-0005-0000-0000-00002EA30000}"/>
    <cellStyle name="Normal 58 5 3 2 2 2 2 2 2" xfId="46991" xr:uid="{00000000-0005-0000-0000-00002FA30000}"/>
    <cellStyle name="Normal 58 5 3 2 2 2 2 3" xfId="34558" xr:uid="{00000000-0005-0000-0000-000030A30000}"/>
    <cellStyle name="Normal 58 5 3 2 2 2 3" xfId="4656" xr:uid="{00000000-0005-0000-0000-000031A30000}"/>
    <cellStyle name="Normal 58 5 3 2 2 2 3 2" xfId="17110" xr:uid="{00000000-0005-0000-0000-000032A30000}"/>
    <cellStyle name="Normal 58 5 3 2 2 2 3 2 2" xfId="41984" xr:uid="{00000000-0005-0000-0000-000033A30000}"/>
    <cellStyle name="Normal 58 5 3 2 2 2 3 3" xfId="29551" xr:uid="{00000000-0005-0000-0000-000034A30000}"/>
    <cellStyle name="Normal 58 5 3 2 2 2 4" xfId="14370" xr:uid="{00000000-0005-0000-0000-000035A30000}"/>
    <cellStyle name="Normal 58 5 3 2 2 2 4 2" xfId="39244" xr:uid="{00000000-0005-0000-0000-000036A30000}"/>
    <cellStyle name="Normal 58 5 3 2 2 2 5" xfId="26803" xr:uid="{00000000-0005-0000-0000-000037A30000}"/>
    <cellStyle name="Normal 58 5 3 2 2 3" xfId="5715" xr:uid="{00000000-0005-0000-0000-000038A30000}"/>
    <cellStyle name="Normal 58 5 3 2 2 3 2" xfId="10731" xr:uid="{00000000-0005-0000-0000-000039A30000}"/>
    <cellStyle name="Normal 58 5 3 2 2 3 2 2" xfId="23174" xr:uid="{00000000-0005-0000-0000-00003AA30000}"/>
    <cellStyle name="Normal 58 5 3 2 2 3 2 2 2" xfId="48048" xr:uid="{00000000-0005-0000-0000-00003BA30000}"/>
    <cellStyle name="Normal 58 5 3 2 2 3 2 3" xfId="35615" xr:uid="{00000000-0005-0000-0000-00003CA30000}"/>
    <cellStyle name="Normal 58 5 3 2 2 3 3" xfId="18167" xr:uid="{00000000-0005-0000-0000-00003DA30000}"/>
    <cellStyle name="Normal 58 5 3 2 2 3 3 2" xfId="43041" xr:uid="{00000000-0005-0000-0000-00003EA30000}"/>
    <cellStyle name="Normal 58 5 3 2 2 3 4" xfId="30608" xr:uid="{00000000-0005-0000-0000-00003FA30000}"/>
    <cellStyle name="Normal 58 5 3 2 2 4" xfId="8790" xr:uid="{00000000-0005-0000-0000-000040A30000}"/>
    <cellStyle name="Normal 58 5 3 2 2 4 2" xfId="21234" xr:uid="{00000000-0005-0000-0000-000041A30000}"/>
    <cellStyle name="Normal 58 5 3 2 2 4 2 2" xfId="46108" xr:uid="{00000000-0005-0000-0000-000042A30000}"/>
    <cellStyle name="Normal 58 5 3 2 2 4 3" xfId="33675" xr:uid="{00000000-0005-0000-0000-000043A30000}"/>
    <cellStyle name="Normal 58 5 3 2 2 5" xfId="12185" xr:uid="{00000000-0005-0000-0000-000044A30000}"/>
    <cellStyle name="Normal 58 5 3 2 2 5 2" xfId="24619" xr:uid="{00000000-0005-0000-0000-000045A30000}"/>
    <cellStyle name="Normal 58 5 3 2 2 5 2 2" xfId="49493" xr:uid="{00000000-0005-0000-0000-000046A30000}"/>
    <cellStyle name="Normal 58 5 3 2 2 5 3" xfId="37060" xr:uid="{00000000-0005-0000-0000-000047A30000}"/>
    <cellStyle name="Normal 58 5 3 2 2 6" xfId="7267" xr:uid="{00000000-0005-0000-0000-000048A30000}"/>
    <cellStyle name="Normal 58 5 3 2 2 6 2" xfId="19716" xr:uid="{00000000-0005-0000-0000-000049A30000}"/>
    <cellStyle name="Normal 58 5 3 2 2 6 2 2" xfId="44590" xr:uid="{00000000-0005-0000-0000-00004AA30000}"/>
    <cellStyle name="Normal 58 5 3 2 2 6 3" xfId="32157" xr:uid="{00000000-0005-0000-0000-00004BA30000}"/>
    <cellStyle name="Normal 58 5 3 2 2 7" xfId="3721" xr:uid="{00000000-0005-0000-0000-00004CA30000}"/>
    <cellStyle name="Normal 58 5 3 2 2 7 2" xfId="16227" xr:uid="{00000000-0005-0000-0000-00004DA30000}"/>
    <cellStyle name="Normal 58 5 3 2 2 7 2 2" xfId="41101" xr:uid="{00000000-0005-0000-0000-00004EA30000}"/>
    <cellStyle name="Normal 58 5 3 2 2 7 3" xfId="28660" xr:uid="{00000000-0005-0000-0000-00004FA30000}"/>
    <cellStyle name="Normal 58 5 3 2 2 8" xfId="13669" xr:uid="{00000000-0005-0000-0000-000050A30000}"/>
    <cellStyle name="Normal 58 5 3 2 2 8 2" xfId="38543" xr:uid="{00000000-0005-0000-0000-000051A30000}"/>
    <cellStyle name="Normal 58 5 3 2 2 9" xfId="26102" xr:uid="{00000000-0005-0000-0000-000052A30000}"/>
    <cellStyle name="Normal 58 5 3 2 3" xfId="1918" xr:uid="{00000000-0005-0000-0000-000053A30000}"/>
    <cellStyle name="Normal 58 5 3 2 3 2" xfId="5051" xr:uid="{00000000-0005-0000-0000-000054A30000}"/>
    <cellStyle name="Normal 58 5 3 2 3 2 2" xfId="10068" xr:uid="{00000000-0005-0000-0000-000055A30000}"/>
    <cellStyle name="Normal 58 5 3 2 3 2 2 2" xfId="22511" xr:uid="{00000000-0005-0000-0000-000056A30000}"/>
    <cellStyle name="Normal 58 5 3 2 3 2 2 2 2" xfId="47385" xr:uid="{00000000-0005-0000-0000-000057A30000}"/>
    <cellStyle name="Normal 58 5 3 2 3 2 2 3" xfId="34952" xr:uid="{00000000-0005-0000-0000-000058A30000}"/>
    <cellStyle name="Normal 58 5 3 2 3 2 3" xfId="17504" xr:uid="{00000000-0005-0000-0000-000059A30000}"/>
    <cellStyle name="Normal 58 5 3 2 3 2 3 2" xfId="42378" xr:uid="{00000000-0005-0000-0000-00005AA30000}"/>
    <cellStyle name="Normal 58 5 3 2 3 2 4" xfId="29945" xr:uid="{00000000-0005-0000-0000-00005BA30000}"/>
    <cellStyle name="Normal 58 5 3 2 3 3" xfId="6064" xr:uid="{00000000-0005-0000-0000-00005CA30000}"/>
    <cellStyle name="Normal 58 5 3 2 3 3 2" xfId="11079" xr:uid="{00000000-0005-0000-0000-00005DA30000}"/>
    <cellStyle name="Normal 58 5 3 2 3 3 2 2" xfId="23522" xr:uid="{00000000-0005-0000-0000-00005EA30000}"/>
    <cellStyle name="Normal 58 5 3 2 3 3 2 2 2" xfId="48396" xr:uid="{00000000-0005-0000-0000-00005FA30000}"/>
    <cellStyle name="Normal 58 5 3 2 3 3 2 3" xfId="35963" xr:uid="{00000000-0005-0000-0000-000060A30000}"/>
    <cellStyle name="Normal 58 5 3 2 3 3 3" xfId="18515" xr:uid="{00000000-0005-0000-0000-000061A30000}"/>
    <cellStyle name="Normal 58 5 3 2 3 3 3 2" xfId="43389" xr:uid="{00000000-0005-0000-0000-000062A30000}"/>
    <cellStyle name="Normal 58 5 3 2 3 3 4" xfId="30956" xr:uid="{00000000-0005-0000-0000-000063A30000}"/>
    <cellStyle name="Normal 58 5 3 2 3 4" xfId="8475" xr:uid="{00000000-0005-0000-0000-000064A30000}"/>
    <cellStyle name="Normal 58 5 3 2 3 4 2" xfId="20919" xr:uid="{00000000-0005-0000-0000-000065A30000}"/>
    <cellStyle name="Normal 58 5 3 2 3 4 2 2" xfId="45793" xr:uid="{00000000-0005-0000-0000-000066A30000}"/>
    <cellStyle name="Normal 58 5 3 2 3 4 3" xfId="33360" xr:uid="{00000000-0005-0000-0000-000067A30000}"/>
    <cellStyle name="Normal 58 5 3 2 3 5" xfId="12533" xr:uid="{00000000-0005-0000-0000-000068A30000}"/>
    <cellStyle name="Normal 58 5 3 2 3 5 2" xfId="24967" xr:uid="{00000000-0005-0000-0000-000069A30000}"/>
    <cellStyle name="Normal 58 5 3 2 3 5 2 2" xfId="49841" xr:uid="{00000000-0005-0000-0000-00006AA30000}"/>
    <cellStyle name="Normal 58 5 3 2 3 5 3" xfId="37408" xr:uid="{00000000-0005-0000-0000-00006BA30000}"/>
    <cellStyle name="Normal 58 5 3 2 3 6" xfId="7662" xr:uid="{00000000-0005-0000-0000-00006CA30000}"/>
    <cellStyle name="Normal 58 5 3 2 3 6 2" xfId="20110" xr:uid="{00000000-0005-0000-0000-00006DA30000}"/>
    <cellStyle name="Normal 58 5 3 2 3 6 2 2" xfId="44984" xr:uid="{00000000-0005-0000-0000-00006EA30000}"/>
    <cellStyle name="Normal 58 5 3 2 3 6 3" xfId="32551" xr:uid="{00000000-0005-0000-0000-00006FA30000}"/>
    <cellStyle name="Normal 58 5 3 2 3 7" xfId="3406" xr:uid="{00000000-0005-0000-0000-000070A30000}"/>
    <cellStyle name="Normal 58 5 3 2 3 7 2" xfId="15912" xr:uid="{00000000-0005-0000-0000-000071A30000}"/>
    <cellStyle name="Normal 58 5 3 2 3 7 2 2" xfId="40786" xr:uid="{00000000-0005-0000-0000-000072A30000}"/>
    <cellStyle name="Normal 58 5 3 2 3 7 3" xfId="28345" xr:uid="{00000000-0005-0000-0000-000073A30000}"/>
    <cellStyle name="Normal 58 5 3 2 3 8" xfId="14718" xr:uid="{00000000-0005-0000-0000-000074A30000}"/>
    <cellStyle name="Normal 58 5 3 2 3 8 2" xfId="39592" xr:uid="{00000000-0005-0000-0000-000075A30000}"/>
    <cellStyle name="Normal 58 5 3 2 3 9" xfId="27151" xr:uid="{00000000-0005-0000-0000-000076A30000}"/>
    <cellStyle name="Normal 58 5 3 2 4" xfId="2427" xr:uid="{00000000-0005-0000-0000-000077A30000}"/>
    <cellStyle name="Normal 58 5 3 2 4 2" xfId="6449" xr:uid="{00000000-0005-0000-0000-000078A30000}"/>
    <cellStyle name="Normal 58 5 3 2 4 2 2" xfId="11464" xr:uid="{00000000-0005-0000-0000-000079A30000}"/>
    <cellStyle name="Normal 58 5 3 2 4 2 2 2" xfId="23907" xr:uid="{00000000-0005-0000-0000-00007AA30000}"/>
    <cellStyle name="Normal 58 5 3 2 4 2 2 2 2" xfId="48781" xr:uid="{00000000-0005-0000-0000-00007BA30000}"/>
    <cellStyle name="Normal 58 5 3 2 4 2 2 3" xfId="36348" xr:uid="{00000000-0005-0000-0000-00007CA30000}"/>
    <cellStyle name="Normal 58 5 3 2 4 2 3" xfId="18900" xr:uid="{00000000-0005-0000-0000-00007DA30000}"/>
    <cellStyle name="Normal 58 5 3 2 4 2 3 2" xfId="43774" xr:uid="{00000000-0005-0000-0000-00007EA30000}"/>
    <cellStyle name="Normal 58 5 3 2 4 2 4" xfId="31341" xr:uid="{00000000-0005-0000-0000-00007FA30000}"/>
    <cellStyle name="Normal 58 5 3 2 4 3" xfId="12918" xr:uid="{00000000-0005-0000-0000-000080A30000}"/>
    <cellStyle name="Normal 58 5 3 2 4 3 2" xfId="25352" xr:uid="{00000000-0005-0000-0000-000081A30000}"/>
    <cellStyle name="Normal 58 5 3 2 4 3 2 2" xfId="50226" xr:uid="{00000000-0005-0000-0000-000082A30000}"/>
    <cellStyle name="Normal 58 5 3 2 4 3 3" xfId="37793" xr:uid="{00000000-0005-0000-0000-000083A30000}"/>
    <cellStyle name="Normal 58 5 3 2 4 4" xfId="9359" xr:uid="{00000000-0005-0000-0000-000084A30000}"/>
    <cellStyle name="Normal 58 5 3 2 4 4 2" xfId="21802" xr:uid="{00000000-0005-0000-0000-000085A30000}"/>
    <cellStyle name="Normal 58 5 3 2 4 4 2 2" xfId="46676" xr:uid="{00000000-0005-0000-0000-000086A30000}"/>
    <cellStyle name="Normal 58 5 3 2 4 4 3" xfId="34243" xr:uid="{00000000-0005-0000-0000-000087A30000}"/>
    <cellStyle name="Normal 58 5 3 2 4 5" xfId="4341" xr:uid="{00000000-0005-0000-0000-000088A30000}"/>
    <cellStyle name="Normal 58 5 3 2 4 5 2" xfId="16795" xr:uid="{00000000-0005-0000-0000-000089A30000}"/>
    <cellStyle name="Normal 58 5 3 2 4 5 2 2" xfId="41669" xr:uid="{00000000-0005-0000-0000-00008AA30000}"/>
    <cellStyle name="Normal 58 5 3 2 4 5 3" xfId="29236" xr:uid="{00000000-0005-0000-0000-00008BA30000}"/>
    <cellStyle name="Normal 58 5 3 2 4 6" xfId="15103" xr:uid="{00000000-0005-0000-0000-00008CA30000}"/>
    <cellStyle name="Normal 58 5 3 2 4 6 2" xfId="39977" xr:uid="{00000000-0005-0000-0000-00008DA30000}"/>
    <cellStyle name="Normal 58 5 3 2 4 7" xfId="27536" xr:uid="{00000000-0005-0000-0000-00008EA30000}"/>
    <cellStyle name="Normal 58 5 3 2 5" xfId="1260" xr:uid="{00000000-0005-0000-0000-00008FA30000}"/>
    <cellStyle name="Normal 58 5 3 2 5 2" xfId="10421" xr:uid="{00000000-0005-0000-0000-000090A30000}"/>
    <cellStyle name="Normal 58 5 3 2 5 2 2" xfId="22864" xr:uid="{00000000-0005-0000-0000-000091A30000}"/>
    <cellStyle name="Normal 58 5 3 2 5 2 2 2" xfId="47738" xr:uid="{00000000-0005-0000-0000-000092A30000}"/>
    <cellStyle name="Normal 58 5 3 2 5 2 3" xfId="35305" xr:uid="{00000000-0005-0000-0000-000093A30000}"/>
    <cellStyle name="Normal 58 5 3 2 5 3" xfId="5405" xr:uid="{00000000-0005-0000-0000-000094A30000}"/>
    <cellStyle name="Normal 58 5 3 2 5 3 2" xfId="17857" xr:uid="{00000000-0005-0000-0000-000095A30000}"/>
    <cellStyle name="Normal 58 5 3 2 5 3 2 2" xfId="42731" xr:uid="{00000000-0005-0000-0000-000096A30000}"/>
    <cellStyle name="Normal 58 5 3 2 5 3 3" xfId="30298" xr:uid="{00000000-0005-0000-0000-000097A30000}"/>
    <cellStyle name="Normal 58 5 3 2 5 4" xfId="14060" xr:uid="{00000000-0005-0000-0000-000098A30000}"/>
    <cellStyle name="Normal 58 5 3 2 5 4 2" xfId="38934" xr:uid="{00000000-0005-0000-0000-000099A30000}"/>
    <cellStyle name="Normal 58 5 3 2 5 5" xfId="26493" xr:uid="{00000000-0005-0000-0000-00009AA30000}"/>
    <cellStyle name="Normal 58 5 3 2 6" xfId="7982" xr:uid="{00000000-0005-0000-0000-00009BA30000}"/>
    <cellStyle name="Normal 58 5 3 2 6 2" xfId="20428" xr:uid="{00000000-0005-0000-0000-00009CA30000}"/>
    <cellStyle name="Normal 58 5 3 2 6 2 2" xfId="45302" xr:uid="{00000000-0005-0000-0000-00009DA30000}"/>
    <cellStyle name="Normal 58 5 3 2 6 3" xfId="32869" xr:uid="{00000000-0005-0000-0000-00009EA30000}"/>
    <cellStyle name="Normal 58 5 3 2 7" xfId="11875" xr:uid="{00000000-0005-0000-0000-00009FA30000}"/>
    <cellStyle name="Normal 58 5 3 2 7 2" xfId="24309" xr:uid="{00000000-0005-0000-0000-0000A0A30000}"/>
    <cellStyle name="Normal 58 5 3 2 7 2 2" xfId="49183" xr:uid="{00000000-0005-0000-0000-0000A1A30000}"/>
    <cellStyle name="Normal 58 5 3 2 7 3" xfId="36750" xr:uid="{00000000-0005-0000-0000-0000A2A30000}"/>
    <cellStyle name="Normal 58 5 3 2 8" xfId="6952" xr:uid="{00000000-0005-0000-0000-0000A3A30000}"/>
    <cellStyle name="Normal 58 5 3 2 8 2" xfId="19401" xr:uid="{00000000-0005-0000-0000-0000A4A30000}"/>
    <cellStyle name="Normal 58 5 3 2 8 2 2" xfId="44275" xr:uid="{00000000-0005-0000-0000-0000A5A30000}"/>
    <cellStyle name="Normal 58 5 3 2 8 3" xfId="31842" xr:uid="{00000000-0005-0000-0000-0000A6A30000}"/>
    <cellStyle name="Normal 58 5 3 2 9" xfId="2903" xr:uid="{00000000-0005-0000-0000-0000A7A30000}"/>
    <cellStyle name="Normal 58 5 3 2 9 2" xfId="15421" xr:uid="{00000000-0005-0000-0000-0000A8A30000}"/>
    <cellStyle name="Normal 58 5 3 2 9 2 2" xfId="40295" xr:uid="{00000000-0005-0000-0000-0000A9A30000}"/>
    <cellStyle name="Normal 58 5 3 2 9 3" xfId="27854" xr:uid="{00000000-0005-0000-0000-0000AAA30000}"/>
    <cellStyle name="Normal 58 5 3 2_Degree data" xfId="2535" xr:uid="{00000000-0005-0000-0000-0000ABA30000}"/>
    <cellStyle name="Normal 58 5 3 3" xfId="661" xr:uid="{00000000-0005-0000-0000-0000ACA30000}"/>
    <cellStyle name="Normal 58 5 3 3 2" xfId="1569" xr:uid="{00000000-0005-0000-0000-0000ADA30000}"/>
    <cellStyle name="Normal 58 5 3 3 2 2" xfId="9155" xr:uid="{00000000-0005-0000-0000-0000AEA30000}"/>
    <cellStyle name="Normal 58 5 3 3 2 2 2" xfId="21598" xr:uid="{00000000-0005-0000-0000-0000AFA30000}"/>
    <cellStyle name="Normal 58 5 3 3 2 2 2 2" xfId="46472" xr:uid="{00000000-0005-0000-0000-0000B0A30000}"/>
    <cellStyle name="Normal 58 5 3 3 2 2 3" xfId="34039" xr:uid="{00000000-0005-0000-0000-0000B1A30000}"/>
    <cellStyle name="Normal 58 5 3 3 2 3" xfId="4137" xr:uid="{00000000-0005-0000-0000-0000B2A30000}"/>
    <cellStyle name="Normal 58 5 3 3 2 3 2" xfId="16591" xr:uid="{00000000-0005-0000-0000-0000B3A30000}"/>
    <cellStyle name="Normal 58 5 3 3 2 3 2 2" xfId="41465" xr:uid="{00000000-0005-0000-0000-0000B4A30000}"/>
    <cellStyle name="Normal 58 5 3 3 2 3 3" xfId="29032" xr:uid="{00000000-0005-0000-0000-0000B5A30000}"/>
    <cellStyle name="Normal 58 5 3 3 2 4" xfId="14369" xr:uid="{00000000-0005-0000-0000-0000B6A30000}"/>
    <cellStyle name="Normal 58 5 3 3 2 4 2" xfId="39243" xr:uid="{00000000-0005-0000-0000-0000B7A30000}"/>
    <cellStyle name="Normal 58 5 3 3 2 5" xfId="26802" xr:uid="{00000000-0005-0000-0000-0000B8A30000}"/>
    <cellStyle name="Normal 58 5 3 3 3" xfId="5714" xr:uid="{00000000-0005-0000-0000-0000B9A30000}"/>
    <cellStyle name="Normal 58 5 3 3 3 2" xfId="10730" xr:uid="{00000000-0005-0000-0000-0000BAA30000}"/>
    <cellStyle name="Normal 58 5 3 3 3 2 2" xfId="23173" xr:uid="{00000000-0005-0000-0000-0000BBA30000}"/>
    <cellStyle name="Normal 58 5 3 3 3 2 2 2" xfId="48047" xr:uid="{00000000-0005-0000-0000-0000BCA30000}"/>
    <cellStyle name="Normal 58 5 3 3 3 2 3" xfId="35614" xr:uid="{00000000-0005-0000-0000-0000BDA30000}"/>
    <cellStyle name="Normal 58 5 3 3 3 3" xfId="18166" xr:uid="{00000000-0005-0000-0000-0000BEA30000}"/>
    <cellStyle name="Normal 58 5 3 3 3 3 2" xfId="43040" xr:uid="{00000000-0005-0000-0000-0000BFA30000}"/>
    <cellStyle name="Normal 58 5 3 3 3 4" xfId="30607" xr:uid="{00000000-0005-0000-0000-0000C0A30000}"/>
    <cellStyle name="Normal 58 5 3 3 4" xfId="8271" xr:uid="{00000000-0005-0000-0000-0000C1A30000}"/>
    <cellStyle name="Normal 58 5 3 3 4 2" xfId="20715" xr:uid="{00000000-0005-0000-0000-0000C2A30000}"/>
    <cellStyle name="Normal 58 5 3 3 4 2 2" xfId="45589" xr:uid="{00000000-0005-0000-0000-0000C3A30000}"/>
    <cellStyle name="Normal 58 5 3 3 4 3" xfId="33156" xr:uid="{00000000-0005-0000-0000-0000C4A30000}"/>
    <cellStyle name="Normal 58 5 3 3 5" xfId="12184" xr:uid="{00000000-0005-0000-0000-0000C5A30000}"/>
    <cellStyle name="Normal 58 5 3 3 5 2" xfId="24618" xr:uid="{00000000-0005-0000-0000-0000C6A30000}"/>
    <cellStyle name="Normal 58 5 3 3 5 2 2" xfId="49492" xr:uid="{00000000-0005-0000-0000-0000C7A30000}"/>
    <cellStyle name="Normal 58 5 3 3 5 3" xfId="37059" xr:uid="{00000000-0005-0000-0000-0000C8A30000}"/>
    <cellStyle name="Normal 58 5 3 3 6" xfId="6748" xr:uid="{00000000-0005-0000-0000-0000C9A30000}"/>
    <cellStyle name="Normal 58 5 3 3 6 2" xfId="19197" xr:uid="{00000000-0005-0000-0000-0000CAA30000}"/>
    <cellStyle name="Normal 58 5 3 3 6 2 2" xfId="44071" xr:uid="{00000000-0005-0000-0000-0000CBA30000}"/>
    <cellStyle name="Normal 58 5 3 3 6 3" xfId="31638" xr:uid="{00000000-0005-0000-0000-0000CCA30000}"/>
    <cellStyle name="Normal 58 5 3 3 7" xfId="3202" xr:uid="{00000000-0005-0000-0000-0000CDA30000}"/>
    <cellStyle name="Normal 58 5 3 3 7 2" xfId="15708" xr:uid="{00000000-0005-0000-0000-0000CEA30000}"/>
    <cellStyle name="Normal 58 5 3 3 7 2 2" xfId="40582" xr:uid="{00000000-0005-0000-0000-0000CFA30000}"/>
    <cellStyle name="Normal 58 5 3 3 7 3" xfId="28141" xr:uid="{00000000-0005-0000-0000-0000D0A30000}"/>
    <cellStyle name="Normal 58 5 3 3 8" xfId="13465" xr:uid="{00000000-0005-0000-0000-0000D1A30000}"/>
    <cellStyle name="Normal 58 5 3 3 8 2" xfId="38339" xr:uid="{00000000-0005-0000-0000-0000D2A30000}"/>
    <cellStyle name="Normal 58 5 3 3 9" xfId="25898" xr:uid="{00000000-0005-0000-0000-0000D3A30000}"/>
    <cellStyle name="Normal 58 5 3 4" xfId="1917" xr:uid="{00000000-0005-0000-0000-0000D4A30000}"/>
    <cellStyle name="Normal 58 5 3 4 2" xfId="4655" xr:uid="{00000000-0005-0000-0000-0000D5A30000}"/>
    <cellStyle name="Normal 58 5 3 4 2 2" xfId="9673" xr:uid="{00000000-0005-0000-0000-0000D6A30000}"/>
    <cellStyle name="Normal 58 5 3 4 2 2 2" xfId="22116" xr:uid="{00000000-0005-0000-0000-0000D7A30000}"/>
    <cellStyle name="Normal 58 5 3 4 2 2 2 2" xfId="46990" xr:uid="{00000000-0005-0000-0000-0000D8A30000}"/>
    <cellStyle name="Normal 58 5 3 4 2 2 3" xfId="34557" xr:uid="{00000000-0005-0000-0000-0000D9A30000}"/>
    <cellStyle name="Normal 58 5 3 4 2 3" xfId="17109" xr:uid="{00000000-0005-0000-0000-0000DAA30000}"/>
    <cellStyle name="Normal 58 5 3 4 2 3 2" xfId="41983" xr:uid="{00000000-0005-0000-0000-0000DBA30000}"/>
    <cellStyle name="Normal 58 5 3 4 2 4" xfId="29550" xr:uid="{00000000-0005-0000-0000-0000DCA30000}"/>
    <cellStyle name="Normal 58 5 3 4 3" xfId="6063" xr:uid="{00000000-0005-0000-0000-0000DDA30000}"/>
    <cellStyle name="Normal 58 5 3 4 3 2" xfId="11078" xr:uid="{00000000-0005-0000-0000-0000DEA30000}"/>
    <cellStyle name="Normal 58 5 3 4 3 2 2" xfId="23521" xr:uid="{00000000-0005-0000-0000-0000DFA30000}"/>
    <cellStyle name="Normal 58 5 3 4 3 2 2 2" xfId="48395" xr:uid="{00000000-0005-0000-0000-0000E0A30000}"/>
    <cellStyle name="Normal 58 5 3 4 3 2 3" xfId="35962" xr:uid="{00000000-0005-0000-0000-0000E1A30000}"/>
    <cellStyle name="Normal 58 5 3 4 3 3" xfId="18514" xr:uid="{00000000-0005-0000-0000-0000E2A30000}"/>
    <cellStyle name="Normal 58 5 3 4 3 3 2" xfId="43388" xr:uid="{00000000-0005-0000-0000-0000E3A30000}"/>
    <cellStyle name="Normal 58 5 3 4 3 4" xfId="30955" xr:uid="{00000000-0005-0000-0000-0000E4A30000}"/>
    <cellStyle name="Normal 58 5 3 4 4" xfId="8789" xr:uid="{00000000-0005-0000-0000-0000E5A30000}"/>
    <cellStyle name="Normal 58 5 3 4 4 2" xfId="21233" xr:uid="{00000000-0005-0000-0000-0000E6A30000}"/>
    <cellStyle name="Normal 58 5 3 4 4 2 2" xfId="46107" xr:uid="{00000000-0005-0000-0000-0000E7A30000}"/>
    <cellStyle name="Normal 58 5 3 4 4 3" xfId="33674" xr:uid="{00000000-0005-0000-0000-0000E8A30000}"/>
    <cellStyle name="Normal 58 5 3 4 5" xfId="12532" xr:uid="{00000000-0005-0000-0000-0000E9A30000}"/>
    <cellStyle name="Normal 58 5 3 4 5 2" xfId="24966" xr:uid="{00000000-0005-0000-0000-0000EAA30000}"/>
    <cellStyle name="Normal 58 5 3 4 5 2 2" xfId="49840" xr:uid="{00000000-0005-0000-0000-0000EBA30000}"/>
    <cellStyle name="Normal 58 5 3 4 5 3" xfId="37407" xr:uid="{00000000-0005-0000-0000-0000ECA30000}"/>
    <cellStyle name="Normal 58 5 3 4 6" xfId="7266" xr:uid="{00000000-0005-0000-0000-0000EDA30000}"/>
    <cellStyle name="Normal 58 5 3 4 6 2" xfId="19715" xr:uid="{00000000-0005-0000-0000-0000EEA30000}"/>
    <cellStyle name="Normal 58 5 3 4 6 2 2" xfId="44589" xr:uid="{00000000-0005-0000-0000-0000EFA30000}"/>
    <cellStyle name="Normal 58 5 3 4 6 3" xfId="32156" xr:uid="{00000000-0005-0000-0000-0000F0A30000}"/>
    <cellStyle name="Normal 58 5 3 4 7" xfId="3720" xr:uid="{00000000-0005-0000-0000-0000F1A30000}"/>
    <cellStyle name="Normal 58 5 3 4 7 2" xfId="16226" xr:uid="{00000000-0005-0000-0000-0000F2A30000}"/>
    <cellStyle name="Normal 58 5 3 4 7 2 2" xfId="41100" xr:uid="{00000000-0005-0000-0000-0000F3A30000}"/>
    <cellStyle name="Normal 58 5 3 4 7 3" xfId="28659" xr:uid="{00000000-0005-0000-0000-0000F4A30000}"/>
    <cellStyle name="Normal 58 5 3 4 8" xfId="14717" xr:uid="{00000000-0005-0000-0000-0000F5A30000}"/>
    <cellStyle name="Normal 58 5 3 4 8 2" xfId="39591" xr:uid="{00000000-0005-0000-0000-0000F6A30000}"/>
    <cellStyle name="Normal 58 5 3 4 9" xfId="27150" xr:uid="{00000000-0005-0000-0000-0000F7A30000}"/>
    <cellStyle name="Normal 58 5 3 5" xfId="2218" xr:uid="{00000000-0005-0000-0000-0000F8A30000}"/>
    <cellStyle name="Normal 58 5 3 5 2" xfId="4847" xr:uid="{00000000-0005-0000-0000-0000F9A30000}"/>
    <cellStyle name="Normal 58 5 3 5 2 2" xfId="9864" xr:uid="{00000000-0005-0000-0000-0000FAA30000}"/>
    <cellStyle name="Normal 58 5 3 5 2 2 2" xfId="22307" xr:uid="{00000000-0005-0000-0000-0000FBA30000}"/>
    <cellStyle name="Normal 58 5 3 5 2 2 2 2" xfId="47181" xr:uid="{00000000-0005-0000-0000-0000FCA30000}"/>
    <cellStyle name="Normal 58 5 3 5 2 2 3" xfId="34748" xr:uid="{00000000-0005-0000-0000-0000FDA30000}"/>
    <cellStyle name="Normal 58 5 3 5 2 3" xfId="17300" xr:uid="{00000000-0005-0000-0000-0000FEA30000}"/>
    <cellStyle name="Normal 58 5 3 5 2 3 2" xfId="42174" xr:uid="{00000000-0005-0000-0000-0000FFA30000}"/>
    <cellStyle name="Normal 58 5 3 5 2 4" xfId="29741" xr:uid="{00000000-0005-0000-0000-000000A40000}"/>
    <cellStyle name="Normal 58 5 3 5 3" xfId="6245" xr:uid="{00000000-0005-0000-0000-000001A40000}"/>
    <cellStyle name="Normal 58 5 3 5 3 2" xfId="11260" xr:uid="{00000000-0005-0000-0000-000002A40000}"/>
    <cellStyle name="Normal 58 5 3 5 3 2 2" xfId="23703" xr:uid="{00000000-0005-0000-0000-000003A40000}"/>
    <cellStyle name="Normal 58 5 3 5 3 2 2 2" xfId="48577" xr:uid="{00000000-0005-0000-0000-000004A40000}"/>
    <cellStyle name="Normal 58 5 3 5 3 2 3" xfId="36144" xr:uid="{00000000-0005-0000-0000-000005A40000}"/>
    <cellStyle name="Normal 58 5 3 5 3 3" xfId="18696" xr:uid="{00000000-0005-0000-0000-000006A40000}"/>
    <cellStyle name="Normal 58 5 3 5 3 3 2" xfId="43570" xr:uid="{00000000-0005-0000-0000-000007A40000}"/>
    <cellStyle name="Normal 58 5 3 5 3 4" xfId="31137" xr:uid="{00000000-0005-0000-0000-000008A40000}"/>
    <cellStyle name="Normal 58 5 3 5 4" xfId="8156" xr:uid="{00000000-0005-0000-0000-000009A40000}"/>
    <cellStyle name="Normal 58 5 3 5 4 2" xfId="20602" xr:uid="{00000000-0005-0000-0000-00000AA40000}"/>
    <cellStyle name="Normal 58 5 3 5 4 2 2" xfId="45476" xr:uid="{00000000-0005-0000-0000-00000BA40000}"/>
    <cellStyle name="Normal 58 5 3 5 4 3" xfId="33043" xr:uid="{00000000-0005-0000-0000-00000CA40000}"/>
    <cellStyle name="Normal 58 5 3 5 5" xfId="12714" xr:uid="{00000000-0005-0000-0000-00000DA40000}"/>
    <cellStyle name="Normal 58 5 3 5 5 2" xfId="25148" xr:uid="{00000000-0005-0000-0000-00000EA40000}"/>
    <cellStyle name="Normal 58 5 3 5 5 2 2" xfId="50022" xr:uid="{00000000-0005-0000-0000-00000FA40000}"/>
    <cellStyle name="Normal 58 5 3 5 5 3" xfId="37589" xr:uid="{00000000-0005-0000-0000-000010A40000}"/>
    <cellStyle name="Normal 58 5 3 5 6" xfId="7458" xr:uid="{00000000-0005-0000-0000-000011A40000}"/>
    <cellStyle name="Normal 58 5 3 5 6 2" xfId="19906" xr:uid="{00000000-0005-0000-0000-000012A40000}"/>
    <cellStyle name="Normal 58 5 3 5 6 2 2" xfId="44780" xr:uid="{00000000-0005-0000-0000-000013A40000}"/>
    <cellStyle name="Normal 58 5 3 5 6 3" xfId="32347" xr:uid="{00000000-0005-0000-0000-000014A40000}"/>
    <cellStyle name="Normal 58 5 3 5 7" xfId="3086" xr:uid="{00000000-0005-0000-0000-000015A40000}"/>
    <cellStyle name="Normal 58 5 3 5 7 2" xfId="15595" xr:uid="{00000000-0005-0000-0000-000016A40000}"/>
    <cellStyle name="Normal 58 5 3 5 7 2 2" xfId="40469" xr:uid="{00000000-0005-0000-0000-000017A40000}"/>
    <cellStyle name="Normal 58 5 3 5 7 3" xfId="28028" xr:uid="{00000000-0005-0000-0000-000018A40000}"/>
    <cellStyle name="Normal 58 5 3 5 8" xfId="14899" xr:uid="{00000000-0005-0000-0000-000019A40000}"/>
    <cellStyle name="Normal 58 5 3 5 8 2" xfId="39773" xr:uid="{00000000-0005-0000-0000-00001AA40000}"/>
    <cellStyle name="Normal 58 5 3 5 9" xfId="27332" xr:uid="{00000000-0005-0000-0000-00001BA40000}"/>
    <cellStyle name="Normal 58 5 3 6" xfId="1056" xr:uid="{00000000-0005-0000-0000-00001CA40000}"/>
    <cellStyle name="Normal 58 5 3 6 2" xfId="9042" xr:uid="{00000000-0005-0000-0000-00001DA40000}"/>
    <cellStyle name="Normal 58 5 3 6 2 2" xfId="21485" xr:uid="{00000000-0005-0000-0000-00001EA40000}"/>
    <cellStyle name="Normal 58 5 3 6 2 2 2" xfId="46359" xr:uid="{00000000-0005-0000-0000-00001FA40000}"/>
    <cellStyle name="Normal 58 5 3 6 2 3" xfId="33926" xr:uid="{00000000-0005-0000-0000-000020A40000}"/>
    <cellStyle name="Normal 58 5 3 6 3" xfId="4024" xr:uid="{00000000-0005-0000-0000-000021A40000}"/>
    <cellStyle name="Normal 58 5 3 6 3 2" xfId="16478" xr:uid="{00000000-0005-0000-0000-000022A40000}"/>
    <cellStyle name="Normal 58 5 3 6 3 2 2" xfId="41352" xr:uid="{00000000-0005-0000-0000-000023A40000}"/>
    <cellStyle name="Normal 58 5 3 6 3 3" xfId="28919" xr:uid="{00000000-0005-0000-0000-000024A40000}"/>
    <cellStyle name="Normal 58 5 3 6 4" xfId="13856" xr:uid="{00000000-0005-0000-0000-000025A40000}"/>
    <cellStyle name="Normal 58 5 3 6 4 2" xfId="38730" xr:uid="{00000000-0005-0000-0000-000026A40000}"/>
    <cellStyle name="Normal 58 5 3 6 5" xfId="26289" xr:uid="{00000000-0005-0000-0000-000027A40000}"/>
    <cellStyle name="Normal 58 5 3 7" xfId="5201" xr:uid="{00000000-0005-0000-0000-000028A40000}"/>
    <cellStyle name="Normal 58 5 3 7 2" xfId="10217" xr:uid="{00000000-0005-0000-0000-000029A40000}"/>
    <cellStyle name="Normal 58 5 3 7 2 2" xfId="22660" xr:uid="{00000000-0005-0000-0000-00002AA40000}"/>
    <cellStyle name="Normal 58 5 3 7 2 2 2" xfId="47534" xr:uid="{00000000-0005-0000-0000-00002BA40000}"/>
    <cellStyle name="Normal 58 5 3 7 2 3" xfId="35101" xr:uid="{00000000-0005-0000-0000-00002CA40000}"/>
    <cellStyle name="Normal 58 5 3 7 3" xfId="17653" xr:uid="{00000000-0005-0000-0000-00002DA40000}"/>
    <cellStyle name="Normal 58 5 3 7 3 2" xfId="42527" xr:uid="{00000000-0005-0000-0000-00002EA40000}"/>
    <cellStyle name="Normal 58 5 3 7 4" xfId="30094" xr:uid="{00000000-0005-0000-0000-00002FA40000}"/>
    <cellStyle name="Normal 58 5 3 8" xfId="7778" xr:uid="{00000000-0005-0000-0000-000030A40000}"/>
    <cellStyle name="Normal 58 5 3 8 2" xfId="20224" xr:uid="{00000000-0005-0000-0000-000031A40000}"/>
    <cellStyle name="Normal 58 5 3 8 2 2" xfId="45098" xr:uid="{00000000-0005-0000-0000-000032A40000}"/>
    <cellStyle name="Normal 58 5 3 8 3" xfId="32665" xr:uid="{00000000-0005-0000-0000-000033A40000}"/>
    <cellStyle name="Normal 58 5 3 9" xfId="11671" xr:uid="{00000000-0005-0000-0000-000034A40000}"/>
    <cellStyle name="Normal 58 5 3 9 2" xfId="24105" xr:uid="{00000000-0005-0000-0000-000035A40000}"/>
    <cellStyle name="Normal 58 5 3 9 2 2" xfId="48979" xr:uid="{00000000-0005-0000-0000-000036A40000}"/>
    <cellStyle name="Normal 58 5 3 9 3" xfId="36546" xr:uid="{00000000-0005-0000-0000-000037A40000}"/>
    <cellStyle name="Normal 58 5 3_Degree data" xfId="2534" xr:uid="{00000000-0005-0000-0000-000038A40000}"/>
    <cellStyle name="Normal 58 5 4" xfId="402" xr:uid="{00000000-0005-0000-0000-000039A40000}"/>
    <cellStyle name="Normal 58 5 4 10" xfId="13218" xr:uid="{00000000-0005-0000-0000-00003AA40000}"/>
    <cellStyle name="Normal 58 5 4 10 2" xfId="38092" xr:uid="{00000000-0005-0000-0000-00003BA40000}"/>
    <cellStyle name="Normal 58 5 4 11" xfId="25651" xr:uid="{00000000-0005-0000-0000-00003CA40000}"/>
    <cellStyle name="Normal 58 5 4 2" xfId="762" xr:uid="{00000000-0005-0000-0000-00003DA40000}"/>
    <cellStyle name="Normal 58 5 4 2 2" xfId="1571" xr:uid="{00000000-0005-0000-0000-00003EA40000}"/>
    <cellStyle name="Normal 58 5 4 2 2 2" xfId="9675" xr:uid="{00000000-0005-0000-0000-00003FA40000}"/>
    <cellStyle name="Normal 58 5 4 2 2 2 2" xfId="22118" xr:uid="{00000000-0005-0000-0000-000040A40000}"/>
    <cellStyle name="Normal 58 5 4 2 2 2 2 2" xfId="46992" xr:uid="{00000000-0005-0000-0000-000041A40000}"/>
    <cellStyle name="Normal 58 5 4 2 2 2 3" xfId="34559" xr:uid="{00000000-0005-0000-0000-000042A40000}"/>
    <cellStyle name="Normal 58 5 4 2 2 3" xfId="4657" xr:uid="{00000000-0005-0000-0000-000043A40000}"/>
    <cellStyle name="Normal 58 5 4 2 2 3 2" xfId="17111" xr:uid="{00000000-0005-0000-0000-000044A40000}"/>
    <cellStyle name="Normal 58 5 4 2 2 3 2 2" xfId="41985" xr:uid="{00000000-0005-0000-0000-000045A40000}"/>
    <cellStyle name="Normal 58 5 4 2 2 3 3" xfId="29552" xr:uid="{00000000-0005-0000-0000-000046A40000}"/>
    <cellStyle name="Normal 58 5 4 2 2 4" xfId="14371" xr:uid="{00000000-0005-0000-0000-000047A40000}"/>
    <cellStyle name="Normal 58 5 4 2 2 4 2" xfId="39245" xr:uid="{00000000-0005-0000-0000-000048A40000}"/>
    <cellStyle name="Normal 58 5 4 2 2 5" xfId="26804" xr:uid="{00000000-0005-0000-0000-000049A40000}"/>
    <cellStyle name="Normal 58 5 4 2 3" xfId="5716" xr:uid="{00000000-0005-0000-0000-00004AA40000}"/>
    <cellStyle name="Normal 58 5 4 2 3 2" xfId="10732" xr:uid="{00000000-0005-0000-0000-00004BA40000}"/>
    <cellStyle name="Normal 58 5 4 2 3 2 2" xfId="23175" xr:uid="{00000000-0005-0000-0000-00004CA40000}"/>
    <cellStyle name="Normal 58 5 4 2 3 2 2 2" xfId="48049" xr:uid="{00000000-0005-0000-0000-00004DA40000}"/>
    <cellStyle name="Normal 58 5 4 2 3 2 3" xfId="35616" xr:uid="{00000000-0005-0000-0000-00004EA40000}"/>
    <cellStyle name="Normal 58 5 4 2 3 3" xfId="18168" xr:uid="{00000000-0005-0000-0000-00004FA40000}"/>
    <cellStyle name="Normal 58 5 4 2 3 3 2" xfId="43042" xr:uid="{00000000-0005-0000-0000-000050A40000}"/>
    <cellStyle name="Normal 58 5 4 2 3 4" xfId="30609" xr:uid="{00000000-0005-0000-0000-000051A40000}"/>
    <cellStyle name="Normal 58 5 4 2 4" xfId="8791" xr:uid="{00000000-0005-0000-0000-000052A40000}"/>
    <cellStyle name="Normal 58 5 4 2 4 2" xfId="21235" xr:uid="{00000000-0005-0000-0000-000053A40000}"/>
    <cellStyle name="Normal 58 5 4 2 4 2 2" xfId="46109" xr:uid="{00000000-0005-0000-0000-000054A40000}"/>
    <cellStyle name="Normal 58 5 4 2 4 3" xfId="33676" xr:uid="{00000000-0005-0000-0000-000055A40000}"/>
    <cellStyle name="Normal 58 5 4 2 5" xfId="12186" xr:uid="{00000000-0005-0000-0000-000056A40000}"/>
    <cellStyle name="Normal 58 5 4 2 5 2" xfId="24620" xr:uid="{00000000-0005-0000-0000-000057A40000}"/>
    <cellStyle name="Normal 58 5 4 2 5 2 2" xfId="49494" xr:uid="{00000000-0005-0000-0000-000058A40000}"/>
    <cellStyle name="Normal 58 5 4 2 5 3" xfId="37061" xr:uid="{00000000-0005-0000-0000-000059A40000}"/>
    <cellStyle name="Normal 58 5 4 2 6" xfId="7268" xr:uid="{00000000-0005-0000-0000-00005AA40000}"/>
    <cellStyle name="Normal 58 5 4 2 6 2" xfId="19717" xr:uid="{00000000-0005-0000-0000-00005BA40000}"/>
    <cellStyle name="Normal 58 5 4 2 6 2 2" xfId="44591" xr:uid="{00000000-0005-0000-0000-00005CA40000}"/>
    <cellStyle name="Normal 58 5 4 2 6 3" xfId="32158" xr:uid="{00000000-0005-0000-0000-00005DA40000}"/>
    <cellStyle name="Normal 58 5 4 2 7" xfId="3722" xr:uid="{00000000-0005-0000-0000-00005EA40000}"/>
    <cellStyle name="Normal 58 5 4 2 7 2" xfId="16228" xr:uid="{00000000-0005-0000-0000-00005FA40000}"/>
    <cellStyle name="Normal 58 5 4 2 7 2 2" xfId="41102" xr:uid="{00000000-0005-0000-0000-000060A40000}"/>
    <cellStyle name="Normal 58 5 4 2 7 3" xfId="28661" xr:uid="{00000000-0005-0000-0000-000061A40000}"/>
    <cellStyle name="Normal 58 5 4 2 8" xfId="13565" xr:uid="{00000000-0005-0000-0000-000062A40000}"/>
    <cellStyle name="Normal 58 5 4 2 8 2" xfId="38439" xr:uid="{00000000-0005-0000-0000-000063A40000}"/>
    <cellStyle name="Normal 58 5 4 2 9" xfId="25998" xr:uid="{00000000-0005-0000-0000-000064A40000}"/>
    <cellStyle name="Normal 58 5 4 3" xfId="1919" xr:uid="{00000000-0005-0000-0000-000065A40000}"/>
    <cellStyle name="Normal 58 5 4 3 2" xfId="4947" xr:uid="{00000000-0005-0000-0000-000066A40000}"/>
    <cellStyle name="Normal 58 5 4 3 2 2" xfId="9964" xr:uid="{00000000-0005-0000-0000-000067A40000}"/>
    <cellStyle name="Normal 58 5 4 3 2 2 2" xfId="22407" xr:uid="{00000000-0005-0000-0000-000068A40000}"/>
    <cellStyle name="Normal 58 5 4 3 2 2 2 2" xfId="47281" xr:uid="{00000000-0005-0000-0000-000069A40000}"/>
    <cellStyle name="Normal 58 5 4 3 2 2 3" xfId="34848" xr:uid="{00000000-0005-0000-0000-00006AA40000}"/>
    <cellStyle name="Normal 58 5 4 3 2 3" xfId="17400" xr:uid="{00000000-0005-0000-0000-00006BA40000}"/>
    <cellStyle name="Normal 58 5 4 3 2 3 2" xfId="42274" xr:uid="{00000000-0005-0000-0000-00006CA40000}"/>
    <cellStyle name="Normal 58 5 4 3 2 4" xfId="29841" xr:uid="{00000000-0005-0000-0000-00006DA40000}"/>
    <cellStyle name="Normal 58 5 4 3 3" xfId="6065" xr:uid="{00000000-0005-0000-0000-00006EA40000}"/>
    <cellStyle name="Normal 58 5 4 3 3 2" xfId="11080" xr:uid="{00000000-0005-0000-0000-00006FA40000}"/>
    <cellStyle name="Normal 58 5 4 3 3 2 2" xfId="23523" xr:uid="{00000000-0005-0000-0000-000070A40000}"/>
    <cellStyle name="Normal 58 5 4 3 3 2 2 2" xfId="48397" xr:uid="{00000000-0005-0000-0000-000071A40000}"/>
    <cellStyle name="Normal 58 5 4 3 3 2 3" xfId="35964" xr:uid="{00000000-0005-0000-0000-000072A40000}"/>
    <cellStyle name="Normal 58 5 4 3 3 3" xfId="18516" xr:uid="{00000000-0005-0000-0000-000073A40000}"/>
    <cellStyle name="Normal 58 5 4 3 3 3 2" xfId="43390" xr:uid="{00000000-0005-0000-0000-000074A40000}"/>
    <cellStyle name="Normal 58 5 4 3 3 4" xfId="30957" xr:uid="{00000000-0005-0000-0000-000075A40000}"/>
    <cellStyle name="Normal 58 5 4 3 4" xfId="8371" xr:uid="{00000000-0005-0000-0000-000076A40000}"/>
    <cellStyle name="Normal 58 5 4 3 4 2" xfId="20815" xr:uid="{00000000-0005-0000-0000-000077A40000}"/>
    <cellStyle name="Normal 58 5 4 3 4 2 2" xfId="45689" xr:uid="{00000000-0005-0000-0000-000078A40000}"/>
    <cellStyle name="Normal 58 5 4 3 4 3" xfId="33256" xr:uid="{00000000-0005-0000-0000-000079A40000}"/>
    <cellStyle name="Normal 58 5 4 3 5" xfId="12534" xr:uid="{00000000-0005-0000-0000-00007AA40000}"/>
    <cellStyle name="Normal 58 5 4 3 5 2" xfId="24968" xr:uid="{00000000-0005-0000-0000-00007BA40000}"/>
    <cellStyle name="Normal 58 5 4 3 5 2 2" xfId="49842" xr:uid="{00000000-0005-0000-0000-00007CA40000}"/>
    <cellStyle name="Normal 58 5 4 3 5 3" xfId="37409" xr:uid="{00000000-0005-0000-0000-00007DA40000}"/>
    <cellStyle name="Normal 58 5 4 3 6" xfId="7558" xr:uid="{00000000-0005-0000-0000-00007EA40000}"/>
    <cellStyle name="Normal 58 5 4 3 6 2" xfId="20006" xr:uid="{00000000-0005-0000-0000-00007FA40000}"/>
    <cellStyle name="Normal 58 5 4 3 6 2 2" xfId="44880" xr:uid="{00000000-0005-0000-0000-000080A40000}"/>
    <cellStyle name="Normal 58 5 4 3 6 3" xfId="32447" xr:uid="{00000000-0005-0000-0000-000081A40000}"/>
    <cellStyle name="Normal 58 5 4 3 7" xfId="3302" xr:uid="{00000000-0005-0000-0000-000082A40000}"/>
    <cellStyle name="Normal 58 5 4 3 7 2" xfId="15808" xr:uid="{00000000-0005-0000-0000-000083A40000}"/>
    <cellStyle name="Normal 58 5 4 3 7 2 2" xfId="40682" xr:uid="{00000000-0005-0000-0000-000084A40000}"/>
    <cellStyle name="Normal 58 5 4 3 7 3" xfId="28241" xr:uid="{00000000-0005-0000-0000-000085A40000}"/>
    <cellStyle name="Normal 58 5 4 3 8" xfId="14719" xr:uid="{00000000-0005-0000-0000-000086A40000}"/>
    <cellStyle name="Normal 58 5 4 3 8 2" xfId="39593" xr:uid="{00000000-0005-0000-0000-000087A40000}"/>
    <cellStyle name="Normal 58 5 4 3 9" xfId="27152" xr:uid="{00000000-0005-0000-0000-000088A40000}"/>
    <cellStyle name="Normal 58 5 4 4" xfId="2320" xr:uid="{00000000-0005-0000-0000-000089A40000}"/>
    <cellStyle name="Normal 58 5 4 4 2" xfId="6345" xr:uid="{00000000-0005-0000-0000-00008AA40000}"/>
    <cellStyle name="Normal 58 5 4 4 2 2" xfId="11360" xr:uid="{00000000-0005-0000-0000-00008BA40000}"/>
    <cellStyle name="Normal 58 5 4 4 2 2 2" xfId="23803" xr:uid="{00000000-0005-0000-0000-00008CA40000}"/>
    <cellStyle name="Normal 58 5 4 4 2 2 2 2" xfId="48677" xr:uid="{00000000-0005-0000-0000-00008DA40000}"/>
    <cellStyle name="Normal 58 5 4 4 2 2 3" xfId="36244" xr:uid="{00000000-0005-0000-0000-00008EA40000}"/>
    <cellStyle name="Normal 58 5 4 4 2 3" xfId="18796" xr:uid="{00000000-0005-0000-0000-00008FA40000}"/>
    <cellStyle name="Normal 58 5 4 4 2 3 2" xfId="43670" xr:uid="{00000000-0005-0000-0000-000090A40000}"/>
    <cellStyle name="Normal 58 5 4 4 2 4" xfId="31237" xr:uid="{00000000-0005-0000-0000-000091A40000}"/>
    <cellStyle name="Normal 58 5 4 4 3" xfId="12814" xr:uid="{00000000-0005-0000-0000-000092A40000}"/>
    <cellStyle name="Normal 58 5 4 4 3 2" xfId="25248" xr:uid="{00000000-0005-0000-0000-000093A40000}"/>
    <cellStyle name="Normal 58 5 4 4 3 2 2" xfId="50122" xr:uid="{00000000-0005-0000-0000-000094A40000}"/>
    <cellStyle name="Normal 58 5 4 4 3 3" xfId="37689" xr:uid="{00000000-0005-0000-0000-000095A40000}"/>
    <cellStyle name="Normal 58 5 4 4 4" xfId="9255" xr:uid="{00000000-0005-0000-0000-000096A40000}"/>
    <cellStyle name="Normal 58 5 4 4 4 2" xfId="21698" xr:uid="{00000000-0005-0000-0000-000097A40000}"/>
    <cellStyle name="Normal 58 5 4 4 4 2 2" xfId="46572" xr:uid="{00000000-0005-0000-0000-000098A40000}"/>
    <cellStyle name="Normal 58 5 4 4 4 3" xfId="34139" xr:uid="{00000000-0005-0000-0000-000099A40000}"/>
    <cellStyle name="Normal 58 5 4 4 5" xfId="4237" xr:uid="{00000000-0005-0000-0000-00009AA40000}"/>
    <cellStyle name="Normal 58 5 4 4 5 2" xfId="16691" xr:uid="{00000000-0005-0000-0000-00009BA40000}"/>
    <cellStyle name="Normal 58 5 4 4 5 2 2" xfId="41565" xr:uid="{00000000-0005-0000-0000-00009CA40000}"/>
    <cellStyle name="Normal 58 5 4 4 5 3" xfId="29132" xr:uid="{00000000-0005-0000-0000-00009DA40000}"/>
    <cellStyle name="Normal 58 5 4 4 6" xfId="14999" xr:uid="{00000000-0005-0000-0000-00009EA40000}"/>
    <cellStyle name="Normal 58 5 4 4 6 2" xfId="39873" xr:uid="{00000000-0005-0000-0000-00009FA40000}"/>
    <cellStyle name="Normal 58 5 4 4 7" xfId="27432" xr:uid="{00000000-0005-0000-0000-0000A0A40000}"/>
    <cellStyle name="Normal 58 5 4 5" xfId="1156" xr:uid="{00000000-0005-0000-0000-0000A1A40000}"/>
    <cellStyle name="Normal 58 5 4 5 2" xfId="10317" xr:uid="{00000000-0005-0000-0000-0000A2A40000}"/>
    <cellStyle name="Normal 58 5 4 5 2 2" xfId="22760" xr:uid="{00000000-0005-0000-0000-0000A3A40000}"/>
    <cellStyle name="Normal 58 5 4 5 2 2 2" xfId="47634" xr:uid="{00000000-0005-0000-0000-0000A4A40000}"/>
    <cellStyle name="Normal 58 5 4 5 2 3" xfId="35201" xr:uid="{00000000-0005-0000-0000-0000A5A40000}"/>
    <cellStyle name="Normal 58 5 4 5 3" xfId="5301" xr:uid="{00000000-0005-0000-0000-0000A6A40000}"/>
    <cellStyle name="Normal 58 5 4 5 3 2" xfId="17753" xr:uid="{00000000-0005-0000-0000-0000A7A40000}"/>
    <cellStyle name="Normal 58 5 4 5 3 2 2" xfId="42627" xr:uid="{00000000-0005-0000-0000-0000A8A40000}"/>
    <cellStyle name="Normal 58 5 4 5 3 3" xfId="30194" xr:uid="{00000000-0005-0000-0000-0000A9A40000}"/>
    <cellStyle name="Normal 58 5 4 5 4" xfId="13956" xr:uid="{00000000-0005-0000-0000-0000AAA40000}"/>
    <cellStyle name="Normal 58 5 4 5 4 2" xfId="38830" xr:uid="{00000000-0005-0000-0000-0000ABA40000}"/>
    <cellStyle name="Normal 58 5 4 5 5" xfId="26389" xr:uid="{00000000-0005-0000-0000-0000ACA40000}"/>
    <cellStyle name="Normal 58 5 4 6" xfId="7878" xr:uid="{00000000-0005-0000-0000-0000ADA40000}"/>
    <cellStyle name="Normal 58 5 4 6 2" xfId="20324" xr:uid="{00000000-0005-0000-0000-0000AEA40000}"/>
    <cellStyle name="Normal 58 5 4 6 2 2" xfId="45198" xr:uid="{00000000-0005-0000-0000-0000AFA40000}"/>
    <cellStyle name="Normal 58 5 4 6 3" xfId="32765" xr:uid="{00000000-0005-0000-0000-0000B0A40000}"/>
    <cellStyle name="Normal 58 5 4 7" xfId="11771" xr:uid="{00000000-0005-0000-0000-0000B1A40000}"/>
    <cellStyle name="Normal 58 5 4 7 2" xfId="24205" xr:uid="{00000000-0005-0000-0000-0000B2A40000}"/>
    <cellStyle name="Normal 58 5 4 7 2 2" xfId="49079" xr:uid="{00000000-0005-0000-0000-0000B3A40000}"/>
    <cellStyle name="Normal 58 5 4 7 3" xfId="36646" xr:uid="{00000000-0005-0000-0000-0000B4A40000}"/>
    <cellStyle name="Normal 58 5 4 8" xfId="6848" xr:uid="{00000000-0005-0000-0000-0000B5A40000}"/>
    <cellStyle name="Normal 58 5 4 8 2" xfId="19297" xr:uid="{00000000-0005-0000-0000-0000B6A40000}"/>
    <cellStyle name="Normal 58 5 4 8 2 2" xfId="44171" xr:uid="{00000000-0005-0000-0000-0000B7A40000}"/>
    <cellStyle name="Normal 58 5 4 8 3" xfId="31738" xr:uid="{00000000-0005-0000-0000-0000B8A40000}"/>
    <cellStyle name="Normal 58 5 4 9" xfId="2799" xr:uid="{00000000-0005-0000-0000-0000B9A40000}"/>
    <cellStyle name="Normal 58 5 4 9 2" xfId="15317" xr:uid="{00000000-0005-0000-0000-0000BAA40000}"/>
    <cellStyle name="Normal 58 5 4 9 2 2" xfId="40191" xr:uid="{00000000-0005-0000-0000-0000BBA40000}"/>
    <cellStyle name="Normal 58 5 4 9 3" xfId="27750" xr:uid="{00000000-0005-0000-0000-0000BCA40000}"/>
    <cellStyle name="Normal 58 5 4_Degree data" xfId="2536" xr:uid="{00000000-0005-0000-0000-0000BDA40000}"/>
    <cellStyle name="Normal 58 5 5" xfId="235" xr:uid="{00000000-0005-0000-0000-0000BEA40000}"/>
    <cellStyle name="Normal 58 5 5 10" xfId="13061" xr:uid="{00000000-0005-0000-0000-0000BFA40000}"/>
    <cellStyle name="Normal 58 5 5 10 2" xfId="37935" xr:uid="{00000000-0005-0000-0000-0000C0A40000}"/>
    <cellStyle name="Normal 58 5 5 11" xfId="25494" xr:uid="{00000000-0005-0000-0000-0000C1A40000}"/>
    <cellStyle name="Normal 58 5 5 2" xfId="599" xr:uid="{00000000-0005-0000-0000-0000C2A40000}"/>
    <cellStyle name="Normal 58 5 5 2 2" xfId="1572" xr:uid="{00000000-0005-0000-0000-0000C3A40000}"/>
    <cellStyle name="Normal 58 5 5 2 2 2" xfId="9676" xr:uid="{00000000-0005-0000-0000-0000C4A40000}"/>
    <cellStyle name="Normal 58 5 5 2 2 2 2" xfId="22119" xr:uid="{00000000-0005-0000-0000-0000C5A40000}"/>
    <cellStyle name="Normal 58 5 5 2 2 2 2 2" xfId="46993" xr:uid="{00000000-0005-0000-0000-0000C6A40000}"/>
    <cellStyle name="Normal 58 5 5 2 2 2 3" xfId="34560" xr:uid="{00000000-0005-0000-0000-0000C7A40000}"/>
    <cellStyle name="Normal 58 5 5 2 2 3" xfId="4658" xr:uid="{00000000-0005-0000-0000-0000C8A40000}"/>
    <cellStyle name="Normal 58 5 5 2 2 3 2" xfId="17112" xr:uid="{00000000-0005-0000-0000-0000C9A40000}"/>
    <cellStyle name="Normal 58 5 5 2 2 3 2 2" xfId="41986" xr:uid="{00000000-0005-0000-0000-0000CAA40000}"/>
    <cellStyle name="Normal 58 5 5 2 2 3 3" xfId="29553" xr:uid="{00000000-0005-0000-0000-0000CBA40000}"/>
    <cellStyle name="Normal 58 5 5 2 2 4" xfId="14372" xr:uid="{00000000-0005-0000-0000-0000CCA40000}"/>
    <cellStyle name="Normal 58 5 5 2 2 4 2" xfId="39246" xr:uid="{00000000-0005-0000-0000-0000CDA40000}"/>
    <cellStyle name="Normal 58 5 5 2 2 5" xfId="26805" xr:uid="{00000000-0005-0000-0000-0000CEA40000}"/>
    <cellStyle name="Normal 58 5 5 2 3" xfId="5717" xr:uid="{00000000-0005-0000-0000-0000CFA40000}"/>
    <cellStyle name="Normal 58 5 5 2 3 2" xfId="10733" xr:uid="{00000000-0005-0000-0000-0000D0A40000}"/>
    <cellStyle name="Normal 58 5 5 2 3 2 2" xfId="23176" xr:uid="{00000000-0005-0000-0000-0000D1A40000}"/>
    <cellStyle name="Normal 58 5 5 2 3 2 2 2" xfId="48050" xr:uid="{00000000-0005-0000-0000-0000D2A40000}"/>
    <cellStyle name="Normal 58 5 5 2 3 2 3" xfId="35617" xr:uid="{00000000-0005-0000-0000-0000D3A40000}"/>
    <cellStyle name="Normal 58 5 5 2 3 3" xfId="18169" xr:uid="{00000000-0005-0000-0000-0000D4A40000}"/>
    <cellStyle name="Normal 58 5 5 2 3 3 2" xfId="43043" xr:uid="{00000000-0005-0000-0000-0000D5A40000}"/>
    <cellStyle name="Normal 58 5 5 2 3 4" xfId="30610" xr:uid="{00000000-0005-0000-0000-0000D6A40000}"/>
    <cellStyle name="Normal 58 5 5 2 4" xfId="8792" xr:uid="{00000000-0005-0000-0000-0000D7A40000}"/>
    <cellStyle name="Normal 58 5 5 2 4 2" xfId="21236" xr:uid="{00000000-0005-0000-0000-0000D8A40000}"/>
    <cellStyle name="Normal 58 5 5 2 4 2 2" xfId="46110" xr:uid="{00000000-0005-0000-0000-0000D9A40000}"/>
    <cellStyle name="Normal 58 5 5 2 4 3" xfId="33677" xr:uid="{00000000-0005-0000-0000-0000DAA40000}"/>
    <cellStyle name="Normal 58 5 5 2 5" xfId="12187" xr:uid="{00000000-0005-0000-0000-0000DBA40000}"/>
    <cellStyle name="Normal 58 5 5 2 5 2" xfId="24621" xr:uid="{00000000-0005-0000-0000-0000DCA40000}"/>
    <cellStyle name="Normal 58 5 5 2 5 2 2" xfId="49495" xr:uid="{00000000-0005-0000-0000-0000DDA40000}"/>
    <cellStyle name="Normal 58 5 5 2 5 3" xfId="37062" xr:uid="{00000000-0005-0000-0000-0000DEA40000}"/>
    <cellStyle name="Normal 58 5 5 2 6" xfId="7269" xr:uid="{00000000-0005-0000-0000-0000DFA40000}"/>
    <cellStyle name="Normal 58 5 5 2 6 2" xfId="19718" xr:uid="{00000000-0005-0000-0000-0000E0A40000}"/>
    <cellStyle name="Normal 58 5 5 2 6 2 2" xfId="44592" xr:uid="{00000000-0005-0000-0000-0000E1A40000}"/>
    <cellStyle name="Normal 58 5 5 2 6 3" xfId="32159" xr:uid="{00000000-0005-0000-0000-0000E2A40000}"/>
    <cellStyle name="Normal 58 5 5 2 7" xfId="3723" xr:uid="{00000000-0005-0000-0000-0000E3A40000}"/>
    <cellStyle name="Normal 58 5 5 2 7 2" xfId="16229" xr:uid="{00000000-0005-0000-0000-0000E4A40000}"/>
    <cellStyle name="Normal 58 5 5 2 7 2 2" xfId="41103" xr:uid="{00000000-0005-0000-0000-0000E5A40000}"/>
    <cellStyle name="Normal 58 5 5 2 7 3" xfId="28662" xr:uid="{00000000-0005-0000-0000-0000E6A40000}"/>
    <cellStyle name="Normal 58 5 5 2 8" xfId="13408" xr:uid="{00000000-0005-0000-0000-0000E7A40000}"/>
    <cellStyle name="Normal 58 5 5 2 8 2" xfId="38282" xr:uid="{00000000-0005-0000-0000-0000E8A40000}"/>
    <cellStyle name="Normal 58 5 5 2 9" xfId="25841" xr:uid="{00000000-0005-0000-0000-0000E9A40000}"/>
    <cellStyle name="Normal 58 5 5 3" xfId="1920" xr:uid="{00000000-0005-0000-0000-0000EAA40000}"/>
    <cellStyle name="Normal 58 5 5 3 2" xfId="4790" xr:uid="{00000000-0005-0000-0000-0000EBA40000}"/>
    <cellStyle name="Normal 58 5 5 3 2 2" xfId="9807" xr:uid="{00000000-0005-0000-0000-0000ECA40000}"/>
    <cellStyle name="Normal 58 5 5 3 2 2 2" xfId="22250" xr:uid="{00000000-0005-0000-0000-0000EDA40000}"/>
    <cellStyle name="Normal 58 5 5 3 2 2 2 2" xfId="47124" xr:uid="{00000000-0005-0000-0000-0000EEA40000}"/>
    <cellStyle name="Normal 58 5 5 3 2 2 3" xfId="34691" xr:uid="{00000000-0005-0000-0000-0000EFA40000}"/>
    <cellStyle name="Normal 58 5 5 3 2 3" xfId="17243" xr:uid="{00000000-0005-0000-0000-0000F0A40000}"/>
    <cellStyle name="Normal 58 5 5 3 2 3 2" xfId="42117" xr:uid="{00000000-0005-0000-0000-0000F1A40000}"/>
    <cellStyle name="Normal 58 5 5 3 2 4" xfId="29684" xr:uid="{00000000-0005-0000-0000-0000F2A40000}"/>
    <cellStyle name="Normal 58 5 5 3 3" xfId="6066" xr:uid="{00000000-0005-0000-0000-0000F3A40000}"/>
    <cellStyle name="Normal 58 5 5 3 3 2" xfId="11081" xr:uid="{00000000-0005-0000-0000-0000F4A40000}"/>
    <cellStyle name="Normal 58 5 5 3 3 2 2" xfId="23524" xr:uid="{00000000-0005-0000-0000-0000F5A40000}"/>
    <cellStyle name="Normal 58 5 5 3 3 2 2 2" xfId="48398" xr:uid="{00000000-0005-0000-0000-0000F6A40000}"/>
    <cellStyle name="Normal 58 5 5 3 3 2 3" xfId="35965" xr:uid="{00000000-0005-0000-0000-0000F7A40000}"/>
    <cellStyle name="Normal 58 5 5 3 3 3" xfId="18517" xr:uid="{00000000-0005-0000-0000-0000F8A40000}"/>
    <cellStyle name="Normal 58 5 5 3 3 3 2" xfId="43391" xr:uid="{00000000-0005-0000-0000-0000F9A40000}"/>
    <cellStyle name="Normal 58 5 5 3 3 4" xfId="30958" xr:uid="{00000000-0005-0000-0000-0000FAA40000}"/>
    <cellStyle name="Normal 58 5 5 3 4" xfId="8881" xr:uid="{00000000-0005-0000-0000-0000FBA40000}"/>
    <cellStyle name="Normal 58 5 5 3 4 2" xfId="21324" xr:uid="{00000000-0005-0000-0000-0000FCA40000}"/>
    <cellStyle name="Normal 58 5 5 3 4 2 2" xfId="46198" xr:uid="{00000000-0005-0000-0000-0000FDA40000}"/>
    <cellStyle name="Normal 58 5 5 3 4 3" xfId="33765" xr:uid="{00000000-0005-0000-0000-0000FEA40000}"/>
    <cellStyle name="Normal 58 5 5 3 5" xfId="12535" xr:uid="{00000000-0005-0000-0000-0000FFA40000}"/>
    <cellStyle name="Normal 58 5 5 3 5 2" xfId="24969" xr:uid="{00000000-0005-0000-0000-000000A50000}"/>
    <cellStyle name="Normal 58 5 5 3 5 2 2" xfId="49843" xr:uid="{00000000-0005-0000-0000-000001A50000}"/>
    <cellStyle name="Normal 58 5 5 3 5 3" xfId="37410" xr:uid="{00000000-0005-0000-0000-000002A50000}"/>
    <cellStyle name="Normal 58 5 5 3 6" xfId="7401" xr:uid="{00000000-0005-0000-0000-000003A50000}"/>
    <cellStyle name="Normal 58 5 5 3 6 2" xfId="19849" xr:uid="{00000000-0005-0000-0000-000004A50000}"/>
    <cellStyle name="Normal 58 5 5 3 6 2 2" xfId="44723" xr:uid="{00000000-0005-0000-0000-000005A50000}"/>
    <cellStyle name="Normal 58 5 5 3 6 3" xfId="32290" xr:uid="{00000000-0005-0000-0000-000006A50000}"/>
    <cellStyle name="Normal 58 5 5 3 7" xfId="3863" xr:uid="{00000000-0005-0000-0000-000007A50000}"/>
    <cellStyle name="Normal 58 5 5 3 7 2" xfId="16317" xr:uid="{00000000-0005-0000-0000-000008A50000}"/>
    <cellStyle name="Normal 58 5 5 3 7 2 2" xfId="41191" xr:uid="{00000000-0005-0000-0000-000009A50000}"/>
    <cellStyle name="Normal 58 5 5 3 7 3" xfId="28758" xr:uid="{00000000-0005-0000-0000-00000AA50000}"/>
    <cellStyle name="Normal 58 5 5 3 8" xfId="14720" xr:uid="{00000000-0005-0000-0000-00000BA50000}"/>
    <cellStyle name="Normal 58 5 5 3 8 2" xfId="39594" xr:uid="{00000000-0005-0000-0000-00000CA50000}"/>
    <cellStyle name="Normal 58 5 5 3 9" xfId="27153" xr:uid="{00000000-0005-0000-0000-00000DA50000}"/>
    <cellStyle name="Normal 58 5 5 4" xfId="2153" xr:uid="{00000000-0005-0000-0000-00000EA50000}"/>
    <cellStyle name="Normal 58 5 5 4 2" xfId="6188" xr:uid="{00000000-0005-0000-0000-00000FA50000}"/>
    <cellStyle name="Normal 58 5 5 4 2 2" xfId="11203" xr:uid="{00000000-0005-0000-0000-000010A50000}"/>
    <cellStyle name="Normal 58 5 5 4 2 2 2" xfId="23646" xr:uid="{00000000-0005-0000-0000-000011A50000}"/>
    <cellStyle name="Normal 58 5 5 4 2 2 2 2" xfId="48520" xr:uid="{00000000-0005-0000-0000-000012A50000}"/>
    <cellStyle name="Normal 58 5 5 4 2 2 3" xfId="36087" xr:uid="{00000000-0005-0000-0000-000013A50000}"/>
    <cellStyle name="Normal 58 5 5 4 2 3" xfId="18639" xr:uid="{00000000-0005-0000-0000-000014A50000}"/>
    <cellStyle name="Normal 58 5 5 4 2 3 2" xfId="43513" xr:uid="{00000000-0005-0000-0000-000015A50000}"/>
    <cellStyle name="Normal 58 5 5 4 2 4" xfId="31080" xr:uid="{00000000-0005-0000-0000-000016A50000}"/>
    <cellStyle name="Normal 58 5 5 4 3" xfId="12657" xr:uid="{00000000-0005-0000-0000-000017A50000}"/>
    <cellStyle name="Normal 58 5 5 4 3 2" xfId="25091" xr:uid="{00000000-0005-0000-0000-000018A50000}"/>
    <cellStyle name="Normal 58 5 5 4 3 2 2" xfId="49965" xr:uid="{00000000-0005-0000-0000-000019A50000}"/>
    <cellStyle name="Normal 58 5 5 4 3 3" xfId="37532" xr:uid="{00000000-0005-0000-0000-00001AA50000}"/>
    <cellStyle name="Normal 58 5 5 4 4" xfId="9098" xr:uid="{00000000-0005-0000-0000-00001BA50000}"/>
    <cellStyle name="Normal 58 5 5 4 4 2" xfId="21541" xr:uid="{00000000-0005-0000-0000-00001CA50000}"/>
    <cellStyle name="Normal 58 5 5 4 4 2 2" xfId="46415" xr:uid="{00000000-0005-0000-0000-00001DA50000}"/>
    <cellStyle name="Normal 58 5 5 4 4 3" xfId="33982" xr:uid="{00000000-0005-0000-0000-00001EA50000}"/>
    <cellStyle name="Normal 58 5 5 4 5" xfId="4080" xr:uid="{00000000-0005-0000-0000-00001FA50000}"/>
    <cellStyle name="Normal 58 5 5 4 5 2" xfId="16534" xr:uid="{00000000-0005-0000-0000-000020A50000}"/>
    <cellStyle name="Normal 58 5 5 4 5 2 2" xfId="41408" xr:uid="{00000000-0005-0000-0000-000021A50000}"/>
    <cellStyle name="Normal 58 5 5 4 5 3" xfId="28975" xr:uid="{00000000-0005-0000-0000-000022A50000}"/>
    <cellStyle name="Normal 58 5 5 4 6" xfId="14842" xr:uid="{00000000-0005-0000-0000-000023A50000}"/>
    <cellStyle name="Normal 58 5 5 4 6 2" xfId="39716" xr:uid="{00000000-0005-0000-0000-000024A50000}"/>
    <cellStyle name="Normal 58 5 5 4 7" xfId="27275" xr:uid="{00000000-0005-0000-0000-000025A50000}"/>
    <cellStyle name="Normal 58 5 5 5" xfId="999" xr:uid="{00000000-0005-0000-0000-000026A50000}"/>
    <cellStyle name="Normal 58 5 5 5 2" xfId="10158" xr:uid="{00000000-0005-0000-0000-000027A50000}"/>
    <cellStyle name="Normal 58 5 5 5 2 2" xfId="22601" xr:uid="{00000000-0005-0000-0000-000028A50000}"/>
    <cellStyle name="Normal 58 5 5 5 2 2 2" xfId="47475" xr:uid="{00000000-0005-0000-0000-000029A50000}"/>
    <cellStyle name="Normal 58 5 5 5 2 3" xfId="35042" xr:uid="{00000000-0005-0000-0000-00002AA50000}"/>
    <cellStyle name="Normal 58 5 5 5 3" xfId="5142" xr:uid="{00000000-0005-0000-0000-00002BA50000}"/>
    <cellStyle name="Normal 58 5 5 5 3 2" xfId="17594" xr:uid="{00000000-0005-0000-0000-00002CA50000}"/>
    <cellStyle name="Normal 58 5 5 5 3 2 2" xfId="42468" xr:uid="{00000000-0005-0000-0000-00002DA50000}"/>
    <cellStyle name="Normal 58 5 5 5 3 3" xfId="30035" xr:uid="{00000000-0005-0000-0000-00002EA50000}"/>
    <cellStyle name="Normal 58 5 5 5 4" xfId="13799" xr:uid="{00000000-0005-0000-0000-00002FA50000}"/>
    <cellStyle name="Normal 58 5 5 5 4 2" xfId="38673" xr:uid="{00000000-0005-0000-0000-000030A50000}"/>
    <cellStyle name="Normal 58 5 5 5 5" xfId="26232" xr:uid="{00000000-0005-0000-0000-000031A50000}"/>
    <cellStyle name="Normal 58 5 5 6" xfId="8214" xr:uid="{00000000-0005-0000-0000-000032A50000}"/>
    <cellStyle name="Normal 58 5 5 6 2" xfId="20658" xr:uid="{00000000-0005-0000-0000-000033A50000}"/>
    <cellStyle name="Normal 58 5 5 6 2 2" xfId="45532" xr:uid="{00000000-0005-0000-0000-000034A50000}"/>
    <cellStyle name="Normal 58 5 5 6 3" xfId="33099" xr:uid="{00000000-0005-0000-0000-000035A50000}"/>
    <cellStyle name="Normal 58 5 5 7" xfId="11614" xr:uid="{00000000-0005-0000-0000-000036A50000}"/>
    <cellStyle name="Normal 58 5 5 7 2" xfId="24048" xr:uid="{00000000-0005-0000-0000-000037A50000}"/>
    <cellStyle name="Normal 58 5 5 7 2 2" xfId="48922" xr:uid="{00000000-0005-0000-0000-000038A50000}"/>
    <cellStyle name="Normal 58 5 5 7 3" xfId="36489" xr:uid="{00000000-0005-0000-0000-000039A50000}"/>
    <cellStyle name="Normal 58 5 5 8" xfId="6691" xr:uid="{00000000-0005-0000-0000-00003AA50000}"/>
    <cellStyle name="Normal 58 5 5 8 2" xfId="19140" xr:uid="{00000000-0005-0000-0000-00003BA50000}"/>
    <cellStyle name="Normal 58 5 5 8 2 2" xfId="44014" xr:uid="{00000000-0005-0000-0000-00003CA50000}"/>
    <cellStyle name="Normal 58 5 5 8 3" xfId="31581" xr:uid="{00000000-0005-0000-0000-00003DA50000}"/>
    <cellStyle name="Normal 58 5 5 9" xfId="3145" xr:uid="{00000000-0005-0000-0000-00003EA50000}"/>
    <cellStyle name="Normal 58 5 5 9 2" xfId="15651" xr:uid="{00000000-0005-0000-0000-00003FA50000}"/>
    <cellStyle name="Normal 58 5 5 9 2 2" xfId="40525" xr:uid="{00000000-0005-0000-0000-000040A50000}"/>
    <cellStyle name="Normal 58 5 5 9 3" xfId="28084" xr:uid="{00000000-0005-0000-0000-000041A50000}"/>
    <cellStyle name="Normal 58 5 5_Degree data" xfId="2537" xr:uid="{00000000-0005-0000-0000-000042A50000}"/>
    <cellStyle name="Normal 58 5 6" xfId="553" xr:uid="{00000000-0005-0000-0000-000043A50000}"/>
    <cellStyle name="Normal 58 5 6 2" xfId="1566" xr:uid="{00000000-0005-0000-0000-000044A50000}"/>
    <cellStyle name="Normal 58 5 6 2 2" xfId="9670" xr:uid="{00000000-0005-0000-0000-000045A50000}"/>
    <cellStyle name="Normal 58 5 6 2 2 2" xfId="22113" xr:uid="{00000000-0005-0000-0000-000046A50000}"/>
    <cellStyle name="Normal 58 5 6 2 2 2 2" xfId="46987" xr:uid="{00000000-0005-0000-0000-000047A50000}"/>
    <cellStyle name="Normal 58 5 6 2 2 3" xfId="34554" xr:uid="{00000000-0005-0000-0000-000048A50000}"/>
    <cellStyle name="Normal 58 5 6 2 3" xfId="4652" xr:uid="{00000000-0005-0000-0000-000049A50000}"/>
    <cellStyle name="Normal 58 5 6 2 3 2" xfId="17106" xr:uid="{00000000-0005-0000-0000-00004AA50000}"/>
    <cellStyle name="Normal 58 5 6 2 3 2 2" xfId="41980" xr:uid="{00000000-0005-0000-0000-00004BA50000}"/>
    <cellStyle name="Normal 58 5 6 2 3 3" xfId="29547" xr:uid="{00000000-0005-0000-0000-00004CA50000}"/>
    <cellStyle name="Normal 58 5 6 2 4" xfId="14366" xr:uid="{00000000-0005-0000-0000-00004DA50000}"/>
    <cellStyle name="Normal 58 5 6 2 4 2" xfId="39240" xr:uid="{00000000-0005-0000-0000-00004EA50000}"/>
    <cellStyle name="Normal 58 5 6 2 5" xfId="26799" xr:uid="{00000000-0005-0000-0000-00004FA50000}"/>
    <cellStyle name="Normal 58 5 6 3" xfId="5711" xr:uid="{00000000-0005-0000-0000-000050A50000}"/>
    <cellStyle name="Normal 58 5 6 3 2" xfId="10727" xr:uid="{00000000-0005-0000-0000-000051A50000}"/>
    <cellStyle name="Normal 58 5 6 3 2 2" xfId="23170" xr:uid="{00000000-0005-0000-0000-000052A50000}"/>
    <cellStyle name="Normal 58 5 6 3 2 2 2" xfId="48044" xr:uid="{00000000-0005-0000-0000-000053A50000}"/>
    <cellStyle name="Normal 58 5 6 3 2 3" xfId="35611" xr:uid="{00000000-0005-0000-0000-000054A50000}"/>
    <cellStyle name="Normal 58 5 6 3 3" xfId="18163" xr:uid="{00000000-0005-0000-0000-000055A50000}"/>
    <cellStyle name="Normal 58 5 6 3 3 2" xfId="43037" xr:uid="{00000000-0005-0000-0000-000056A50000}"/>
    <cellStyle name="Normal 58 5 6 3 4" xfId="30604" xr:uid="{00000000-0005-0000-0000-000057A50000}"/>
    <cellStyle name="Normal 58 5 6 4" xfId="8786" xr:uid="{00000000-0005-0000-0000-000058A50000}"/>
    <cellStyle name="Normal 58 5 6 4 2" xfId="21230" xr:uid="{00000000-0005-0000-0000-000059A50000}"/>
    <cellStyle name="Normal 58 5 6 4 2 2" xfId="46104" xr:uid="{00000000-0005-0000-0000-00005AA50000}"/>
    <cellStyle name="Normal 58 5 6 4 3" xfId="33671" xr:uid="{00000000-0005-0000-0000-00005BA50000}"/>
    <cellStyle name="Normal 58 5 6 5" xfId="12181" xr:uid="{00000000-0005-0000-0000-00005CA50000}"/>
    <cellStyle name="Normal 58 5 6 5 2" xfId="24615" xr:uid="{00000000-0005-0000-0000-00005DA50000}"/>
    <cellStyle name="Normal 58 5 6 5 2 2" xfId="49489" xr:uid="{00000000-0005-0000-0000-00005EA50000}"/>
    <cellStyle name="Normal 58 5 6 5 3" xfId="37056" xr:uid="{00000000-0005-0000-0000-00005FA50000}"/>
    <cellStyle name="Normal 58 5 6 6" xfId="7263" xr:uid="{00000000-0005-0000-0000-000060A50000}"/>
    <cellStyle name="Normal 58 5 6 6 2" xfId="19712" xr:uid="{00000000-0005-0000-0000-000061A50000}"/>
    <cellStyle name="Normal 58 5 6 6 2 2" xfId="44586" xr:uid="{00000000-0005-0000-0000-000062A50000}"/>
    <cellStyle name="Normal 58 5 6 6 3" xfId="32153" xr:uid="{00000000-0005-0000-0000-000063A50000}"/>
    <cellStyle name="Normal 58 5 6 7" xfId="3717" xr:uid="{00000000-0005-0000-0000-000064A50000}"/>
    <cellStyle name="Normal 58 5 6 7 2" xfId="16223" xr:uid="{00000000-0005-0000-0000-000065A50000}"/>
    <cellStyle name="Normal 58 5 6 7 2 2" xfId="41097" xr:uid="{00000000-0005-0000-0000-000066A50000}"/>
    <cellStyle name="Normal 58 5 6 7 3" xfId="28656" xr:uid="{00000000-0005-0000-0000-000067A50000}"/>
    <cellStyle name="Normal 58 5 6 8" xfId="13363" xr:uid="{00000000-0005-0000-0000-000068A50000}"/>
    <cellStyle name="Normal 58 5 6 8 2" xfId="38237" xr:uid="{00000000-0005-0000-0000-000069A50000}"/>
    <cellStyle name="Normal 58 5 6 9" xfId="25796" xr:uid="{00000000-0005-0000-0000-00006AA50000}"/>
    <cellStyle name="Normal 58 5 7" xfId="1914" xr:uid="{00000000-0005-0000-0000-00006BA50000}"/>
    <cellStyle name="Normal 58 5 7 2" xfId="4745" xr:uid="{00000000-0005-0000-0000-00006CA50000}"/>
    <cellStyle name="Normal 58 5 7 2 2" xfId="9762" xr:uid="{00000000-0005-0000-0000-00006DA50000}"/>
    <cellStyle name="Normal 58 5 7 2 2 2" xfId="22205" xr:uid="{00000000-0005-0000-0000-00006EA50000}"/>
    <cellStyle name="Normal 58 5 7 2 2 2 2" xfId="47079" xr:uid="{00000000-0005-0000-0000-00006FA50000}"/>
    <cellStyle name="Normal 58 5 7 2 2 3" xfId="34646" xr:uid="{00000000-0005-0000-0000-000070A50000}"/>
    <cellStyle name="Normal 58 5 7 2 3" xfId="17198" xr:uid="{00000000-0005-0000-0000-000071A50000}"/>
    <cellStyle name="Normal 58 5 7 2 3 2" xfId="42072" xr:uid="{00000000-0005-0000-0000-000072A50000}"/>
    <cellStyle name="Normal 58 5 7 2 4" xfId="29639" xr:uid="{00000000-0005-0000-0000-000073A50000}"/>
    <cellStyle name="Normal 58 5 7 3" xfId="6060" xr:uid="{00000000-0005-0000-0000-000074A50000}"/>
    <cellStyle name="Normal 58 5 7 3 2" xfId="11075" xr:uid="{00000000-0005-0000-0000-000075A50000}"/>
    <cellStyle name="Normal 58 5 7 3 2 2" xfId="23518" xr:uid="{00000000-0005-0000-0000-000076A50000}"/>
    <cellStyle name="Normal 58 5 7 3 2 2 2" xfId="48392" xr:uid="{00000000-0005-0000-0000-000077A50000}"/>
    <cellStyle name="Normal 58 5 7 3 2 3" xfId="35959" xr:uid="{00000000-0005-0000-0000-000078A50000}"/>
    <cellStyle name="Normal 58 5 7 3 3" xfId="18511" xr:uid="{00000000-0005-0000-0000-000079A50000}"/>
    <cellStyle name="Normal 58 5 7 3 3 2" xfId="43385" xr:uid="{00000000-0005-0000-0000-00007AA50000}"/>
    <cellStyle name="Normal 58 5 7 3 4" xfId="30952" xr:uid="{00000000-0005-0000-0000-00007BA50000}"/>
    <cellStyle name="Normal 58 5 7 4" xfId="8052" xr:uid="{00000000-0005-0000-0000-00007CA50000}"/>
    <cellStyle name="Normal 58 5 7 4 2" xfId="20498" xr:uid="{00000000-0005-0000-0000-00007DA50000}"/>
    <cellStyle name="Normal 58 5 7 4 2 2" xfId="45372" xr:uid="{00000000-0005-0000-0000-00007EA50000}"/>
    <cellStyle name="Normal 58 5 7 4 3" xfId="32939" xr:uid="{00000000-0005-0000-0000-00007FA50000}"/>
    <cellStyle name="Normal 58 5 7 5" xfId="12529" xr:uid="{00000000-0005-0000-0000-000080A50000}"/>
    <cellStyle name="Normal 58 5 7 5 2" xfId="24963" xr:uid="{00000000-0005-0000-0000-000081A50000}"/>
    <cellStyle name="Normal 58 5 7 5 2 2" xfId="49837" xr:uid="{00000000-0005-0000-0000-000082A50000}"/>
    <cellStyle name="Normal 58 5 7 5 3" xfId="37404" xr:uid="{00000000-0005-0000-0000-000083A50000}"/>
    <cellStyle name="Normal 58 5 7 6" xfId="7356" xr:uid="{00000000-0005-0000-0000-000084A50000}"/>
    <cellStyle name="Normal 58 5 7 6 2" xfId="19804" xr:uid="{00000000-0005-0000-0000-000085A50000}"/>
    <cellStyle name="Normal 58 5 7 6 2 2" xfId="44678" xr:uid="{00000000-0005-0000-0000-000086A50000}"/>
    <cellStyle name="Normal 58 5 7 6 3" xfId="32245" xr:uid="{00000000-0005-0000-0000-000087A50000}"/>
    <cellStyle name="Normal 58 5 7 7" xfId="2979" xr:uid="{00000000-0005-0000-0000-000088A50000}"/>
    <cellStyle name="Normal 58 5 7 7 2" xfId="15491" xr:uid="{00000000-0005-0000-0000-000089A50000}"/>
    <cellStyle name="Normal 58 5 7 7 2 2" xfId="40365" xr:uid="{00000000-0005-0000-0000-00008AA50000}"/>
    <cellStyle name="Normal 58 5 7 7 3" xfId="27924" xr:uid="{00000000-0005-0000-0000-00008BA50000}"/>
    <cellStyle name="Normal 58 5 7 8" xfId="14714" xr:uid="{00000000-0005-0000-0000-00008CA50000}"/>
    <cellStyle name="Normal 58 5 7 8 2" xfId="39588" xr:uid="{00000000-0005-0000-0000-00008DA50000}"/>
    <cellStyle name="Normal 58 5 7 9" xfId="27147" xr:uid="{00000000-0005-0000-0000-00008EA50000}"/>
    <cellStyle name="Normal 58 5 8" xfId="2104" xr:uid="{00000000-0005-0000-0000-00008FA50000}"/>
    <cellStyle name="Normal 58 5 8 2" xfId="6143" xr:uid="{00000000-0005-0000-0000-000090A50000}"/>
    <cellStyle name="Normal 58 5 8 2 2" xfId="11158" xr:uid="{00000000-0005-0000-0000-000091A50000}"/>
    <cellStyle name="Normal 58 5 8 2 2 2" xfId="23601" xr:uid="{00000000-0005-0000-0000-000092A50000}"/>
    <cellStyle name="Normal 58 5 8 2 2 2 2" xfId="48475" xr:uid="{00000000-0005-0000-0000-000093A50000}"/>
    <cellStyle name="Normal 58 5 8 2 2 3" xfId="36042" xr:uid="{00000000-0005-0000-0000-000094A50000}"/>
    <cellStyle name="Normal 58 5 8 2 3" xfId="18594" xr:uid="{00000000-0005-0000-0000-000095A50000}"/>
    <cellStyle name="Normal 58 5 8 2 3 2" xfId="43468" xr:uid="{00000000-0005-0000-0000-000096A50000}"/>
    <cellStyle name="Normal 58 5 8 2 4" xfId="31035" xr:uid="{00000000-0005-0000-0000-000097A50000}"/>
    <cellStyle name="Normal 58 5 8 3" xfId="12612" xr:uid="{00000000-0005-0000-0000-000098A50000}"/>
    <cellStyle name="Normal 58 5 8 3 2" xfId="25046" xr:uid="{00000000-0005-0000-0000-000099A50000}"/>
    <cellStyle name="Normal 58 5 8 3 2 2" xfId="49920" xr:uid="{00000000-0005-0000-0000-00009AA50000}"/>
    <cellStyle name="Normal 58 5 8 3 3" xfId="37487" xr:uid="{00000000-0005-0000-0000-00009BA50000}"/>
    <cellStyle name="Normal 58 5 8 4" xfId="8938" xr:uid="{00000000-0005-0000-0000-00009CA50000}"/>
    <cellStyle name="Normal 58 5 8 4 2" xfId="21381" xr:uid="{00000000-0005-0000-0000-00009DA50000}"/>
    <cellStyle name="Normal 58 5 8 4 2 2" xfId="46255" xr:uid="{00000000-0005-0000-0000-00009EA50000}"/>
    <cellStyle name="Normal 58 5 8 4 3" xfId="33822" xr:uid="{00000000-0005-0000-0000-00009FA50000}"/>
    <cellStyle name="Normal 58 5 8 5" xfId="3920" xr:uid="{00000000-0005-0000-0000-0000A0A50000}"/>
    <cellStyle name="Normal 58 5 8 5 2" xfId="16374" xr:uid="{00000000-0005-0000-0000-0000A1A50000}"/>
    <cellStyle name="Normal 58 5 8 5 2 2" xfId="41248" xr:uid="{00000000-0005-0000-0000-0000A2A50000}"/>
    <cellStyle name="Normal 58 5 8 5 3" xfId="28815" xr:uid="{00000000-0005-0000-0000-0000A3A50000}"/>
    <cellStyle name="Normal 58 5 8 6" xfId="14797" xr:uid="{00000000-0005-0000-0000-0000A4A50000}"/>
    <cellStyle name="Normal 58 5 8 6 2" xfId="39671" xr:uid="{00000000-0005-0000-0000-0000A5A50000}"/>
    <cellStyle name="Normal 58 5 8 7" xfId="27230" xr:uid="{00000000-0005-0000-0000-0000A6A50000}"/>
    <cellStyle name="Normal 58 5 9" xfId="954" xr:uid="{00000000-0005-0000-0000-0000A7A50000}"/>
    <cellStyle name="Normal 58 5 9 2" xfId="11569" xr:uid="{00000000-0005-0000-0000-0000A8A50000}"/>
    <cellStyle name="Normal 58 5 9 2 2" xfId="24003" xr:uid="{00000000-0005-0000-0000-0000A9A50000}"/>
    <cellStyle name="Normal 58 5 9 2 2 2" xfId="48877" xr:uid="{00000000-0005-0000-0000-0000AAA50000}"/>
    <cellStyle name="Normal 58 5 9 2 3" xfId="36444" xr:uid="{00000000-0005-0000-0000-0000ABA50000}"/>
    <cellStyle name="Normal 58 5 9 3" xfId="10113" xr:uid="{00000000-0005-0000-0000-0000ACA50000}"/>
    <cellStyle name="Normal 58 5 9 3 2" xfId="22556" xr:uid="{00000000-0005-0000-0000-0000ADA50000}"/>
    <cellStyle name="Normal 58 5 9 3 2 2" xfId="47430" xr:uid="{00000000-0005-0000-0000-0000AEA50000}"/>
    <cellStyle name="Normal 58 5 9 3 3" xfId="34997" xr:uid="{00000000-0005-0000-0000-0000AFA50000}"/>
    <cellStyle name="Normal 58 5 9 4" xfId="5097" xr:uid="{00000000-0005-0000-0000-0000B0A50000}"/>
    <cellStyle name="Normal 58 5 9 4 2" xfId="17549" xr:uid="{00000000-0005-0000-0000-0000B1A50000}"/>
    <cellStyle name="Normal 58 5 9 4 2 2" xfId="42423" xr:uid="{00000000-0005-0000-0000-0000B2A50000}"/>
    <cellStyle name="Normal 58 5 9 4 3" xfId="29990" xr:uid="{00000000-0005-0000-0000-0000B3A50000}"/>
    <cellStyle name="Normal 58 5 9 5" xfId="13754" xr:uid="{00000000-0005-0000-0000-0000B4A50000}"/>
    <cellStyle name="Normal 58 5 9 5 2" xfId="38628" xr:uid="{00000000-0005-0000-0000-0000B5A50000}"/>
    <cellStyle name="Normal 58 5 9 6" xfId="26187" xr:uid="{00000000-0005-0000-0000-0000B6A50000}"/>
    <cellStyle name="Normal 58 5_Degree data" xfId="2531" xr:uid="{00000000-0005-0000-0000-0000B7A50000}"/>
    <cellStyle name="Normal 58 6" xfId="136" xr:uid="{00000000-0005-0000-0000-0000B8A50000}"/>
    <cellStyle name="Normal 58 6 10" xfId="7699" xr:uid="{00000000-0005-0000-0000-0000B9A50000}"/>
    <cellStyle name="Normal 58 6 10 2" xfId="20145" xr:uid="{00000000-0005-0000-0000-0000BAA50000}"/>
    <cellStyle name="Normal 58 6 10 2 2" xfId="45019" xr:uid="{00000000-0005-0000-0000-0000BBA50000}"/>
    <cellStyle name="Normal 58 6 10 3" xfId="32586" xr:uid="{00000000-0005-0000-0000-0000BCA50000}"/>
    <cellStyle name="Normal 58 6 11" xfId="11519" xr:uid="{00000000-0005-0000-0000-0000BDA50000}"/>
    <cellStyle name="Normal 58 6 11 2" xfId="23953" xr:uid="{00000000-0005-0000-0000-0000BEA50000}"/>
    <cellStyle name="Normal 58 6 11 2 2" xfId="48827" xr:uid="{00000000-0005-0000-0000-0000BFA50000}"/>
    <cellStyle name="Normal 58 6 11 3" xfId="36394" xr:uid="{00000000-0005-0000-0000-0000C0A50000}"/>
    <cellStyle name="Normal 58 6 12" xfId="6511" xr:uid="{00000000-0005-0000-0000-0000C1A50000}"/>
    <cellStyle name="Normal 58 6 12 2" xfId="18960" xr:uid="{00000000-0005-0000-0000-0000C2A50000}"/>
    <cellStyle name="Normal 58 6 12 2 2" xfId="43834" xr:uid="{00000000-0005-0000-0000-0000C3A50000}"/>
    <cellStyle name="Normal 58 6 12 3" xfId="31401" xr:uid="{00000000-0005-0000-0000-0000C4A50000}"/>
    <cellStyle name="Normal 58 6 13" xfId="2619" xr:uid="{00000000-0005-0000-0000-0000C5A50000}"/>
    <cellStyle name="Normal 58 6 13 2" xfId="15138" xr:uid="{00000000-0005-0000-0000-0000C6A50000}"/>
    <cellStyle name="Normal 58 6 13 2 2" xfId="40012" xr:uid="{00000000-0005-0000-0000-0000C7A50000}"/>
    <cellStyle name="Normal 58 6 13 3" xfId="27571" xr:uid="{00000000-0005-0000-0000-0000C8A50000}"/>
    <cellStyle name="Normal 58 6 14" xfId="12966" xr:uid="{00000000-0005-0000-0000-0000C9A50000}"/>
    <cellStyle name="Normal 58 6 14 2" xfId="37840" xr:uid="{00000000-0005-0000-0000-0000CAA50000}"/>
    <cellStyle name="Normal 58 6 15" xfId="25399" xr:uid="{00000000-0005-0000-0000-0000CBA50000}"/>
    <cellStyle name="Normal 58 6 2" xfId="324" xr:uid="{00000000-0005-0000-0000-0000CCA50000}"/>
    <cellStyle name="Normal 58 6 2 10" xfId="6554" xr:uid="{00000000-0005-0000-0000-0000CDA50000}"/>
    <cellStyle name="Normal 58 6 2 10 2" xfId="19003" xr:uid="{00000000-0005-0000-0000-0000CEA50000}"/>
    <cellStyle name="Normal 58 6 2 10 2 2" xfId="43877" xr:uid="{00000000-0005-0000-0000-0000CFA50000}"/>
    <cellStyle name="Normal 58 6 2 10 3" xfId="31444" xr:uid="{00000000-0005-0000-0000-0000D0A50000}"/>
    <cellStyle name="Normal 58 6 2 11" xfId="2722" xr:uid="{00000000-0005-0000-0000-0000D1A50000}"/>
    <cellStyle name="Normal 58 6 2 11 2" xfId="15240" xr:uid="{00000000-0005-0000-0000-0000D2A50000}"/>
    <cellStyle name="Normal 58 6 2 11 2 2" xfId="40114" xr:uid="{00000000-0005-0000-0000-0000D3A50000}"/>
    <cellStyle name="Normal 58 6 2 11 3" xfId="27673" xr:uid="{00000000-0005-0000-0000-0000D4A50000}"/>
    <cellStyle name="Normal 58 6 2 12" xfId="13141" xr:uid="{00000000-0005-0000-0000-0000D5A50000}"/>
    <cellStyle name="Normal 58 6 2 12 2" xfId="38015" xr:uid="{00000000-0005-0000-0000-0000D6A50000}"/>
    <cellStyle name="Normal 58 6 2 13" xfId="25574" xr:uid="{00000000-0005-0000-0000-0000D7A50000}"/>
    <cellStyle name="Normal 58 6 2 2" xfId="426" xr:uid="{00000000-0005-0000-0000-0000D8A50000}"/>
    <cellStyle name="Normal 58 6 2 2 10" xfId="13241" xr:uid="{00000000-0005-0000-0000-0000D9A50000}"/>
    <cellStyle name="Normal 58 6 2 2 10 2" xfId="38115" xr:uid="{00000000-0005-0000-0000-0000DAA50000}"/>
    <cellStyle name="Normal 58 6 2 2 11" xfId="25674" xr:uid="{00000000-0005-0000-0000-0000DBA50000}"/>
    <cellStyle name="Normal 58 6 2 2 2" xfId="786" xr:uid="{00000000-0005-0000-0000-0000DCA50000}"/>
    <cellStyle name="Normal 58 6 2 2 2 2" xfId="1575" xr:uid="{00000000-0005-0000-0000-0000DDA50000}"/>
    <cellStyle name="Normal 58 6 2 2 2 2 2" xfId="9679" xr:uid="{00000000-0005-0000-0000-0000DEA50000}"/>
    <cellStyle name="Normal 58 6 2 2 2 2 2 2" xfId="22122" xr:uid="{00000000-0005-0000-0000-0000DFA50000}"/>
    <cellStyle name="Normal 58 6 2 2 2 2 2 2 2" xfId="46996" xr:uid="{00000000-0005-0000-0000-0000E0A50000}"/>
    <cellStyle name="Normal 58 6 2 2 2 2 2 3" xfId="34563" xr:uid="{00000000-0005-0000-0000-0000E1A50000}"/>
    <cellStyle name="Normal 58 6 2 2 2 2 3" xfId="4661" xr:uid="{00000000-0005-0000-0000-0000E2A50000}"/>
    <cellStyle name="Normal 58 6 2 2 2 2 3 2" xfId="17115" xr:uid="{00000000-0005-0000-0000-0000E3A50000}"/>
    <cellStyle name="Normal 58 6 2 2 2 2 3 2 2" xfId="41989" xr:uid="{00000000-0005-0000-0000-0000E4A50000}"/>
    <cellStyle name="Normal 58 6 2 2 2 2 3 3" xfId="29556" xr:uid="{00000000-0005-0000-0000-0000E5A50000}"/>
    <cellStyle name="Normal 58 6 2 2 2 2 4" xfId="14375" xr:uid="{00000000-0005-0000-0000-0000E6A50000}"/>
    <cellStyle name="Normal 58 6 2 2 2 2 4 2" xfId="39249" xr:uid="{00000000-0005-0000-0000-0000E7A50000}"/>
    <cellStyle name="Normal 58 6 2 2 2 2 5" xfId="26808" xr:uid="{00000000-0005-0000-0000-0000E8A50000}"/>
    <cellStyle name="Normal 58 6 2 2 2 3" xfId="5720" xr:uid="{00000000-0005-0000-0000-0000E9A50000}"/>
    <cellStyle name="Normal 58 6 2 2 2 3 2" xfId="10736" xr:uid="{00000000-0005-0000-0000-0000EAA50000}"/>
    <cellStyle name="Normal 58 6 2 2 2 3 2 2" xfId="23179" xr:uid="{00000000-0005-0000-0000-0000EBA50000}"/>
    <cellStyle name="Normal 58 6 2 2 2 3 2 2 2" xfId="48053" xr:uid="{00000000-0005-0000-0000-0000ECA50000}"/>
    <cellStyle name="Normal 58 6 2 2 2 3 2 3" xfId="35620" xr:uid="{00000000-0005-0000-0000-0000EDA50000}"/>
    <cellStyle name="Normal 58 6 2 2 2 3 3" xfId="18172" xr:uid="{00000000-0005-0000-0000-0000EEA50000}"/>
    <cellStyle name="Normal 58 6 2 2 2 3 3 2" xfId="43046" xr:uid="{00000000-0005-0000-0000-0000EFA50000}"/>
    <cellStyle name="Normal 58 6 2 2 2 3 4" xfId="30613" xr:uid="{00000000-0005-0000-0000-0000F0A50000}"/>
    <cellStyle name="Normal 58 6 2 2 2 4" xfId="8795" xr:uid="{00000000-0005-0000-0000-0000F1A50000}"/>
    <cellStyle name="Normal 58 6 2 2 2 4 2" xfId="21239" xr:uid="{00000000-0005-0000-0000-0000F2A50000}"/>
    <cellStyle name="Normal 58 6 2 2 2 4 2 2" xfId="46113" xr:uid="{00000000-0005-0000-0000-0000F3A50000}"/>
    <cellStyle name="Normal 58 6 2 2 2 4 3" xfId="33680" xr:uid="{00000000-0005-0000-0000-0000F4A50000}"/>
    <cellStyle name="Normal 58 6 2 2 2 5" xfId="12190" xr:uid="{00000000-0005-0000-0000-0000F5A50000}"/>
    <cellStyle name="Normal 58 6 2 2 2 5 2" xfId="24624" xr:uid="{00000000-0005-0000-0000-0000F6A50000}"/>
    <cellStyle name="Normal 58 6 2 2 2 5 2 2" xfId="49498" xr:uid="{00000000-0005-0000-0000-0000F7A50000}"/>
    <cellStyle name="Normal 58 6 2 2 2 5 3" xfId="37065" xr:uid="{00000000-0005-0000-0000-0000F8A50000}"/>
    <cellStyle name="Normal 58 6 2 2 2 6" xfId="7272" xr:uid="{00000000-0005-0000-0000-0000F9A50000}"/>
    <cellStyle name="Normal 58 6 2 2 2 6 2" xfId="19721" xr:uid="{00000000-0005-0000-0000-0000FAA50000}"/>
    <cellStyle name="Normal 58 6 2 2 2 6 2 2" xfId="44595" xr:uid="{00000000-0005-0000-0000-0000FBA50000}"/>
    <cellStyle name="Normal 58 6 2 2 2 6 3" xfId="32162" xr:uid="{00000000-0005-0000-0000-0000FCA50000}"/>
    <cellStyle name="Normal 58 6 2 2 2 7" xfId="3726" xr:uid="{00000000-0005-0000-0000-0000FDA50000}"/>
    <cellStyle name="Normal 58 6 2 2 2 7 2" xfId="16232" xr:uid="{00000000-0005-0000-0000-0000FEA50000}"/>
    <cellStyle name="Normal 58 6 2 2 2 7 2 2" xfId="41106" xr:uid="{00000000-0005-0000-0000-0000FFA50000}"/>
    <cellStyle name="Normal 58 6 2 2 2 7 3" xfId="28665" xr:uid="{00000000-0005-0000-0000-000000A60000}"/>
    <cellStyle name="Normal 58 6 2 2 2 8" xfId="13588" xr:uid="{00000000-0005-0000-0000-000001A60000}"/>
    <cellStyle name="Normal 58 6 2 2 2 8 2" xfId="38462" xr:uid="{00000000-0005-0000-0000-000002A60000}"/>
    <cellStyle name="Normal 58 6 2 2 2 9" xfId="26021" xr:uid="{00000000-0005-0000-0000-000003A60000}"/>
    <cellStyle name="Normal 58 6 2 2 3" xfId="1923" xr:uid="{00000000-0005-0000-0000-000004A60000}"/>
    <cellStyle name="Normal 58 6 2 2 3 2" xfId="4970" xr:uid="{00000000-0005-0000-0000-000005A60000}"/>
    <cellStyle name="Normal 58 6 2 2 3 2 2" xfId="9987" xr:uid="{00000000-0005-0000-0000-000006A60000}"/>
    <cellStyle name="Normal 58 6 2 2 3 2 2 2" xfId="22430" xr:uid="{00000000-0005-0000-0000-000007A60000}"/>
    <cellStyle name="Normal 58 6 2 2 3 2 2 2 2" xfId="47304" xr:uid="{00000000-0005-0000-0000-000008A60000}"/>
    <cellStyle name="Normal 58 6 2 2 3 2 2 3" xfId="34871" xr:uid="{00000000-0005-0000-0000-000009A60000}"/>
    <cellStyle name="Normal 58 6 2 2 3 2 3" xfId="17423" xr:uid="{00000000-0005-0000-0000-00000AA60000}"/>
    <cellStyle name="Normal 58 6 2 2 3 2 3 2" xfId="42297" xr:uid="{00000000-0005-0000-0000-00000BA60000}"/>
    <cellStyle name="Normal 58 6 2 2 3 2 4" xfId="29864" xr:uid="{00000000-0005-0000-0000-00000CA60000}"/>
    <cellStyle name="Normal 58 6 2 2 3 3" xfId="6069" xr:uid="{00000000-0005-0000-0000-00000DA60000}"/>
    <cellStyle name="Normal 58 6 2 2 3 3 2" xfId="11084" xr:uid="{00000000-0005-0000-0000-00000EA60000}"/>
    <cellStyle name="Normal 58 6 2 2 3 3 2 2" xfId="23527" xr:uid="{00000000-0005-0000-0000-00000FA60000}"/>
    <cellStyle name="Normal 58 6 2 2 3 3 2 2 2" xfId="48401" xr:uid="{00000000-0005-0000-0000-000010A60000}"/>
    <cellStyle name="Normal 58 6 2 2 3 3 2 3" xfId="35968" xr:uid="{00000000-0005-0000-0000-000011A60000}"/>
    <cellStyle name="Normal 58 6 2 2 3 3 3" xfId="18520" xr:uid="{00000000-0005-0000-0000-000012A60000}"/>
    <cellStyle name="Normal 58 6 2 2 3 3 3 2" xfId="43394" xr:uid="{00000000-0005-0000-0000-000013A60000}"/>
    <cellStyle name="Normal 58 6 2 2 3 3 4" xfId="30961" xr:uid="{00000000-0005-0000-0000-000014A60000}"/>
    <cellStyle name="Normal 58 6 2 2 3 4" xfId="8394" xr:uid="{00000000-0005-0000-0000-000015A60000}"/>
    <cellStyle name="Normal 58 6 2 2 3 4 2" xfId="20838" xr:uid="{00000000-0005-0000-0000-000016A60000}"/>
    <cellStyle name="Normal 58 6 2 2 3 4 2 2" xfId="45712" xr:uid="{00000000-0005-0000-0000-000017A60000}"/>
    <cellStyle name="Normal 58 6 2 2 3 4 3" xfId="33279" xr:uid="{00000000-0005-0000-0000-000018A60000}"/>
    <cellStyle name="Normal 58 6 2 2 3 5" xfId="12538" xr:uid="{00000000-0005-0000-0000-000019A60000}"/>
    <cellStyle name="Normal 58 6 2 2 3 5 2" xfId="24972" xr:uid="{00000000-0005-0000-0000-00001AA60000}"/>
    <cellStyle name="Normal 58 6 2 2 3 5 2 2" xfId="49846" xr:uid="{00000000-0005-0000-0000-00001BA60000}"/>
    <cellStyle name="Normal 58 6 2 2 3 5 3" xfId="37413" xr:uid="{00000000-0005-0000-0000-00001CA60000}"/>
    <cellStyle name="Normal 58 6 2 2 3 6" xfId="7581" xr:uid="{00000000-0005-0000-0000-00001DA60000}"/>
    <cellStyle name="Normal 58 6 2 2 3 6 2" xfId="20029" xr:uid="{00000000-0005-0000-0000-00001EA60000}"/>
    <cellStyle name="Normal 58 6 2 2 3 6 2 2" xfId="44903" xr:uid="{00000000-0005-0000-0000-00001FA60000}"/>
    <cellStyle name="Normal 58 6 2 2 3 6 3" xfId="32470" xr:uid="{00000000-0005-0000-0000-000020A60000}"/>
    <cellStyle name="Normal 58 6 2 2 3 7" xfId="3325" xr:uid="{00000000-0005-0000-0000-000021A60000}"/>
    <cellStyle name="Normal 58 6 2 2 3 7 2" xfId="15831" xr:uid="{00000000-0005-0000-0000-000022A60000}"/>
    <cellStyle name="Normal 58 6 2 2 3 7 2 2" xfId="40705" xr:uid="{00000000-0005-0000-0000-000023A60000}"/>
    <cellStyle name="Normal 58 6 2 2 3 7 3" xfId="28264" xr:uid="{00000000-0005-0000-0000-000024A60000}"/>
    <cellStyle name="Normal 58 6 2 2 3 8" xfId="14723" xr:uid="{00000000-0005-0000-0000-000025A60000}"/>
    <cellStyle name="Normal 58 6 2 2 3 8 2" xfId="39597" xr:uid="{00000000-0005-0000-0000-000026A60000}"/>
    <cellStyle name="Normal 58 6 2 2 3 9" xfId="27156" xr:uid="{00000000-0005-0000-0000-000027A60000}"/>
    <cellStyle name="Normal 58 6 2 2 4" xfId="2344" xr:uid="{00000000-0005-0000-0000-000028A60000}"/>
    <cellStyle name="Normal 58 6 2 2 4 2" xfId="6368" xr:uid="{00000000-0005-0000-0000-000029A60000}"/>
    <cellStyle name="Normal 58 6 2 2 4 2 2" xfId="11383" xr:uid="{00000000-0005-0000-0000-00002AA60000}"/>
    <cellStyle name="Normal 58 6 2 2 4 2 2 2" xfId="23826" xr:uid="{00000000-0005-0000-0000-00002BA60000}"/>
    <cellStyle name="Normal 58 6 2 2 4 2 2 2 2" xfId="48700" xr:uid="{00000000-0005-0000-0000-00002CA60000}"/>
    <cellStyle name="Normal 58 6 2 2 4 2 2 3" xfId="36267" xr:uid="{00000000-0005-0000-0000-00002DA60000}"/>
    <cellStyle name="Normal 58 6 2 2 4 2 3" xfId="18819" xr:uid="{00000000-0005-0000-0000-00002EA60000}"/>
    <cellStyle name="Normal 58 6 2 2 4 2 3 2" xfId="43693" xr:uid="{00000000-0005-0000-0000-00002FA60000}"/>
    <cellStyle name="Normal 58 6 2 2 4 2 4" xfId="31260" xr:uid="{00000000-0005-0000-0000-000030A60000}"/>
    <cellStyle name="Normal 58 6 2 2 4 3" xfId="12837" xr:uid="{00000000-0005-0000-0000-000031A60000}"/>
    <cellStyle name="Normal 58 6 2 2 4 3 2" xfId="25271" xr:uid="{00000000-0005-0000-0000-000032A60000}"/>
    <cellStyle name="Normal 58 6 2 2 4 3 2 2" xfId="50145" xr:uid="{00000000-0005-0000-0000-000033A60000}"/>
    <cellStyle name="Normal 58 6 2 2 4 3 3" xfId="37712" xr:uid="{00000000-0005-0000-0000-000034A60000}"/>
    <cellStyle name="Normal 58 6 2 2 4 4" xfId="9278" xr:uid="{00000000-0005-0000-0000-000035A60000}"/>
    <cellStyle name="Normal 58 6 2 2 4 4 2" xfId="21721" xr:uid="{00000000-0005-0000-0000-000036A60000}"/>
    <cellStyle name="Normal 58 6 2 2 4 4 2 2" xfId="46595" xr:uid="{00000000-0005-0000-0000-000037A60000}"/>
    <cellStyle name="Normal 58 6 2 2 4 4 3" xfId="34162" xr:uid="{00000000-0005-0000-0000-000038A60000}"/>
    <cellStyle name="Normal 58 6 2 2 4 5" xfId="4260" xr:uid="{00000000-0005-0000-0000-000039A60000}"/>
    <cellStyle name="Normal 58 6 2 2 4 5 2" xfId="16714" xr:uid="{00000000-0005-0000-0000-00003AA60000}"/>
    <cellStyle name="Normal 58 6 2 2 4 5 2 2" xfId="41588" xr:uid="{00000000-0005-0000-0000-00003BA60000}"/>
    <cellStyle name="Normal 58 6 2 2 4 5 3" xfId="29155" xr:uid="{00000000-0005-0000-0000-00003CA60000}"/>
    <cellStyle name="Normal 58 6 2 2 4 6" xfId="15022" xr:uid="{00000000-0005-0000-0000-00003DA60000}"/>
    <cellStyle name="Normal 58 6 2 2 4 6 2" xfId="39896" xr:uid="{00000000-0005-0000-0000-00003EA60000}"/>
    <cellStyle name="Normal 58 6 2 2 4 7" xfId="27455" xr:uid="{00000000-0005-0000-0000-00003FA60000}"/>
    <cellStyle name="Normal 58 6 2 2 5" xfId="1179" xr:uid="{00000000-0005-0000-0000-000040A60000}"/>
    <cellStyle name="Normal 58 6 2 2 5 2" xfId="10340" xr:uid="{00000000-0005-0000-0000-000041A60000}"/>
    <cellStyle name="Normal 58 6 2 2 5 2 2" xfId="22783" xr:uid="{00000000-0005-0000-0000-000042A60000}"/>
    <cellStyle name="Normal 58 6 2 2 5 2 2 2" xfId="47657" xr:uid="{00000000-0005-0000-0000-000043A60000}"/>
    <cellStyle name="Normal 58 6 2 2 5 2 3" xfId="35224" xr:uid="{00000000-0005-0000-0000-000044A60000}"/>
    <cellStyle name="Normal 58 6 2 2 5 3" xfId="5324" xr:uid="{00000000-0005-0000-0000-000045A60000}"/>
    <cellStyle name="Normal 58 6 2 2 5 3 2" xfId="17776" xr:uid="{00000000-0005-0000-0000-000046A60000}"/>
    <cellStyle name="Normal 58 6 2 2 5 3 2 2" xfId="42650" xr:uid="{00000000-0005-0000-0000-000047A60000}"/>
    <cellStyle name="Normal 58 6 2 2 5 3 3" xfId="30217" xr:uid="{00000000-0005-0000-0000-000048A60000}"/>
    <cellStyle name="Normal 58 6 2 2 5 4" xfId="13979" xr:uid="{00000000-0005-0000-0000-000049A60000}"/>
    <cellStyle name="Normal 58 6 2 2 5 4 2" xfId="38853" xr:uid="{00000000-0005-0000-0000-00004AA60000}"/>
    <cellStyle name="Normal 58 6 2 2 5 5" xfId="26412" xr:uid="{00000000-0005-0000-0000-00004BA60000}"/>
    <cellStyle name="Normal 58 6 2 2 6" xfId="7901" xr:uid="{00000000-0005-0000-0000-00004CA60000}"/>
    <cellStyle name="Normal 58 6 2 2 6 2" xfId="20347" xr:uid="{00000000-0005-0000-0000-00004DA60000}"/>
    <cellStyle name="Normal 58 6 2 2 6 2 2" xfId="45221" xr:uid="{00000000-0005-0000-0000-00004EA60000}"/>
    <cellStyle name="Normal 58 6 2 2 6 3" xfId="32788" xr:uid="{00000000-0005-0000-0000-00004FA60000}"/>
    <cellStyle name="Normal 58 6 2 2 7" xfId="11794" xr:uid="{00000000-0005-0000-0000-000050A60000}"/>
    <cellStyle name="Normal 58 6 2 2 7 2" xfId="24228" xr:uid="{00000000-0005-0000-0000-000051A60000}"/>
    <cellStyle name="Normal 58 6 2 2 7 2 2" xfId="49102" xr:uid="{00000000-0005-0000-0000-000052A60000}"/>
    <cellStyle name="Normal 58 6 2 2 7 3" xfId="36669" xr:uid="{00000000-0005-0000-0000-000053A60000}"/>
    <cellStyle name="Normal 58 6 2 2 8" xfId="6871" xr:uid="{00000000-0005-0000-0000-000054A60000}"/>
    <cellStyle name="Normal 58 6 2 2 8 2" xfId="19320" xr:uid="{00000000-0005-0000-0000-000055A60000}"/>
    <cellStyle name="Normal 58 6 2 2 8 2 2" xfId="44194" xr:uid="{00000000-0005-0000-0000-000056A60000}"/>
    <cellStyle name="Normal 58 6 2 2 8 3" xfId="31761" xr:uid="{00000000-0005-0000-0000-000057A60000}"/>
    <cellStyle name="Normal 58 6 2 2 9" xfId="2822" xr:uid="{00000000-0005-0000-0000-000058A60000}"/>
    <cellStyle name="Normal 58 6 2 2 9 2" xfId="15340" xr:uid="{00000000-0005-0000-0000-000059A60000}"/>
    <cellStyle name="Normal 58 6 2 2 9 2 2" xfId="40214" xr:uid="{00000000-0005-0000-0000-00005AA60000}"/>
    <cellStyle name="Normal 58 6 2 2 9 3" xfId="27773" xr:uid="{00000000-0005-0000-0000-00005BA60000}"/>
    <cellStyle name="Normal 58 6 2 2_Degree data" xfId="2540" xr:uid="{00000000-0005-0000-0000-00005CA60000}"/>
    <cellStyle name="Normal 58 6 2 3" xfId="685" xr:uid="{00000000-0005-0000-0000-00005DA60000}"/>
    <cellStyle name="Normal 58 6 2 3 2" xfId="1574" xr:uid="{00000000-0005-0000-0000-00005EA60000}"/>
    <cellStyle name="Normal 58 6 2 3 2 2" xfId="9178" xr:uid="{00000000-0005-0000-0000-00005FA60000}"/>
    <cellStyle name="Normal 58 6 2 3 2 2 2" xfId="21621" xr:uid="{00000000-0005-0000-0000-000060A60000}"/>
    <cellStyle name="Normal 58 6 2 3 2 2 2 2" xfId="46495" xr:uid="{00000000-0005-0000-0000-000061A60000}"/>
    <cellStyle name="Normal 58 6 2 3 2 2 3" xfId="34062" xr:uid="{00000000-0005-0000-0000-000062A60000}"/>
    <cellStyle name="Normal 58 6 2 3 2 3" xfId="4160" xr:uid="{00000000-0005-0000-0000-000063A60000}"/>
    <cellStyle name="Normal 58 6 2 3 2 3 2" xfId="16614" xr:uid="{00000000-0005-0000-0000-000064A60000}"/>
    <cellStyle name="Normal 58 6 2 3 2 3 2 2" xfId="41488" xr:uid="{00000000-0005-0000-0000-000065A60000}"/>
    <cellStyle name="Normal 58 6 2 3 2 3 3" xfId="29055" xr:uid="{00000000-0005-0000-0000-000066A60000}"/>
    <cellStyle name="Normal 58 6 2 3 2 4" xfId="14374" xr:uid="{00000000-0005-0000-0000-000067A60000}"/>
    <cellStyle name="Normal 58 6 2 3 2 4 2" xfId="39248" xr:uid="{00000000-0005-0000-0000-000068A60000}"/>
    <cellStyle name="Normal 58 6 2 3 2 5" xfId="26807" xr:uid="{00000000-0005-0000-0000-000069A60000}"/>
    <cellStyle name="Normal 58 6 2 3 3" xfId="5719" xr:uid="{00000000-0005-0000-0000-00006AA60000}"/>
    <cellStyle name="Normal 58 6 2 3 3 2" xfId="10735" xr:uid="{00000000-0005-0000-0000-00006BA60000}"/>
    <cellStyle name="Normal 58 6 2 3 3 2 2" xfId="23178" xr:uid="{00000000-0005-0000-0000-00006CA60000}"/>
    <cellStyle name="Normal 58 6 2 3 3 2 2 2" xfId="48052" xr:uid="{00000000-0005-0000-0000-00006DA60000}"/>
    <cellStyle name="Normal 58 6 2 3 3 2 3" xfId="35619" xr:uid="{00000000-0005-0000-0000-00006EA60000}"/>
    <cellStyle name="Normal 58 6 2 3 3 3" xfId="18171" xr:uid="{00000000-0005-0000-0000-00006FA60000}"/>
    <cellStyle name="Normal 58 6 2 3 3 3 2" xfId="43045" xr:uid="{00000000-0005-0000-0000-000070A60000}"/>
    <cellStyle name="Normal 58 6 2 3 3 4" xfId="30612" xr:uid="{00000000-0005-0000-0000-000071A60000}"/>
    <cellStyle name="Normal 58 6 2 3 4" xfId="8294" xr:uid="{00000000-0005-0000-0000-000072A60000}"/>
    <cellStyle name="Normal 58 6 2 3 4 2" xfId="20738" xr:uid="{00000000-0005-0000-0000-000073A60000}"/>
    <cellStyle name="Normal 58 6 2 3 4 2 2" xfId="45612" xr:uid="{00000000-0005-0000-0000-000074A60000}"/>
    <cellStyle name="Normal 58 6 2 3 4 3" xfId="33179" xr:uid="{00000000-0005-0000-0000-000075A60000}"/>
    <cellStyle name="Normal 58 6 2 3 5" xfId="12189" xr:uid="{00000000-0005-0000-0000-000076A60000}"/>
    <cellStyle name="Normal 58 6 2 3 5 2" xfId="24623" xr:uid="{00000000-0005-0000-0000-000077A60000}"/>
    <cellStyle name="Normal 58 6 2 3 5 2 2" xfId="49497" xr:uid="{00000000-0005-0000-0000-000078A60000}"/>
    <cellStyle name="Normal 58 6 2 3 5 3" xfId="37064" xr:uid="{00000000-0005-0000-0000-000079A60000}"/>
    <cellStyle name="Normal 58 6 2 3 6" xfId="6771" xr:uid="{00000000-0005-0000-0000-00007AA60000}"/>
    <cellStyle name="Normal 58 6 2 3 6 2" xfId="19220" xr:uid="{00000000-0005-0000-0000-00007BA60000}"/>
    <cellStyle name="Normal 58 6 2 3 6 2 2" xfId="44094" xr:uid="{00000000-0005-0000-0000-00007CA60000}"/>
    <cellStyle name="Normal 58 6 2 3 6 3" xfId="31661" xr:uid="{00000000-0005-0000-0000-00007DA60000}"/>
    <cellStyle name="Normal 58 6 2 3 7" xfId="3225" xr:uid="{00000000-0005-0000-0000-00007EA60000}"/>
    <cellStyle name="Normal 58 6 2 3 7 2" xfId="15731" xr:uid="{00000000-0005-0000-0000-00007FA60000}"/>
    <cellStyle name="Normal 58 6 2 3 7 2 2" xfId="40605" xr:uid="{00000000-0005-0000-0000-000080A60000}"/>
    <cellStyle name="Normal 58 6 2 3 7 3" xfId="28164" xr:uid="{00000000-0005-0000-0000-000081A60000}"/>
    <cellStyle name="Normal 58 6 2 3 8" xfId="13488" xr:uid="{00000000-0005-0000-0000-000082A60000}"/>
    <cellStyle name="Normal 58 6 2 3 8 2" xfId="38362" xr:uid="{00000000-0005-0000-0000-000083A60000}"/>
    <cellStyle name="Normal 58 6 2 3 9" xfId="25921" xr:uid="{00000000-0005-0000-0000-000084A60000}"/>
    <cellStyle name="Normal 58 6 2 4" xfId="1922" xr:uid="{00000000-0005-0000-0000-000085A60000}"/>
    <cellStyle name="Normal 58 6 2 4 2" xfId="4660" xr:uid="{00000000-0005-0000-0000-000086A60000}"/>
    <cellStyle name="Normal 58 6 2 4 2 2" xfId="9678" xr:uid="{00000000-0005-0000-0000-000087A60000}"/>
    <cellStyle name="Normal 58 6 2 4 2 2 2" xfId="22121" xr:uid="{00000000-0005-0000-0000-000088A60000}"/>
    <cellStyle name="Normal 58 6 2 4 2 2 2 2" xfId="46995" xr:uid="{00000000-0005-0000-0000-000089A60000}"/>
    <cellStyle name="Normal 58 6 2 4 2 2 3" xfId="34562" xr:uid="{00000000-0005-0000-0000-00008AA60000}"/>
    <cellStyle name="Normal 58 6 2 4 2 3" xfId="17114" xr:uid="{00000000-0005-0000-0000-00008BA60000}"/>
    <cellStyle name="Normal 58 6 2 4 2 3 2" xfId="41988" xr:uid="{00000000-0005-0000-0000-00008CA60000}"/>
    <cellStyle name="Normal 58 6 2 4 2 4" xfId="29555" xr:uid="{00000000-0005-0000-0000-00008DA60000}"/>
    <cellStyle name="Normal 58 6 2 4 3" xfId="6068" xr:uid="{00000000-0005-0000-0000-00008EA60000}"/>
    <cellStyle name="Normal 58 6 2 4 3 2" xfId="11083" xr:uid="{00000000-0005-0000-0000-00008FA60000}"/>
    <cellStyle name="Normal 58 6 2 4 3 2 2" xfId="23526" xr:uid="{00000000-0005-0000-0000-000090A60000}"/>
    <cellStyle name="Normal 58 6 2 4 3 2 2 2" xfId="48400" xr:uid="{00000000-0005-0000-0000-000091A60000}"/>
    <cellStyle name="Normal 58 6 2 4 3 2 3" xfId="35967" xr:uid="{00000000-0005-0000-0000-000092A60000}"/>
    <cellStyle name="Normal 58 6 2 4 3 3" xfId="18519" xr:uid="{00000000-0005-0000-0000-000093A60000}"/>
    <cellStyle name="Normal 58 6 2 4 3 3 2" xfId="43393" xr:uid="{00000000-0005-0000-0000-000094A60000}"/>
    <cellStyle name="Normal 58 6 2 4 3 4" xfId="30960" xr:uid="{00000000-0005-0000-0000-000095A60000}"/>
    <cellStyle name="Normal 58 6 2 4 4" xfId="8794" xr:uid="{00000000-0005-0000-0000-000096A60000}"/>
    <cellStyle name="Normal 58 6 2 4 4 2" xfId="21238" xr:uid="{00000000-0005-0000-0000-000097A60000}"/>
    <cellStyle name="Normal 58 6 2 4 4 2 2" xfId="46112" xr:uid="{00000000-0005-0000-0000-000098A60000}"/>
    <cellStyle name="Normal 58 6 2 4 4 3" xfId="33679" xr:uid="{00000000-0005-0000-0000-000099A60000}"/>
    <cellStyle name="Normal 58 6 2 4 5" xfId="12537" xr:uid="{00000000-0005-0000-0000-00009AA60000}"/>
    <cellStyle name="Normal 58 6 2 4 5 2" xfId="24971" xr:uid="{00000000-0005-0000-0000-00009BA60000}"/>
    <cellStyle name="Normal 58 6 2 4 5 2 2" xfId="49845" xr:uid="{00000000-0005-0000-0000-00009CA60000}"/>
    <cellStyle name="Normal 58 6 2 4 5 3" xfId="37412" xr:uid="{00000000-0005-0000-0000-00009DA60000}"/>
    <cellStyle name="Normal 58 6 2 4 6" xfId="7271" xr:uid="{00000000-0005-0000-0000-00009EA60000}"/>
    <cellStyle name="Normal 58 6 2 4 6 2" xfId="19720" xr:uid="{00000000-0005-0000-0000-00009FA60000}"/>
    <cellStyle name="Normal 58 6 2 4 6 2 2" xfId="44594" xr:uid="{00000000-0005-0000-0000-0000A0A60000}"/>
    <cellStyle name="Normal 58 6 2 4 6 3" xfId="32161" xr:uid="{00000000-0005-0000-0000-0000A1A60000}"/>
    <cellStyle name="Normal 58 6 2 4 7" xfId="3725" xr:uid="{00000000-0005-0000-0000-0000A2A60000}"/>
    <cellStyle name="Normal 58 6 2 4 7 2" xfId="16231" xr:uid="{00000000-0005-0000-0000-0000A3A60000}"/>
    <cellStyle name="Normal 58 6 2 4 7 2 2" xfId="41105" xr:uid="{00000000-0005-0000-0000-0000A4A60000}"/>
    <cellStyle name="Normal 58 6 2 4 7 3" xfId="28664" xr:uid="{00000000-0005-0000-0000-0000A5A60000}"/>
    <cellStyle name="Normal 58 6 2 4 8" xfId="14722" xr:uid="{00000000-0005-0000-0000-0000A6A60000}"/>
    <cellStyle name="Normal 58 6 2 4 8 2" xfId="39596" xr:uid="{00000000-0005-0000-0000-0000A7A60000}"/>
    <cellStyle name="Normal 58 6 2 4 9" xfId="27155" xr:uid="{00000000-0005-0000-0000-0000A8A60000}"/>
    <cellStyle name="Normal 58 6 2 5" xfId="2242" xr:uid="{00000000-0005-0000-0000-0000A9A60000}"/>
    <cellStyle name="Normal 58 6 2 5 2" xfId="4870" xr:uid="{00000000-0005-0000-0000-0000AAA60000}"/>
    <cellStyle name="Normal 58 6 2 5 2 2" xfId="9887" xr:uid="{00000000-0005-0000-0000-0000ABA60000}"/>
    <cellStyle name="Normal 58 6 2 5 2 2 2" xfId="22330" xr:uid="{00000000-0005-0000-0000-0000ACA60000}"/>
    <cellStyle name="Normal 58 6 2 5 2 2 2 2" xfId="47204" xr:uid="{00000000-0005-0000-0000-0000ADA60000}"/>
    <cellStyle name="Normal 58 6 2 5 2 2 3" xfId="34771" xr:uid="{00000000-0005-0000-0000-0000AEA60000}"/>
    <cellStyle name="Normal 58 6 2 5 2 3" xfId="17323" xr:uid="{00000000-0005-0000-0000-0000AFA60000}"/>
    <cellStyle name="Normal 58 6 2 5 2 3 2" xfId="42197" xr:uid="{00000000-0005-0000-0000-0000B0A60000}"/>
    <cellStyle name="Normal 58 6 2 5 2 4" xfId="29764" xr:uid="{00000000-0005-0000-0000-0000B1A60000}"/>
    <cellStyle name="Normal 58 6 2 5 3" xfId="6268" xr:uid="{00000000-0005-0000-0000-0000B2A60000}"/>
    <cellStyle name="Normal 58 6 2 5 3 2" xfId="11283" xr:uid="{00000000-0005-0000-0000-0000B3A60000}"/>
    <cellStyle name="Normal 58 6 2 5 3 2 2" xfId="23726" xr:uid="{00000000-0005-0000-0000-0000B4A60000}"/>
    <cellStyle name="Normal 58 6 2 5 3 2 2 2" xfId="48600" xr:uid="{00000000-0005-0000-0000-0000B5A60000}"/>
    <cellStyle name="Normal 58 6 2 5 3 2 3" xfId="36167" xr:uid="{00000000-0005-0000-0000-0000B6A60000}"/>
    <cellStyle name="Normal 58 6 2 5 3 3" xfId="18719" xr:uid="{00000000-0005-0000-0000-0000B7A60000}"/>
    <cellStyle name="Normal 58 6 2 5 3 3 2" xfId="43593" xr:uid="{00000000-0005-0000-0000-0000B8A60000}"/>
    <cellStyle name="Normal 58 6 2 5 3 4" xfId="31160" xr:uid="{00000000-0005-0000-0000-0000B9A60000}"/>
    <cellStyle name="Normal 58 6 2 5 4" xfId="8075" xr:uid="{00000000-0005-0000-0000-0000BAA60000}"/>
    <cellStyle name="Normal 58 6 2 5 4 2" xfId="20521" xr:uid="{00000000-0005-0000-0000-0000BBA60000}"/>
    <cellStyle name="Normal 58 6 2 5 4 2 2" xfId="45395" xr:uid="{00000000-0005-0000-0000-0000BCA60000}"/>
    <cellStyle name="Normal 58 6 2 5 4 3" xfId="32962" xr:uid="{00000000-0005-0000-0000-0000BDA60000}"/>
    <cellStyle name="Normal 58 6 2 5 5" xfId="12737" xr:uid="{00000000-0005-0000-0000-0000BEA60000}"/>
    <cellStyle name="Normal 58 6 2 5 5 2" xfId="25171" xr:uid="{00000000-0005-0000-0000-0000BFA60000}"/>
    <cellStyle name="Normal 58 6 2 5 5 2 2" xfId="50045" xr:uid="{00000000-0005-0000-0000-0000C0A60000}"/>
    <cellStyle name="Normal 58 6 2 5 5 3" xfId="37612" xr:uid="{00000000-0005-0000-0000-0000C1A60000}"/>
    <cellStyle name="Normal 58 6 2 5 6" xfId="7481" xr:uid="{00000000-0005-0000-0000-0000C2A60000}"/>
    <cellStyle name="Normal 58 6 2 5 6 2" xfId="19929" xr:uid="{00000000-0005-0000-0000-0000C3A60000}"/>
    <cellStyle name="Normal 58 6 2 5 6 2 2" xfId="44803" xr:uid="{00000000-0005-0000-0000-0000C4A60000}"/>
    <cellStyle name="Normal 58 6 2 5 6 3" xfId="32370" xr:uid="{00000000-0005-0000-0000-0000C5A60000}"/>
    <cellStyle name="Normal 58 6 2 5 7" xfId="3004" xr:uid="{00000000-0005-0000-0000-0000C6A60000}"/>
    <cellStyle name="Normal 58 6 2 5 7 2" xfId="15514" xr:uid="{00000000-0005-0000-0000-0000C7A60000}"/>
    <cellStyle name="Normal 58 6 2 5 7 2 2" xfId="40388" xr:uid="{00000000-0005-0000-0000-0000C8A60000}"/>
    <cellStyle name="Normal 58 6 2 5 7 3" xfId="27947" xr:uid="{00000000-0005-0000-0000-0000C9A60000}"/>
    <cellStyle name="Normal 58 6 2 5 8" xfId="14922" xr:uid="{00000000-0005-0000-0000-0000CAA60000}"/>
    <cellStyle name="Normal 58 6 2 5 8 2" xfId="39796" xr:uid="{00000000-0005-0000-0000-0000CBA60000}"/>
    <cellStyle name="Normal 58 6 2 5 9" xfId="27355" xr:uid="{00000000-0005-0000-0000-0000CCA60000}"/>
    <cellStyle name="Normal 58 6 2 6" xfId="1079" xr:uid="{00000000-0005-0000-0000-0000CDA60000}"/>
    <cellStyle name="Normal 58 6 2 6 2" xfId="8961" xr:uid="{00000000-0005-0000-0000-0000CEA60000}"/>
    <cellStyle name="Normal 58 6 2 6 2 2" xfId="21404" xr:uid="{00000000-0005-0000-0000-0000CFA60000}"/>
    <cellStyle name="Normal 58 6 2 6 2 2 2" xfId="46278" xr:uid="{00000000-0005-0000-0000-0000D0A60000}"/>
    <cellStyle name="Normal 58 6 2 6 2 3" xfId="33845" xr:uid="{00000000-0005-0000-0000-0000D1A60000}"/>
    <cellStyle name="Normal 58 6 2 6 3" xfId="3943" xr:uid="{00000000-0005-0000-0000-0000D2A60000}"/>
    <cellStyle name="Normal 58 6 2 6 3 2" xfId="16397" xr:uid="{00000000-0005-0000-0000-0000D3A60000}"/>
    <cellStyle name="Normal 58 6 2 6 3 2 2" xfId="41271" xr:uid="{00000000-0005-0000-0000-0000D4A60000}"/>
    <cellStyle name="Normal 58 6 2 6 3 3" xfId="28838" xr:uid="{00000000-0005-0000-0000-0000D5A60000}"/>
    <cellStyle name="Normal 58 6 2 6 4" xfId="13879" xr:uid="{00000000-0005-0000-0000-0000D6A60000}"/>
    <cellStyle name="Normal 58 6 2 6 4 2" xfId="38753" xr:uid="{00000000-0005-0000-0000-0000D7A60000}"/>
    <cellStyle name="Normal 58 6 2 6 5" xfId="26312" xr:uid="{00000000-0005-0000-0000-0000D8A60000}"/>
    <cellStyle name="Normal 58 6 2 7" xfId="5224" xr:uid="{00000000-0005-0000-0000-0000D9A60000}"/>
    <cellStyle name="Normal 58 6 2 7 2" xfId="10240" xr:uid="{00000000-0005-0000-0000-0000DAA60000}"/>
    <cellStyle name="Normal 58 6 2 7 2 2" xfId="22683" xr:uid="{00000000-0005-0000-0000-0000DBA60000}"/>
    <cellStyle name="Normal 58 6 2 7 2 2 2" xfId="47557" xr:uid="{00000000-0005-0000-0000-0000DCA60000}"/>
    <cellStyle name="Normal 58 6 2 7 2 3" xfId="35124" xr:uid="{00000000-0005-0000-0000-0000DDA60000}"/>
    <cellStyle name="Normal 58 6 2 7 3" xfId="17676" xr:uid="{00000000-0005-0000-0000-0000DEA60000}"/>
    <cellStyle name="Normal 58 6 2 7 3 2" xfId="42550" xr:uid="{00000000-0005-0000-0000-0000DFA60000}"/>
    <cellStyle name="Normal 58 6 2 7 4" xfId="30117" xr:uid="{00000000-0005-0000-0000-0000E0A60000}"/>
    <cellStyle name="Normal 58 6 2 8" xfId="7801" xr:uid="{00000000-0005-0000-0000-0000E1A60000}"/>
    <cellStyle name="Normal 58 6 2 8 2" xfId="20247" xr:uid="{00000000-0005-0000-0000-0000E2A60000}"/>
    <cellStyle name="Normal 58 6 2 8 2 2" xfId="45121" xr:uid="{00000000-0005-0000-0000-0000E3A60000}"/>
    <cellStyle name="Normal 58 6 2 8 3" xfId="32688" xr:uid="{00000000-0005-0000-0000-0000E4A60000}"/>
    <cellStyle name="Normal 58 6 2 9" xfId="11694" xr:uid="{00000000-0005-0000-0000-0000E5A60000}"/>
    <cellStyle name="Normal 58 6 2 9 2" xfId="24128" xr:uid="{00000000-0005-0000-0000-0000E6A60000}"/>
    <cellStyle name="Normal 58 6 2 9 2 2" xfId="49002" xr:uid="{00000000-0005-0000-0000-0000E7A60000}"/>
    <cellStyle name="Normal 58 6 2 9 3" xfId="36569" xr:uid="{00000000-0005-0000-0000-0000E8A60000}"/>
    <cellStyle name="Normal 58 6 2_Degree data" xfId="2539" xr:uid="{00000000-0005-0000-0000-0000E9A60000}"/>
    <cellStyle name="Normal 58 6 3" xfId="279" xr:uid="{00000000-0005-0000-0000-0000EAA60000}"/>
    <cellStyle name="Normal 58 6 3 10" xfId="6616" xr:uid="{00000000-0005-0000-0000-0000EBA60000}"/>
    <cellStyle name="Normal 58 6 3 10 2" xfId="19065" xr:uid="{00000000-0005-0000-0000-0000ECA60000}"/>
    <cellStyle name="Normal 58 6 3 10 2 2" xfId="43939" xr:uid="{00000000-0005-0000-0000-0000EDA60000}"/>
    <cellStyle name="Normal 58 6 3 10 3" xfId="31506" xr:uid="{00000000-0005-0000-0000-0000EEA60000}"/>
    <cellStyle name="Normal 58 6 3 11" xfId="2679" xr:uid="{00000000-0005-0000-0000-0000EFA60000}"/>
    <cellStyle name="Normal 58 6 3 11 2" xfId="15197" xr:uid="{00000000-0005-0000-0000-0000F0A60000}"/>
    <cellStyle name="Normal 58 6 3 11 2 2" xfId="40071" xr:uid="{00000000-0005-0000-0000-0000F1A60000}"/>
    <cellStyle name="Normal 58 6 3 11 3" xfId="27630" xr:uid="{00000000-0005-0000-0000-0000F2A60000}"/>
    <cellStyle name="Normal 58 6 3 12" xfId="13098" xr:uid="{00000000-0005-0000-0000-0000F3A60000}"/>
    <cellStyle name="Normal 58 6 3 12 2" xfId="37972" xr:uid="{00000000-0005-0000-0000-0000F4A60000}"/>
    <cellStyle name="Normal 58 6 3 13" xfId="25531" xr:uid="{00000000-0005-0000-0000-0000F5A60000}"/>
    <cellStyle name="Normal 58 6 3 2" xfId="490" xr:uid="{00000000-0005-0000-0000-0000F6A60000}"/>
    <cellStyle name="Normal 58 6 3 2 10" xfId="13303" xr:uid="{00000000-0005-0000-0000-0000F7A60000}"/>
    <cellStyle name="Normal 58 6 3 2 10 2" xfId="38177" xr:uid="{00000000-0005-0000-0000-0000F8A60000}"/>
    <cellStyle name="Normal 58 6 3 2 11" xfId="25736" xr:uid="{00000000-0005-0000-0000-0000F9A60000}"/>
    <cellStyle name="Normal 58 6 3 2 2" xfId="849" xr:uid="{00000000-0005-0000-0000-0000FAA60000}"/>
    <cellStyle name="Normal 58 6 3 2 2 2" xfId="1577" xr:uid="{00000000-0005-0000-0000-0000FBA60000}"/>
    <cellStyle name="Normal 58 6 3 2 2 2 2" xfId="9681" xr:uid="{00000000-0005-0000-0000-0000FCA60000}"/>
    <cellStyle name="Normal 58 6 3 2 2 2 2 2" xfId="22124" xr:uid="{00000000-0005-0000-0000-0000FDA60000}"/>
    <cellStyle name="Normal 58 6 3 2 2 2 2 2 2" xfId="46998" xr:uid="{00000000-0005-0000-0000-0000FEA60000}"/>
    <cellStyle name="Normal 58 6 3 2 2 2 2 3" xfId="34565" xr:uid="{00000000-0005-0000-0000-0000FFA60000}"/>
    <cellStyle name="Normal 58 6 3 2 2 2 3" xfId="4663" xr:uid="{00000000-0005-0000-0000-000000A70000}"/>
    <cellStyle name="Normal 58 6 3 2 2 2 3 2" xfId="17117" xr:uid="{00000000-0005-0000-0000-000001A70000}"/>
    <cellStyle name="Normal 58 6 3 2 2 2 3 2 2" xfId="41991" xr:uid="{00000000-0005-0000-0000-000002A70000}"/>
    <cellStyle name="Normal 58 6 3 2 2 2 3 3" xfId="29558" xr:uid="{00000000-0005-0000-0000-000003A70000}"/>
    <cellStyle name="Normal 58 6 3 2 2 2 4" xfId="14377" xr:uid="{00000000-0005-0000-0000-000004A70000}"/>
    <cellStyle name="Normal 58 6 3 2 2 2 4 2" xfId="39251" xr:uid="{00000000-0005-0000-0000-000005A70000}"/>
    <cellStyle name="Normal 58 6 3 2 2 2 5" xfId="26810" xr:uid="{00000000-0005-0000-0000-000006A70000}"/>
    <cellStyle name="Normal 58 6 3 2 2 3" xfId="5722" xr:uid="{00000000-0005-0000-0000-000007A70000}"/>
    <cellStyle name="Normal 58 6 3 2 2 3 2" xfId="10738" xr:uid="{00000000-0005-0000-0000-000008A70000}"/>
    <cellStyle name="Normal 58 6 3 2 2 3 2 2" xfId="23181" xr:uid="{00000000-0005-0000-0000-000009A70000}"/>
    <cellStyle name="Normal 58 6 3 2 2 3 2 2 2" xfId="48055" xr:uid="{00000000-0005-0000-0000-00000AA70000}"/>
    <cellStyle name="Normal 58 6 3 2 2 3 2 3" xfId="35622" xr:uid="{00000000-0005-0000-0000-00000BA70000}"/>
    <cellStyle name="Normal 58 6 3 2 2 3 3" xfId="18174" xr:uid="{00000000-0005-0000-0000-00000CA70000}"/>
    <cellStyle name="Normal 58 6 3 2 2 3 3 2" xfId="43048" xr:uid="{00000000-0005-0000-0000-00000DA70000}"/>
    <cellStyle name="Normal 58 6 3 2 2 3 4" xfId="30615" xr:uid="{00000000-0005-0000-0000-00000EA70000}"/>
    <cellStyle name="Normal 58 6 3 2 2 4" xfId="8797" xr:uid="{00000000-0005-0000-0000-00000FA70000}"/>
    <cellStyle name="Normal 58 6 3 2 2 4 2" xfId="21241" xr:uid="{00000000-0005-0000-0000-000010A70000}"/>
    <cellStyle name="Normal 58 6 3 2 2 4 2 2" xfId="46115" xr:uid="{00000000-0005-0000-0000-000011A70000}"/>
    <cellStyle name="Normal 58 6 3 2 2 4 3" xfId="33682" xr:uid="{00000000-0005-0000-0000-000012A70000}"/>
    <cellStyle name="Normal 58 6 3 2 2 5" xfId="12192" xr:uid="{00000000-0005-0000-0000-000013A70000}"/>
    <cellStyle name="Normal 58 6 3 2 2 5 2" xfId="24626" xr:uid="{00000000-0005-0000-0000-000014A70000}"/>
    <cellStyle name="Normal 58 6 3 2 2 5 2 2" xfId="49500" xr:uid="{00000000-0005-0000-0000-000015A70000}"/>
    <cellStyle name="Normal 58 6 3 2 2 5 3" xfId="37067" xr:uid="{00000000-0005-0000-0000-000016A70000}"/>
    <cellStyle name="Normal 58 6 3 2 2 6" xfId="7274" xr:uid="{00000000-0005-0000-0000-000017A70000}"/>
    <cellStyle name="Normal 58 6 3 2 2 6 2" xfId="19723" xr:uid="{00000000-0005-0000-0000-000018A70000}"/>
    <cellStyle name="Normal 58 6 3 2 2 6 2 2" xfId="44597" xr:uid="{00000000-0005-0000-0000-000019A70000}"/>
    <cellStyle name="Normal 58 6 3 2 2 6 3" xfId="32164" xr:uid="{00000000-0005-0000-0000-00001AA70000}"/>
    <cellStyle name="Normal 58 6 3 2 2 7" xfId="3728" xr:uid="{00000000-0005-0000-0000-00001BA70000}"/>
    <cellStyle name="Normal 58 6 3 2 2 7 2" xfId="16234" xr:uid="{00000000-0005-0000-0000-00001CA70000}"/>
    <cellStyle name="Normal 58 6 3 2 2 7 2 2" xfId="41108" xr:uid="{00000000-0005-0000-0000-00001DA70000}"/>
    <cellStyle name="Normal 58 6 3 2 2 7 3" xfId="28667" xr:uid="{00000000-0005-0000-0000-00001EA70000}"/>
    <cellStyle name="Normal 58 6 3 2 2 8" xfId="13650" xr:uid="{00000000-0005-0000-0000-00001FA70000}"/>
    <cellStyle name="Normal 58 6 3 2 2 8 2" xfId="38524" xr:uid="{00000000-0005-0000-0000-000020A70000}"/>
    <cellStyle name="Normal 58 6 3 2 2 9" xfId="26083" xr:uid="{00000000-0005-0000-0000-000021A70000}"/>
    <cellStyle name="Normal 58 6 3 2 3" xfId="1925" xr:uid="{00000000-0005-0000-0000-000022A70000}"/>
    <cellStyle name="Normal 58 6 3 2 3 2" xfId="5032" xr:uid="{00000000-0005-0000-0000-000023A70000}"/>
    <cellStyle name="Normal 58 6 3 2 3 2 2" xfId="10049" xr:uid="{00000000-0005-0000-0000-000024A70000}"/>
    <cellStyle name="Normal 58 6 3 2 3 2 2 2" xfId="22492" xr:uid="{00000000-0005-0000-0000-000025A70000}"/>
    <cellStyle name="Normal 58 6 3 2 3 2 2 2 2" xfId="47366" xr:uid="{00000000-0005-0000-0000-000026A70000}"/>
    <cellStyle name="Normal 58 6 3 2 3 2 2 3" xfId="34933" xr:uid="{00000000-0005-0000-0000-000027A70000}"/>
    <cellStyle name="Normal 58 6 3 2 3 2 3" xfId="17485" xr:uid="{00000000-0005-0000-0000-000028A70000}"/>
    <cellStyle name="Normal 58 6 3 2 3 2 3 2" xfId="42359" xr:uid="{00000000-0005-0000-0000-000029A70000}"/>
    <cellStyle name="Normal 58 6 3 2 3 2 4" xfId="29926" xr:uid="{00000000-0005-0000-0000-00002AA70000}"/>
    <cellStyle name="Normal 58 6 3 2 3 3" xfId="6071" xr:uid="{00000000-0005-0000-0000-00002BA70000}"/>
    <cellStyle name="Normal 58 6 3 2 3 3 2" xfId="11086" xr:uid="{00000000-0005-0000-0000-00002CA70000}"/>
    <cellStyle name="Normal 58 6 3 2 3 3 2 2" xfId="23529" xr:uid="{00000000-0005-0000-0000-00002DA70000}"/>
    <cellStyle name="Normal 58 6 3 2 3 3 2 2 2" xfId="48403" xr:uid="{00000000-0005-0000-0000-00002EA70000}"/>
    <cellStyle name="Normal 58 6 3 2 3 3 2 3" xfId="35970" xr:uid="{00000000-0005-0000-0000-00002FA70000}"/>
    <cellStyle name="Normal 58 6 3 2 3 3 3" xfId="18522" xr:uid="{00000000-0005-0000-0000-000030A70000}"/>
    <cellStyle name="Normal 58 6 3 2 3 3 3 2" xfId="43396" xr:uid="{00000000-0005-0000-0000-000031A70000}"/>
    <cellStyle name="Normal 58 6 3 2 3 3 4" xfId="30963" xr:uid="{00000000-0005-0000-0000-000032A70000}"/>
    <cellStyle name="Normal 58 6 3 2 3 4" xfId="8456" xr:uid="{00000000-0005-0000-0000-000033A70000}"/>
    <cellStyle name="Normal 58 6 3 2 3 4 2" xfId="20900" xr:uid="{00000000-0005-0000-0000-000034A70000}"/>
    <cellStyle name="Normal 58 6 3 2 3 4 2 2" xfId="45774" xr:uid="{00000000-0005-0000-0000-000035A70000}"/>
    <cellStyle name="Normal 58 6 3 2 3 4 3" xfId="33341" xr:uid="{00000000-0005-0000-0000-000036A70000}"/>
    <cellStyle name="Normal 58 6 3 2 3 5" xfId="12540" xr:uid="{00000000-0005-0000-0000-000037A70000}"/>
    <cellStyle name="Normal 58 6 3 2 3 5 2" xfId="24974" xr:uid="{00000000-0005-0000-0000-000038A70000}"/>
    <cellStyle name="Normal 58 6 3 2 3 5 2 2" xfId="49848" xr:uid="{00000000-0005-0000-0000-000039A70000}"/>
    <cellStyle name="Normal 58 6 3 2 3 5 3" xfId="37415" xr:uid="{00000000-0005-0000-0000-00003AA70000}"/>
    <cellStyle name="Normal 58 6 3 2 3 6" xfId="7643" xr:uid="{00000000-0005-0000-0000-00003BA70000}"/>
    <cellStyle name="Normal 58 6 3 2 3 6 2" xfId="20091" xr:uid="{00000000-0005-0000-0000-00003CA70000}"/>
    <cellStyle name="Normal 58 6 3 2 3 6 2 2" xfId="44965" xr:uid="{00000000-0005-0000-0000-00003DA70000}"/>
    <cellStyle name="Normal 58 6 3 2 3 6 3" xfId="32532" xr:uid="{00000000-0005-0000-0000-00003EA70000}"/>
    <cellStyle name="Normal 58 6 3 2 3 7" xfId="3387" xr:uid="{00000000-0005-0000-0000-00003FA70000}"/>
    <cellStyle name="Normal 58 6 3 2 3 7 2" xfId="15893" xr:uid="{00000000-0005-0000-0000-000040A70000}"/>
    <cellStyle name="Normal 58 6 3 2 3 7 2 2" xfId="40767" xr:uid="{00000000-0005-0000-0000-000041A70000}"/>
    <cellStyle name="Normal 58 6 3 2 3 7 3" xfId="28326" xr:uid="{00000000-0005-0000-0000-000042A70000}"/>
    <cellStyle name="Normal 58 6 3 2 3 8" xfId="14725" xr:uid="{00000000-0005-0000-0000-000043A70000}"/>
    <cellStyle name="Normal 58 6 3 2 3 8 2" xfId="39599" xr:uid="{00000000-0005-0000-0000-000044A70000}"/>
    <cellStyle name="Normal 58 6 3 2 3 9" xfId="27158" xr:uid="{00000000-0005-0000-0000-000045A70000}"/>
    <cellStyle name="Normal 58 6 3 2 4" xfId="2408" xr:uid="{00000000-0005-0000-0000-000046A70000}"/>
    <cellStyle name="Normal 58 6 3 2 4 2" xfId="6430" xr:uid="{00000000-0005-0000-0000-000047A70000}"/>
    <cellStyle name="Normal 58 6 3 2 4 2 2" xfId="11445" xr:uid="{00000000-0005-0000-0000-000048A70000}"/>
    <cellStyle name="Normal 58 6 3 2 4 2 2 2" xfId="23888" xr:uid="{00000000-0005-0000-0000-000049A70000}"/>
    <cellStyle name="Normal 58 6 3 2 4 2 2 2 2" xfId="48762" xr:uid="{00000000-0005-0000-0000-00004AA70000}"/>
    <cellStyle name="Normal 58 6 3 2 4 2 2 3" xfId="36329" xr:uid="{00000000-0005-0000-0000-00004BA70000}"/>
    <cellStyle name="Normal 58 6 3 2 4 2 3" xfId="18881" xr:uid="{00000000-0005-0000-0000-00004CA70000}"/>
    <cellStyle name="Normal 58 6 3 2 4 2 3 2" xfId="43755" xr:uid="{00000000-0005-0000-0000-00004DA70000}"/>
    <cellStyle name="Normal 58 6 3 2 4 2 4" xfId="31322" xr:uid="{00000000-0005-0000-0000-00004EA70000}"/>
    <cellStyle name="Normal 58 6 3 2 4 3" xfId="12899" xr:uid="{00000000-0005-0000-0000-00004FA70000}"/>
    <cellStyle name="Normal 58 6 3 2 4 3 2" xfId="25333" xr:uid="{00000000-0005-0000-0000-000050A70000}"/>
    <cellStyle name="Normal 58 6 3 2 4 3 2 2" xfId="50207" xr:uid="{00000000-0005-0000-0000-000051A70000}"/>
    <cellStyle name="Normal 58 6 3 2 4 3 3" xfId="37774" xr:uid="{00000000-0005-0000-0000-000052A70000}"/>
    <cellStyle name="Normal 58 6 3 2 4 4" xfId="9340" xr:uid="{00000000-0005-0000-0000-000053A70000}"/>
    <cellStyle name="Normal 58 6 3 2 4 4 2" xfId="21783" xr:uid="{00000000-0005-0000-0000-000054A70000}"/>
    <cellStyle name="Normal 58 6 3 2 4 4 2 2" xfId="46657" xr:uid="{00000000-0005-0000-0000-000055A70000}"/>
    <cellStyle name="Normal 58 6 3 2 4 4 3" xfId="34224" xr:uid="{00000000-0005-0000-0000-000056A70000}"/>
    <cellStyle name="Normal 58 6 3 2 4 5" xfId="4322" xr:uid="{00000000-0005-0000-0000-000057A70000}"/>
    <cellStyle name="Normal 58 6 3 2 4 5 2" xfId="16776" xr:uid="{00000000-0005-0000-0000-000058A70000}"/>
    <cellStyle name="Normal 58 6 3 2 4 5 2 2" xfId="41650" xr:uid="{00000000-0005-0000-0000-000059A70000}"/>
    <cellStyle name="Normal 58 6 3 2 4 5 3" xfId="29217" xr:uid="{00000000-0005-0000-0000-00005AA70000}"/>
    <cellStyle name="Normal 58 6 3 2 4 6" xfId="15084" xr:uid="{00000000-0005-0000-0000-00005BA70000}"/>
    <cellStyle name="Normal 58 6 3 2 4 6 2" xfId="39958" xr:uid="{00000000-0005-0000-0000-00005CA70000}"/>
    <cellStyle name="Normal 58 6 3 2 4 7" xfId="27517" xr:uid="{00000000-0005-0000-0000-00005DA70000}"/>
    <cellStyle name="Normal 58 6 3 2 5" xfId="1241" xr:uid="{00000000-0005-0000-0000-00005EA70000}"/>
    <cellStyle name="Normal 58 6 3 2 5 2" xfId="10402" xr:uid="{00000000-0005-0000-0000-00005FA70000}"/>
    <cellStyle name="Normal 58 6 3 2 5 2 2" xfId="22845" xr:uid="{00000000-0005-0000-0000-000060A70000}"/>
    <cellStyle name="Normal 58 6 3 2 5 2 2 2" xfId="47719" xr:uid="{00000000-0005-0000-0000-000061A70000}"/>
    <cellStyle name="Normal 58 6 3 2 5 2 3" xfId="35286" xr:uid="{00000000-0005-0000-0000-000062A70000}"/>
    <cellStyle name="Normal 58 6 3 2 5 3" xfId="5386" xr:uid="{00000000-0005-0000-0000-000063A70000}"/>
    <cellStyle name="Normal 58 6 3 2 5 3 2" xfId="17838" xr:uid="{00000000-0005-0000-0000-000064A70000}"/>
    <cellStyle name="Normal 58 6 3 2 5 3 2 2" xfId="42712" xr:uid="{00000000-0005-0000-0000-000065A70000}"/>
    <cellStyle name="Normal 58 6 3 2 5 3 3" xfId="30279" xr:uid="{00000000-0005-0000-0000-000066A70000}"/>
    <cellStyle name="Normal 58 6 3 2 5 4" xfId="14041" xr:uid="{00000000-0005-0000-0000-000067A70000}"/>
    <cellStyle name="Normal 58 6 3 2 5 4 2" xfId="38915" xr:uid="{00000000-0005-0000-0000-000068A70000}"/>
    <cellStyle name="Normal 58 6 3 2 5 5" xfId="26474" xr:uid="{00000000-0005-0000-0000-000069A70000}"/>
    <cellStyle name="Normal 58 6 3 2 6" xfId="7963" xr:uid="{00000000-0005-0000-0000-00006AA70000}"/>
    <cellStyle name="Normal 58 6 3 2 6 2" xfId="20409" xr:uid="{00000000-0005-0000-0000-00006BA70000}"/>
    <cellStyle name="Normal 58 6 3 2 6 2 2" xfId="45283" xr:uid="{00000000-0005-0000-0000-00006CA70000}"/>
    <cellStyle name="Normal 58 6 3 2 6 3" xfId="32850" xr:uid="{00000000-0005-0000-0000-00006DA70000}"/>
    <cellStyle name="Normal 58 6 3 2 7" xfId="11856" xr:uid="{00000000-0005-0000-0000-00006EA70000}"/>
    <cellStyle name="Normal 58 6 3 2 7 2" xfId="24290" xr:uid="{00000000-0005-0000-0000-00006FA70000}"/>
    <cellStyle name="Normal 58 6 3 2 7 2 2" xfId="49164" xr:uid="{00000000-0005-0000-0000-000070A70000}"/>
    <cellStyle name="Normal 58 6 3 2 7 3" xfId="36731" xr:uid="{00000000-0005-0000-0000-000071A70000}"/>
    <cellStyle name="Normal 58 6 3 2 8" xfId="6933" xr:uid="{00000000-0005-0000-0000-000072A70000}"/>
    <cellStyle name="Normal 58 6 3 2 8 2" xfId="19382" xr:uid="{00000000-0005-0000-0000-000073A70000}"/>
    <cellStyle name="Normal 58 6 3 2 8 2 2" xfId="44256" xr:uid="{00000000-0005-0000-0000-000074A70000}"/>
    <cellStyle name="Normal 58 6 3 2 8 3" xfId="31823" xr:uid="{00000000-0005-0000-0000-000075A70000}"/>
    <cellStyle name="Normal 58 6 3 2 9" xfId="2884" xr:uid="{00000000-0005-0000-0000-000076A70000}"/>
    <cellStyle name="Normal 58 6 3 2 9 2" xfId="15402" xr:uid="{00000000-0005-0000-0000-000077A70000}"/>
    <cellStyle name="Normal 58 6 3 2 9 2 2" xfId="40276" xr:uid="{00000000-0005-0000-0000-000078A70000}"/>
    <cellStyle name="Normal 58 6 3 2 9 3" xfId="27835" xr:uid="{00000000-0005-0000-0000-000079A70000}"/>
    <cellStyle name="Normal 58 6 3 2_Degree data" xfId="2542" xr:uid="{00000000-0005-0000-0000-00007AA70000}"/>
    <cellStyle name="Normal 58 6 3 3" xfId="641" xr:uid="{00000000-0005-0000-0000-00007BA70000}"/>
    <cellStyle name="Normal 58 6 3 3 2" xfId="1576" xr:uid="{00000000-0005-0000-0000-00007CA70000}"/>
    <cellStyle name="Normal 58 6 3 3 2 2" xfId="9135" xr:uid="{00000000-0005-0000-0000-00007DA70000}"/>
    <cellStyle name="Normal 58 6 3 3 2 2 2" xfId="21578" xr:uid="{00000000-0005-0000-0000-00007EA70000}"/>
    <cellStyle name="Normal 58 6 3 3 2 2 2 2" xfId="46452" xr:uid="{00000000-0005-0000-0000-00007FA70000}"/>
    <cellStyle name="Normal 58 6 3 3 2 2 3" xfId="34019" xr:uid="{00000000-0005-0000-0000-000080A70000}"/>
    <cellStyle name="Normal 58 6 3 3 2 3" xfId="4117" xr:uid="{00000000-0005-0000-0000-000081A70000}"/>
    <cellStyle name="Normal 58 6 3 3 2 3 2" xfId="16571" xr:uid="{00000000-0005-0000-0000-000082A70000}"/>
    <cellStyle name="Normal 58 6 3 3 2 3 2 2" xfId="41445" xr:uid="{00000000-0005-0000-0000-000083A70000}"/>
    <cellStyle name="Normal 58 6 3 3 2 3 3" xfId="29012" xr:uid="{00000000-0005-0000-0000-000084A70000}"/>
    <cellStyle name="Normal 58 6 3 3 2 4" xfId="14376" xr:uid="{00000000-0005-0000-0000-000085A70000}"/>
    <cellStyle name="Normal 58 6 3 3 2 4 2" xfId="39250" xr:uid="{00000000-0005-0000-0000-000086A70000}"/>
    <cellStyle name="Normal 58 6 3 3 2 5" xfId="26809" xr:uid="{00000000-0005-0000-0000-000087A70000}"/>
    <cellStyle name="Normal 58 6 3 3 3" xfId="5721" xr:uid="{00000000-0005-0000-0000-000088A70000}"/>
    <cellStyle name="Normal 58 6 3 3 3 2" xfId="10737" xr:uid="{00000000-0005-0000-0000-000089A70000}"/>
    <cellStyle name="Normal 58 6 3 3 3 2 2" xfId="23180" xr:uid="{00000000-0005-0000-0000-00008AA70000}"/>
    <cellStyle name="Normal 58 6 3 3 3 2 2 2" xfId="48054" xr:uid="{00000000-0005-0000-0000-00008BA70000}"/>
    <cellStyle name="Normal 58 6 3 3 3 2 3" xfId="35621" xr:uid="{00000000-0005-0000-0000-00008CA70000}"/>
    <cellStyle name="Normal 58 6 3 3 3 3" xfId="18173" xr:uid="{00000000-0005-0000-0000-00008DA70000}"/>
    <cellStyle name="Normal 58 6 3 3 3 3 2" xfId="43047" xr:uid="{00000000-0005-0000-0000-00008EA70000}"/>
    <cellStyle name="Normal 58 6 3 3 3 4" xfId="30614" xr:uid="{00000000-0005-0000-0000-00008FA70000}"/>
    <cellStyle name="Normal 58 6 3 3 4" xfId="8251" xr:uid="{00000000-0005-0000-0000-000090A70000}"/>
    <cellStyle name="Normal 58 6 3 3 4 2" xfId="20695" xr:uid="{00000000-0005-0000-0000-000091A70000}"/>
    <cellStyle name="Normal 58 6 3 3 4 2 2" xfId="45569" xr:uid="{00000000-0005-0000-0000-000092A70000}"/>
    <cellStyle name="Normal 58 6 3 3 4 3" xfId="33136" xr:uid="{00000000-0005-0000-0000-000093A70000}"/>
    <cellStyle name="Normal 58 6 3 3 5" xfId="12191" xr:uid="{00000000-0005-0000-0000-000094A70000}"/>
    <cellStyle name="Normal 58 6 3 3 5 2" xfId="24625" xr:uid="{00000000-0005-0000-0000-000095A70000}"/>
    <cellStyle name="Normal 58 6 3 3 5 2 2" xfId="49499" xr:uid="{00000000-0005-0000-0000-000096A70000}"/>
    <cellStyle name="Normal 58 6 3 3 5 3" xfId="37066" xr:uid="{00000000-0005-0000-0000-000097A70000}"/>
    <cellStyle name="Normal 58 6 3 3 6" xfId="6728" xr:uid="{00000000-0005-0000-0000-000098A70000}"/>
    <cellStyle name="Normal 58 6 3 3 6 2" xfId="19177" xr:uid="{00000000-0005-0000-0000-000099A70000}"/>
    <cellStyle name="Normal 58 6 3 3 6 2 2" xfId="44051" xr:uid="{00000000-0005-0000-0000-00009AA70000}"/>
    <cellStyle name="Normal 58 6 3 3 6 3" xfId="31618" xr:uid="{00000000-0005-0000-0000-00009BA70000}"/>
    <cellStyle name="Normal 58 6 3 3 7" xfId="3182" xr:uid="{00000000-0005-0000-0000-00009CA70000}"/>
    <cellStyle name="Normal 58 6 3 3 7 2" xfId="15688" xr:uid="{00000000-0005-0000-0000-00009DA70000}"/>
    <cellStyle name="Normal 58 6 3 3 7 2 2" xfId="40562" xr:uid="{00000000-0005-0000-0000-00009EA70000}"/>
    <cellStyle name="Normal 58 6 3 3 7 3" xfId="28121" xr:uid="{00000000-0005-0000-0000-00009FA70000}"/>
    <cellStyle name="Normal 58 6 3 3 8" xfId="13445" xr:uid="{00000000-0005-0000-0000-0000A0A70000}"/>
    <cellStyle name="Normal 58 6 3 3 8 2" xfId="38319" xr:uid="{00000000-0005-0000-0000-0000A1A70000}"/>
    <cellStyle name="Normal 58 6 3 3 9" xfId="25878" xr:uid="{00000000-0005-0000-0000-0000A2A70000}"/>
    <cellStyle name="Normal 58 6 3 4" xfId="1924" xr:uid="{00000000-0005-0000-0000-0000A3A70000}"/>
    <cellStyle name="Normal 58 6 3 4 2" xfId="4662" xr:uid="{00000000-0005-0000-0000-0000A4A70000}"/>
    <cellStyle name="Normal 58 6 3 4 2 2" xfId="9680" xr:uid="{00000000-0005-0000-0000-0000A5A70000}"/>
    <cellStyle name="Normal 58 6 3 4 2 2 2" xfId="22123" xr:uid="{00000000-0005-0000-0000-0000A6A70000}"/>
    <cellStyle name="Normal 58 6 3 4 2 2 2 2" xfId="46997" xr:uid="{00000000-0005-0000-0000-0000A7A70000}"/>
    <cellStyle name="Normal 58 6 3 4 2 2 3" xfId="34564" xr:uid="{00000000-0005-0000-0000-0000A8A70000}"/>
    <cellStyle name="Normal 58 6 3 4 2 3" xfId="17116" xr:uid="{00000000-0005-0000-0000-0000A9A70000}"/>
    <cellStyle name="Normal 58 6 3 4 2 3 2" xfId="41990" xr:uid="{00000000-0005-0000-0000-0000AAA70000}"/>
    <cellStyle name="Normal 58 6 3 4 2 4" xfId="29557" xr:uid="{00000000-0005-0000-0000-0000ABA70000}"/>
    <cellStyle name="Normal 58 6 3 4 3" xfId="6070" xr:uid="{00000000-0005-0000-0000-0000ACA70000}"/>
    <cellStyle name="Normal 58 6 3 4 3 2" xfId="11085" xr:uid="{00000000-0005-0000-0000-0000ADA70000}"/>
    <cellStyle name="Normal 58 6 3 4 3 2 2" xfId="23528" xr:uid="{00000000-0005-0000-0000-0000AEA70000}"/>
    <cellStyle name="Normal 58 6 3 4 3 2 2 2" xfId="48402" xr:uid="{00000000-0005-0000-0000-0000AFA70000}"/>
    <cellStyle name="Normal 58 6 3 4 3 2 3" xfId="35969" xr:uid="{00000000-0005-0000-0000-0000B0A70000}"/>
    <cellStyle name="Normal 58 6 3 4 3 3" xfId="18521" xr:uid="{00000000-0005-0000-0000-0000B1A70000}"/>
    <cellStyle name="Normal 58 6 3 4 3 3 2" xfId="43395" xr:uid="{00000000-0005-0000-0000-0000B2A70000}"/>
    <cellStyle name="Normal 58 6 3 4 3 4" xfId="30962" xr:uid="{00000000-0005-0000-0000-0000B3A70000}"/>
    <cellStyle name="Normal 58 6 3 4 4" xfId="8796" xr:uid="{00000000-0005-0000-0000-0000B4A70000}"/>
    <cellStyle name="Normal 58 6 3 4 4 2" xfId="21240" xr:uid="{00000000-0005-0000-0000-0000B5A70000}"/>
    <cellStyle name="Normal 58 6 3 4 4 2 2" xfId="46114" xr:uid="{00000000-0005-0000-0000-0000B6A70000}"/>
    <cellStyle name="Normal 58 6 3 4 4 3" xfId="33681" xr:uid="{00000000-0005-0000-0000-0000B7A70000}"/>
    <cellStyle name="Normal 58 6 3 4 5" xfId="12539" xr:uid="{00000000-0005-0000-0000-0000B8A70000}"/>
    <cellStyle name="Normal 58 6 3 4 5 2" xfId="24973" xr:uid="{00000000-0005-0000-0000-0000B9A70000}"/>
    <cellStyle name="Normal 58 6 3 4 5 2 2" xfId="49847" xr:uid="{00000000-0005-0000-0000-0000BAA70000}"/>
    <cellStyle name="Normal 58 6 3 4 5 3" xfId="37414" xr:uid="{00000000-0005-0000-0000-0000BBA70000}"/>
    <cellStyle name="Normal 58 6 3 4 6" xfId="7273" xr:uid="{00000000-0005-0000-0000-0000BCA70000}"/>
    <cellStyle name="Normal 58 6 3 4 6 2" xfId="19722" xr:uid="{00000000-0005-0000-0000-0000BDA70000}"/>
    <cellStyle name="Normal 58 6 3 4 6 2 2" xfId="44596" xr:uid="{00000000-0005-0000-0000-0000BEA70000}"/>
    <cellStyle name="Normal 58 6 3 4 6 3" xfId="32163" xr:uid="{00000000-0005-0000-0000-0000BFA70000}"/>
    <cellStyle name="Normal 58 6 3 4 7" xfId="3727" xr:uid="{00000000-0005-0000-0000-0000C0A70000}"/>
    <cellStyle name="Normal 58 6 3 4 7 2" xfId="16233" xr:uid="{00000000-0005-0000-0000-0000C1A70000}"/>
    <cellStyle name="Normal 58 6 3 4 7 2 2" xfId="41107" xr:uid="{00000000-0005-0000-0000-0000C2A70000}"/>
    <cellStyle name="Normal 58 6 3 4 7 3" xfId="28666" xr:uid="{00000000-0005-0000-0000-0000C3A70000}"/>
    <cellStyle name="Normal 58 6 3 4 8" xfId="14724" xr:uid="{00000000-0005-0000-0000-0000C4A70000}"/>
    <cellStyle name="Normal 58 6 3 4 8 2" xfId="39598" xr:uid="{00000000-0005-0000-0000-0000C5A70000}"/>
    <cellStyle name="Normal 58 6 3 4 9" xfId="27157" xr:uid="{00000000-0005-0000-0000-0000C6A70000}"/>
    <cellStyle name="Normal 58 6 3 5" xfId="2197" xr:uid="{00000000-0005-0000-0000-0000C7A70000}"/>
    <cellStyle name="Normal 58 6 3 5 2" xfId="4827" xr:uid="{00000000-0005-0000-0000-0000C8A70000}"/>
    <cellStyle name="Normal 58 6 3 5 2 2" xfId="9844" xr:uid="{00000000-0005-0000-0000-0000C9A70000}"/>
    <cellStyle name="Normal 58 6 3 5 2 2 2" xfId="22287" xr:uid="{00000000-0005-0000-0000-0000CAA70000}"/>
    <cellStyle name="Normal 58 6 3 5 2 2 2 2" xfId="47161" xr:uid="{00000000-0005-0000-0000-0000CBA70000}"/>
    <cellStyle name="Normal 58 6 3 5 2 2 3" xfId="34728" xr:uid="{00000000-0005-0000-0000-0000CCA70000}"/>
    <cellStyle name="Normal 58 6 3 5 2 3" xfId="17280" xr:uid="{00000000-0005-0000-0000-0000CDA70000}"/>
    <cellStyle name="Normal 58 6 3 5 2 3 2" xfId="42154" xr:uid="{00000000-0005-0000-0000-0000CEA70000}"/>
    <cellStyle name="Normal 58 6 3 5 2 4" xfId="29721" xr:uid="{00000000-0005-0000-0000-0000CFA70000}"/>
    <cellStyle name="Normal 58 6 3 5 3" xfId="6225" xr:uid="{00000000-0005-0000-0000-0000D0A70000}"/>
    <cellStyle name="Normal 58 6 3 5 3 2" xfId="11240" xr:uid="{00000000-0005-0000-0000-0000D1A70000}"/>
    <cellStyle name="Normal 58 6 3 5 3 2 2" xfId="23683" xr:uid="{00000000-0005-0000-0000-0000D2A70000}"/>
    <cellStyle name="Normal 58 6 3 5 3 2 2 2" xfId="48557" xr:uid="{00000000-0005-0000-0000-0000D3A70000}"/>
    <cellStyle name="Normal 58 6 3 5 3 2 3" xfId="36124" xr:uid="{00000000-0005-0000-0000-0000D4A70000}"/>
    <cellStyle name="Normal 58 6 3 5 3 3" xfId="18676" xr:uid="{00000000-0005-0000-0000-0000D5A70000}"/>
    <cellStyle name="Normal 58 6 3 5 3 3 2" xfId="43550" xr:uid="{00000000-0005-0000-0000-0000D6A70000}"/>
    <cellStyle name="Normal 58 6 3 5 3 4" xfId="31117" xr:uid="{00000000-0005-0000-0000-0000D7A70000}"/>
    <cellStyle name="Normal 58 6 3 5 4" xfId="8137" xr:uid="{00000000-0005-0000-0000-0000D8A70000}"/>
    <cellStyle name="Normal 58 6 3 5 4 2" xfId="20583" xr:uid="{00000000-0005-0000-0000-0000D9A70000}"/>
    <cellStyle name="Normal 58 6 3 5 4 2 2" xfId="45457" xr:uid="{00000000-0005-0000-0000-0000DAA70000}"/>
    <cellStyle name="Normal 58 6 3 5 4 3" xfId="33024" xr:uid="{00000000-0005-0000-0000-0000DBA70000}"/>
    <cellStyle name="Normal 58 6 3 5 5" xfId="12694" xr:uid="{00000000-0005-0000-0000-0000DCA70000}"/>
    <cellStyle name="Normal 58 6 3 5 5 2" xfId="25128" xr:uid="{00000000-0005-0000-0000-0000DDA70000}"/>
    <cellStyle name="Normal 58 6 3 5 5 2 2" xfId="50002" xr:uid="{00000000-0005-0000-0000-0000DEA70000}"/>
    <cellStyle name="Normal 58 6 3 5 5 3" xfId="37569" xr:uid="{00000000-0005-0000-0000-0000DFA70000}"/>
    <cellStyle name="Normal 58 6 3 5 6" xfId="7438" xr:uid="{00000000-0005-0000-0000-0000E0A70000}"/>
    <cellStyle name="Normal 58 6 3 5 6 2" xfId="19886" xr:uid="{00000000-0005-0000-0000-0000E1A70000}"/>
    <cellStyle name="Normal 58 6 3 5 6 2 2" xfId="44760" xr:uid="{00000000-0005-0000-0000-0000E2A70000}"/>
    <cellStyle name="Normal 58 6 3 5 6 3" xfId="32327" xr:uid="{00000000-0005-0000-0000-0000E3A70000}"/>
    <cellStyle name="Normal 58 6 3 5 7" xfId="3067" xr:uid="{00000000-0005-0000-0000-0000E4A70000}"/>
    <cellStyle name="Normal 58 6 3 5 7 2" xfId="15576" xr:uid="{00000000-0005-0000-0000-0000E5A70000}"/>
    <cellStyle name="Normal 58 6 3 5 7 2 2" xfId="40450" xr:uid="{00000000-0005-0000-0000-0000E6A70000}"/>
    <cellStyle name="Normal 58 6 3 5 7 3" xfId="28009" xr:uid="{00000000-0005-0000-0000-0000E7A70000}"/>
    <cellStyle name="Normal 58 6 3 5 8" xfId="14879" xr:uid="{00000000-0005-0000-0000-0000E8A70000}"/>
    <cellStyle name="Normal 58 6 3 5 8 2" xfId="39753" xr:uid="{00000000-0005-0000-0000-0000E9A70000}"/>
    <cellStyle name="Normal 58 6 3 5 9" xfId="27312" xr:uid="{00000000-0005-0000-0000-0000EAA70000}"/>
    <cellStyle name="Normal 58 6 3 6" xfId="1036" xr:uid="{00000000-0005-0000-0000-0000EBA70000}"/>
    <cellStyle name="Normal 58 6 3 6 2" xfId="9023" xr:uid="{00000000-0005-0000-0000-0000ECA70000}"/>
    <cellStyle name="Normal 58 6 3 6 2 2" xfId="21466" xr:uid="{00000000-0005-0000-0000-0000EDA70000}"/>
    <cellStyle name="Normal 58 6 3 6 2 2 2" xfId="46340" xr:uid="{00000000-0005-0000-0000-0000EEA70000}"/>
    <cellStyle name="Normal 58 6 3 6 2 3" xfId="33907" xr:uid="{00000000-0005-0000-0000-0000EFA70000}"/>
    <cellStyle name="Normal 58 6 3 6 3" xfId="4005" xr:uid="{00000000-0005-0000-0000-0000F0A70000}"/>
    <cellStyle name="Normal 58 6 3 6 3 2" xfId="16459" xr:uid="{00000000-0005-0000-0000-0000F1A70000}"/>
    <cellStyle name="Normal 58 6 3 6 3 2 2" xfId="41333" xr:uid="{00000000-0005-0000-0000-0000F2A70000}"/>
    <cellStyle name="Normal 58 6 3 6 3 3" xfId="28900" xr:uid="{00000000-0005-0000-0000-0000F3A70000}"/>
    <cellStyle name="Normal 58 6 3 6 4" xfId="13836" xr:uid="{00000000-0005-0000-0000-0000F4A70000}"/>
    <cellStyle name="Normal 58 6 3 6 4 2" xfId="38710" xr:uid="{00000000-0005-0000-0000-0000F5A70000}"/>
    <cellStyle name="Normal 58 6 3 6 5" xfId="26269" xr:uid="{00000000-0005-0000-0000-0000F6A70000}"/>
    <cellStyle name="Normal 58 6 3 7" xfId="5181" xr:uid="{00000000-0005-0000-0000-0000F7A70000}"/>
    <cellStyle name="Normal 58 6 3 7 2" xfId="10197" xr:uid="{00000000-0005-0000-0000-0000F8A70000}"/>
    <cellStyle name="Normal 58 6 3 7 2 2" xfId="22640" xr:uid="{00000000-0005-0000-0000-0000F9A70000}"/>
    <cellStyle name="Normal 58 6 3 7 2 2 2" xfId="47514" xr:uid="{00000000-0005-0000-0000-0000FAA70000}"/>
    <cellStyle name="Normal 58 6 3 7 2 3" xfId="35081" xr:uid="{00000000-0005-0000-0000-0000FBA70000}"/>
    <cellStyle name="Normal 58 6 3 7 3" xfId="17633" xr:uid="{00000000-0005-0000-0000-0000FCA70000}"/>
    <cellStyle name="Normal 58 6 3 7 3 2" xfId="42507" xr:uid="{00000000-0005-0000-0000-0000FDA70000}"/>
    <cellStyle name="Normal 58 6 3 7 4" xfId="30074" xr:uid="{00000000-0005-0000-0000-0000FEA70000}"/>
    <cellStyle name="Normal 58 6 3 8" xfId="7758" xr:uid="{00000000-0005-0000-0000-0000FFA70000}"/>
    <cellStyle name="Normal 58 6 3 8 2" xfId="20204" xr:uid="{00000000-0005-0000-0000-000000A80000}"/>
    <cellStyle name="Normal 58 6 3 8 2 2" xfId="45078" xr:uid="{00000000-0005-0000-0000-000001A80000}"/>
    <cellStyle name="Normal 58 6 3 8 3" xfId="32645" xr:uid="{00000000-0005-0000-0000-000002A80000}"/>
    <cellStyle name="Normal 58 6 3 9" xfId="11651" xr:uid="{00000000-0005-0000-0000-000003A80000}"/>
    <cellStyle name="Normal 58 6 3 9 2" xfId="24085" xr:uid="{00000000-0005-0000-0000-000004A80000}"/>
    <cellStyle name="Normal 58 6 3 9 2 2" xfId="48959" xr:uid="{00000000-0005-0000-0000-000005A80000}"/>
    <cellStyle name="Normal 58 6 3 9 3" xfId="36526" xr:uid="{00000000-0005-0000-0000-000006A80000}"/>
    <cellStyle name="Normal 58 6 3_Degree data" xfId="2541" xr:uid="{00000000-0005-0000-0000-000007A80000}"/>
    <cellStyle name="Normal 58 6 4" xfId="382" xr:uid="{00000000-0005-0000-0000-000008A80000}"/>
    <cellStyle name="Normal 58 6 4 10" xfId="13198" xr:uid="{00000000-0005-0000-0000-000009A80000}"/>
    <cellStyle name="Normal 58 6 4 10 2" xfId="38072" xr:uid="{00000000-0005-0000-0000-00000AA80000}"/>
    <cellStyle name="Normal 58 6 4 11" xfId="25631" xr:uid="{00000000-0005-0000-0000-00000BA80000}"/>
    <cellStyle name="Normal 58 6 4 2" xfId="742" xr:uid="{00000000-0005-0000-0000-00000CA80000}"/>
    <cellStyle name="Normal 58 6 4 2 2" xfId="1578" xr:uid="{00000000-0005-0000-0000-00000DA80000}"/>
    <cellStyle name="Normal 58 6 4 2 2 2" xfId="9682" xr:uid="{00000000-0005-0000-0000-00000EA80000}"/>
    <cellStyle name="Normal 58 6 4 2 2 2 2" xfId="22125" xr:uid="{00000000-0005-0000-0000-00000FA80000}"/>
    <cellStyle name="Normal 58 6 4 2 2 2 2 2" xfId="46999" xr:uid="{00000000-0005-0000-0000-000010A80000}"/>
    <cellStyle name="Normal 58 6 4 2 2 2 3" xfId="34566" xr:uid="{00000000-0005-0000-0000-000011A80000}"/>
    <cellStyle name="Normal 58 6 4 2 2 3" xfId="4664" xr:uid="{00000000-0005-0000-0000-000012A80000}"/>
    <cellStyle name="Normal 58 6 4 2 2 3 2" xfId="17118" xr:uid="{00000000-0005-0000-0000-000013A80000}"/>
    <cellStyle name="Normal 58 6 4 2 2 3 2 2" xfId="41992" xr:uid="{00000000-0005-0000-0000-000014A80000}"/>
    <cellStyle name="Normal 58 6 4 2 2 3 3" xfId="29559" xr:uid="{00000000-0005-0000-0000-000015A80000}"/>
    <cellStyle name="Normal 58 6 4 2 2 4" xfId="14378" xr:uid="{00000000-0005-0000-0000-000016A80000}"/>
    <cellStyle name="Normal 58 6 4 2 2 4 2" xfId="39252" xr:uid="{00000000-0005-0000-0000-000017A80000}"/>
    <cellStyle name="Normal 58 6 4 2 2 5" xfId="26811" xr:uid="{00000000-0005-0000-0000-000018A80000}"/>
    <cellStyle name="Normal 58 6 4 2 3" xfId="5723" xr:uid="{00000000-0005-0000-0000-000019A80000}"/>
    <cellStyle name="Normal 58 6 4 2 3 2" xfId="10739" xr:uid="{00000000-0005-0000-0000-00001AA80000}"/>
    <cellStyle name="Normal 58 6 4 2 3 2 2" xfId="23182" xr:uid="{00000000-0005-0000-0000-00001BA80000}"/>
    <cellStyle name="Normal 58 6 4 2 3 2 2 2" xfId="48056" xr:uid="{00000000-0005-0000-0000-00001CA80000}"/>
    <cellStyle name="Normal 58 6 4 2 3 2 3" xfId="35623" xr:uid="{00000000-0005-0000-0000-00001DA80000}"/>
    <cellStyle name="Normal 58 6 4 2 3 3" xfId="18175" xr:uid="{00000000-0005-0000-0000-00001EA80000}"/>
    <cellStyle name="Normal 58 6 4 2 3 3 2" xfId="43049" xr:uid="{00000000-0005-0000-0000-00001FA80000}"/>
    <cellStyle name="Normal 58 6 4 2 3 4" xfId="30616" xr:uid="{00000000-0005-0000-0000-000020A80000}"/>
    <cellStyle name="Normal 58 6 4 2 4" xfId="8798" xr:uid="{00000000-0005-0000-0000-000021A80000}"/>
    <cellStyle name="Normal 58 6 4 2 4 2" xfId="21242" xr:uid="{00000000-0005-0000-0000-000022A80000}"/>
    <cellStyle name="Normal 58 6 4 2 4 2 2" xfId="46116" xr:uid="{00000000-0005-0000-0000-000023A80000}"/>
    <cellStyle name="Normal 58 6 4 2 4 3" xfId="33683" xr:uid="{00000000-0005-0000-0000-000024A80000}"/>
    <cellStyle name="Normal 58 6 4 2 5" xfId="12193" xr:uid="{00000000-0005-0000-0000-000025A80000}"/>
    <cellStyle name="Normal 58 6 4 2 5 2" xfId="24627" xr:uid="{00000000-0005-0000-0000-000026A80000}"/>
    <cellStyle name="Normal 58 6 4 2 5 2 2" xfId="49501" xr:uid="{00000000-0005-0000-0000-000027A80000}"/>
    <cellStyle name="Normal 58 6 4 2 5 3" xfId="37068" xr:uid="{00000000-0005-0000-0000-000028A80000}"/>
    <cellStyle name="Normal 58 6 4 2 6" xfId="7275" xr:uid="{00000000-0005-0000-0000-000029A80000}"/>
    <cellStyle name="Normal 58 6 4 2 6 2" xfId="19724" xr:uid="{00000000-0005-0000-0000-00002AA80000}"/>
    <cellStyle name="Normal 58 6 4 2 6 2 2" xfId="44598" xr:uid="{00000000-0005-0000-0000-00002BA80000}"/>
    <cellStyle name="Normal 58 6 4 2 6 3" xfId="32165" xr:uid="{00000000-0005-0000-0000-00002CA80000}"/>
    <cellStyle name="Normal 58 6 4 2 7" xfId="3729" xr:uid="{00000000-0005-0000-0000-00002DA80000}"/>
    <cellStyle name="Normal 58 6 4 2 7 2" xfId="16235" xr:uid="{00000000-0005-0000-0000-00002EA80000}"/>
    <cellStyle name="Normal 58 6 4 2 7 2 2" xfId="41109" xr:uid="{00000000-0005-0000-0000-00002FA80000}"/>
    <cellStyle name="Normal 58 6 4 2 7 3" xfId="28668" xr:uid="{00000000-0005-0000-0000-000030A80000}"/>
    <cellStyle name="Normal 58 6 4 2 8" xfId="13545" xr:uid="{00000000-0005-0000-0000-000031A80000}"/>
    <cellStyle name="Normal 58 6 4 2 8 2" xfId="38419" xr:uid="{00000000-0005-0000-0000-000032A80000}"/>
    <cellStyle name="Normal 58 6 4 2 9" xfId="25978" xr:uid="{00000000-0005-0000-0000-000033A80000}"/>
    <cellStyle name="Normal 58 6 4 3" xfId="1926" xr:uid="{00000000-0005-0000-0000-000034A80000}"/>
    <cellStyle name="Normal 58 6 4 3 2" xfId="4927" xr:uid="{00000000-0005-0000-0000-000035A80000}"/>
    <cellStyle name="Normal 58 6 4 3 2 2" xfId="9944" xr:uid="{00000000-0005-0000-0000-000036A80000}"/>
    <cellStyle name="Normal 58 6 4 3 2 2 2" xfId="22387" xr:uid="{00000000-0005-0000-0000-000037A80000}"/>
    <cellStyle name="Normal 58 6 4 3 2 2 2 2" xfId="47261" xr:uid="{00000000-0005-0000-0000-000038A80000}"/>
    <cellStyle name="Normal 58 6 4 3 2 2 3" xfId="34828" xr:uid="{00000000-0005-0000-0000-000039A80000}"/>
    <cellStyle name="Normal 58 6 4 3 2 3" xfId="17380" xr:uid="{00000000-0005-0000-0000-00003AA80000}"/>
    <cellStyle name="Normal 58 6 4 3 2 3 2" xfId="42254" xr:uid="{00000000-0005-0000-0000-00003BA80000}"/>
    <cellStyle name="Normal 58 6 4 3 2 4" xfId="29821" xr:uid="{00000000-0005-0000-0000-00003CA80000}"/>
    <cellStyle name="Normal 58 6 4 3 3" xfId="6072" xr:uid="{00000000-0005-0000-0000-00003DA80000}"/>
    <cellStyle name="Normal 58 6 4 3 3 2" xfId="11087" xr:uid="{00000000-0005-0000-0000-00003EA80000}"/>
    <cellStyle name="Normal 58 6 4 3 3 2 2" xfId="23530" xr:uid="{00000000-0005-0000-0000-00003FA80000}"/>
    <cellStyle name="Normal 58 6 4 3 3 2 2 2" xfId="48404" xr:uid="{00000000-0005-0000-0000-000040A80000}"/>
    <cellStyle name="Normal 58 6 4 3 3 2 3" xfId="35971" xr:uid="{00000000-0005-0000-0000-000041A80000}"/>
    <cellStyle name="Normal 58 6 4 3 3 3" xfId="18523" xr:uid="{00000000-0005-0000-0000-000042A80000}"/>
    <cellStyle name="Normal 58 6 4 3 3 3 2" xfId="43397" xr:uid="{00000000-0005-0000-0000-000043A80000}"/>
    <cellStyle name="Normal 58 6 4 3 3 4" xfId="30964" xr:uid="{00000000-0005-0000-0000-000044A80000}"/>
    <cellStyle name="Normal 58 6 4 3 4" xfId="8351" xr:uid="{00000000-0005-0000-0000-000045A80000}"/>
    <cellStyle name="Normal 58 6 4 3 4 2" xfId="20795" xr:uid="{00000000-0005-0000-0000-000046A80000}"/>
    <cellStyle name="Normal 58 6 4 3 4 2 2" xfId="45669" xr:uid="{00000000-0005-0000-0000-000047A80000}"/>
    <cellStyle name="Normal 58 6 4 3 4 3" xfId="33236" xr:uid="{00000000-0005-0000-0000-000048A80000}"/>
    <cellStyle name="Normal 58 6 4 3 5" xfId="12541" xr:uid="{00000000-0005-0000-0000-000049A80000}"/>
    <cellStyle name="Normal 58 6 4 3 5 2" xfId="24975" xr:uid="{00000000-0005-0000-0000-00004AA80000}"/>
    <cellStyle name="Normal 58 6 4 3 5 2 2" xfId="49849" xr:uid="{00000000-0005-0000-0000-00004BA80000}"/>
    <cellStyle name="Normal 58 6 4 3 5 3" xfId="37416" xr:uid="{00000000-0005-0000-0000-00004CA80000}"/>
    <cellStyle name="Normal 58 6 4 3 6" xfId="7538" xr:uid="{00000000-0005-0000-0000-00004DA80000}"/>
    <cellStyle name="Normal 58 6 4 3 6 2" xfId="19986" xr:uid="{00000000-0005-0000-0000-00004EA80000}"/>
    <cellStyle name="Normal 58 6 4 3 6 2 2" xfId="44860" xr:uid="{00000000-0005-0000-0000-00004FA80000}"/>
    <cellStyle name="Normal 58 6 4 3 6 3" xfId="32427" xr:uid="{00000000-0005-0000-0000-000050A80000}"/>
    <cellStyle name="Normal 58 6 4 3 7" xfId="3282" xr:uid="{00000000-0005-0000-0000-000051A80000}"/>
    <cellStyle name="Normal 58 6 4 3 7 2" xfId="15788" xr:uid="{00000000-0005-0000-0000-000052A80000}"/>
    <cellStyle name="Normal 58 6 4 3 7 2 2" xfId="40662" xr:uid="{00000000-0005-0000-0000-000053A80000}"/>
    <cellStyle name="Normal 58 6 4 3 7 3" xfId="28221" xr:uid="{00000000-0005-0000-0000-000054A80000}"/>
    <cellStyle name="Normal 58 6 4 3 8" xfId="14726" xr:uid="{00000000-0005-0000-0000-000055A80000}"/>
    <cellStyle name="Normal 58 6 4 3 8 2" xfId="39600" xr:uid="{00000000-0005-0000-0000-000056A80000}"/>
    <cellStyle name="Normal 58 6 4 3 9" xfId="27159" xr:uid="{00000000-0005-0000-0000-000057A80000}"/>
    <cellStyle name="Normal 58 6 4 4" xfId="2300" xr:uid="{00000000-0005-0000-0000-000058A80000}"/>
    <cellStyle name="Normal 58 6 4 4 2" xfId="6325" xr:uid="{00000000-0005-0000-0000-000059A80000}"/>
    <cellStyle name="Normal 58 6 4 4 2 2" xfId="11340" xr:uid="{00000000-0005-0000-0000-00005AA80000}"/>
    <cellStyle name="Normal 58 6 4 4 2 2 2" xfId="23783" xr:uid="{00000000-0005-0000-0000-00005BA80000}"/>
    <cellStyle name="Normal 58 6 4 4 2 2 2 2" xfId="48657" xr:uid="{00000000-0005-0000-0000-00005CA80000}"/>
    <cellStyle name="Normal 58 6 4 4 2 2 3" xfId="36224" xr:uid="{00000000-0005-0000-0000-00005DA80000}"/>
    <cellStyle name="Normal 58 6 4 4 2 3" xfId="18776" xr:uid="{00000000-0005-0000-0000-00005EA80000}"/>
    <cellStyle name="Normal 58 6 4 4 2 3 2" xfId="43650" xr:uid="{00000000-0005-0000-0000-00005FA80000}"/>
    <cellStyle name="Normal 58 6 4 4 2 4" xfId="31217" xr:uid="{00000000-0005-0000-0000-000060A80000}"/>
    <cellStyle name="Normal 58 6 4 4 3" xfId="12794" xr:uid="{00000000-0005-0000-0000-000061A80000}"/>
    <cellStyle name="Normal 58 6 4 4 3 2" xfId="25228" xr:uid="{00000000-0005-0000-0000-000062A80000}"/>
    <cellStyle name="Normal 58 6 4 4 3 2 2" xfId="50102" xr:uid="{00000000-0005-0000-0000-000063A80000}"/>
    <cellStyle name="Normal 58 6 4 4 3 3" xfId="37669" xr:uid="{00000000-0005-0000-0000-000064A80000}"/>
    <cellStyle name="Normal 58 6 4 4 4" xfId="9235" xr:uid="{00000000-0005-0000-0000-000065A80000}"/>
    <cellStyle name="Normal 58 6 4 4 4 2" xfId="21678" xr:uid="{00000000-0005-0000-0000-000066A80000}"/>
    <cellStyle name="Normal 58 6 4 4 4 2 2" xfId="46552" xr:uid="{00000000-0005-0000-0000-000067A80000}"/>
    <cellStyle name="Normal 58 6 4 4 4 3" xfId="34119" xr:uid="{00000000-0005-0000-0000-000068A80000}"/>
    <cellStyle name="Normal 58 6 4 4 5" xfId="4217" xr:uid="{00000000-0005-0000-0000-000069A80000}"/>
    <cellStyle name="Normal 58 6 4 4 5 2" xfId="16671" xr:uid="{00000000-0005-0000-0000-00006AA80000}"/>
    <cellStyle name="Normal 58 6 4 4 5 2 2" xfId="41545" xr:uid="{00000000-0005-0000-0000-00006BA80000}"/>
    <cellStyle name="Normal 58 6 4 4 5 3" xfId="29112" xr:uid="{00000000-0005-0000-0000-00006CA80000}"/>
    <cellStyle name="Normal 58 6 4 4 6" xfId="14979" xr:uid="{00000000-0005-0000-0000-00006DA80000}"/>
    <cellStyle name="Normal 58 6 4 4 6 2" xfId="39853" xr:uid="{00000000-0005-0000-0000-00006EA80000}"/>
    <cellStyle name="Normal 58 6 4 4 7" xfId="27412" xr:uid="{00000000-0005-0000-0000-00006FA80000}"/>
    <cellStyle name="Normal 58 6 4 5" xfId="1136" xr:uid="{00000000-0005-0000-0000-000070A80000}"/>
    <cellStyle name="Normal 58 6 4 5 2" xfId="10297" xr:uid="{00000000-0005-0000-0000-000071A80000}"/>
    <cellStyle name="Normal 58 6 4 5 2 2" xfId="22740" xr:uid="{00000000-0005-0000-0000-000072A80000}"/>
    <cellStyle name="Normal 58 6 4 5 2 2 2" xfId="47614" xr:uid="{00000000-0005-0000-0000-000073A80000}"/>
    <cellStyle name="Normal 58 6 4 5 2 3" xfId="35181" xr:uid="{00000000-0005-0000-0000-000074A80000}"/>
    <cellStyle name="Normal 58 6 4 5 3" xfId="5281" xr:uid="{00000000-0005-0000-0000-000075A80000}"/>
    <cellStyle name="Normal 58 6 4 5 3 2" xfId="17733" xr:uid="{00000000-0005-0000-0000-000076A80000}"/>
    <cellStyle name="Normal 58 6 4 5 3 2 2" xfId="42607" xr:uid="{00000000-0005-0000-0000-000077A80000}"/>
    <cellStyle name="Normal 58 6 4 5 3 3" xfId="30174" xr:uid="{00000000-0005-0000-0000-000078A80000}"/>
    <cellStyle name="Normal 58 6 4 5 4" xfId="13936" xr:uid="{00000000-0005-0000-0000-000079A80000}"/>
    <cellStyle name="Normal 58 6 4 5 4 2" xfId="38810" xr:uid="{00000000-0005-0000-0000-00007AA80000}"/>
    <cellStyle name="Normal 58 6 4 5 5" xfId="26369" xr:uid="{00000000-0005-0000-0000-00007BA80000}"/>
    <cellStyle name="Normal 58 6 4 6" xfId="7858" xr:uid="{00000000-0005-0000-0000-00007CA80000}"/>
    <cellStyle name="Normal 58 6 4 6 2" xfId="20304" xr:uid="{00000000-0005-0000-0000-00007DA80000}"/>
    <cellStyle name="Normal 58 6 4 6 2 2" xfId="45178" xr:uid="{00000000-0005-0000-0000-00007EA80000}"/>
    <cellStyle name="Normal 58 6 4 6 3" xfId="32745" xr:uid="{00000000-0005-0000-0000-00007FA80000}"/>
    <cellStyle name="Normal 58 6 4 7" xfId="11751" xr:uid="{00000000-0005-0000-0000-000080A80000}"/>
    <cellStyle name="Normal 58 6 4 7 2" xfId="24185" xr:uid="{00000000-0005-0000-0000-000081A80000}"/>
    <cellStyle name="Normal 58 6 4 7 2 2" xfId="49059" xr:uid="{00000000-0005-0000-0000-000082A80000}"/>
    <cellStyle name="Normal 58 6 4 7 3" xfId="36626" xr:uid="{00000000-0005-0000-0000-000083A80000}"/>
    <cellStyle name="Normal 58 6 4 8" xfId="6828" xr:uid="{00000000-0005-0000-0000-000084A80000}"/>
    <cellStyle name="Normal 58 6 4 8 2" xfId="19277" xr:uid="{00000000-0005-0000-0000-000085A80000}"/>
    <cellStyle name="Normal 58 6 4 8 2 2" xfId="44151" xr:uid="{00000000-0005-0000-0000-000086A80000}"/>
    <cellStyle name="Normal 58 6 4 8 3" xfId="31718" xr:uid="{00000000-0005-0000-0000-000087A80000}"/>
    <cellStyle name="Normal 58 6 4 9" xfId="2779" xr:uid="{00000000-0005-0000-0000-000088A80000}"/>
    <cellStyle name="Normal 58 6 4 9 2" xfId="15297" xr:uid="{00000000-0005-0000-0000-000089A80000}"/>
    <cellStyle name="Normal 58 6 4 9 2 2" xfId="40171" xr:uid="{00000000-0005-0000-0000-00008AA80000}"/>
    <cellStyle name="Normal 58 6 4 9 3" xfId="27730" xr:uid="{00000000-0005-0000-0000-00008BA80000}"/>
    <cellStyle name="Normal 58 6 4_Degree data" xfId="2543" xr:uid="{00000000-0005-0000-0000-00008CA80000}"/>
    <cellStyle name="Normal 58 6 5" xfId="211" xr:uid="{00000000-0005-0000-0000-00008DA80000}"/>
    <cellStyle name="Normal 58 6 5 2" xfId="1573" xr:uid="{00000000-0005-0000-0000-00008EA80000}"/>
    <cellStyle name="Normal 58 6 5 2 2" xfId="9076" xr:uid="{00000000-0005-0000-0000-00008FA80000}"/>
    <cellStyle name="Normal 58 6 5 2 2 2" xfId="21519" xr:uid="{00000000-0005-0000-0000-000090A80000}"/>
    <cellStyle name="Normal 58 6 5 2 2 2 2" xfId="46393" xr:uid="{00000000-0005-0000-0000-000091A80000}"/>
    <cellStyle name="Normal 58 6 5 2 2 3" xfId="33960" xr:uid="{00000000-0005-0000-0000-000092A80000}"/>
    <cellStyle name="Normal 58 6 5 2 3" xfId="4058" xr:uid="{00000000-0005-0000-0000-000093A80000}"/>
    <cellStyle name="Normal 58 6 5 2 3 2" xfId="16512" xr:uid="{00000000-0005-0000-0000-000094A80000}"/>
    <cellStyle name="Normal 58 6 5 2 3 2 2" xfId="41386" xr:uid="{00000000-0005-0000-0000-000095A80000}"/>
    <cellStyle name="Normal 58 6 5 2 3 3" xfId="28953" xr:uid="{00000000-0005-0000-0000-000096A80000}"/>
    <cellStyle name="Normal 58 6 5 2 4" xfId="14373" xr:uid="{00000000-0005-0000-0000-000097A80000}"/>
    <cellStyle name="Normal 58 6 5 2 4 2" xfId="39247" xr:uid="{00000000-0005-0000-0000-000098A80000}"/>
    <cellStyle name="Normal 58 6 5 2 5" xfId="26806" xr:uid="{00000000-0005-0000-0000-000099A80000}"/>
    <cellStyle name="Normal 58 6 5 3" xfId="5718" xr:uid="{00000000-0005-0000-0000-00009AA80000}"/>
    <cellStyle name="Normal 58 6 5 3 2" xfId="10734" xr:uid="{00000000-0005-0000-0000-00009BA80000}"/>
    <cellStyle name="Normal 58 6 5 3 2 2" xfId="23177" xr:uid="{00000000-0005-0000-0000-00009CA80000}"/>
    <cellStyle name="Normal 58 6 5 3 2 2 2" xfId="48051" xr:uid="{00000000-0005-0000-0000-00009DA80000}"/>
    <cellStyle name="Normal 58 6 5 3 2 3" xfId="35618" xr:uid="{00000000-0005-0000-0000-00009EA80000}"/>
    <cellStyle name="Normal 58 6 5 3 3" xfId="18170" xr:uid="{00000000-0005-0000-0000-00009FA80000}"/>
    <cellStyle name="Normal 58 6 5 3 3 2" xfId="43044" xr:uid="{00000000-0005-0000-0000-0000A0A80000}"/>
    <cellStyle name="Normal 58 6 5 3 4" xfId="30611" xr:uid="{00000000-0005-0000-0000-0000A1A80000}"/>
    <cellStyle name="Normal 58 6 5 4" xfId="8192" xr:uid="{00000000-0005-0000-0000-0000A2A80000}"/>
    <cellStyle name="Normal 58 6 5 4 2" xfId="20636" xr:uid="{00000000-0005-0000-0000-0000A3A80000}"/>
    <cellStyle name="Normal 58 6 5 4 2 2" xfId="45510" xr:uid="{00000000-0005-0000-0000-0000A4A80000}"/>
    <cellStyle name="Normal 58 6 5 4 3" xfId="33077" xr:uid="{00000000-0005-0000-0000-0000A5A80000}"/>
    <cellStyle name="Normal 58 6 5 5" xfId="12188" xr:uid="{00000000-0005-0000-0000-0000A6A80000}"/>
    <cellStyle name="Normal 58 6 5 5 2" xfId="24622" xr:uid="{00000000-0005-0000-0000-0000A7A80000}"/>
    <cellStyle name="Normal 58 6 5 5 2 2" xfId="49496" xr:uid="{00000000-0005-0000-0000-0000A8A80000}"/>
    <cellStyle name="Normal 58 6 5 5 3" xfId="37063" xr:uid="{00000000-0005-0000-0000-0000A9A80000}"/>
    <cellStyle name="Normal 58 6 5 6" xfId="6669" xr:uid="{00000000-0005-0000-0000-0000AAA80000}"/>
    <cellStyle name="Normal 58 6 5 6 2" xfId="19118" xr:uid="{00000000-0005-0000-0000-0000ABA80000}"/>
    <cellStyle name="Normal 58 6 5 6 2 2" xfId="43992" xr:uid="{00000000-0005-0000-0000-0000ACA80000}"/>
    <cellStyle name="Normal 58 6 5 6 3" xfId="31559" xr:uid="{00000000-0005-0000-0000-0000ADA80000}"/>
    <cellStyle name="Normal 58 6 5 7" xfId="3123" xr:uid="{00000000-0005-0000-0000-0000AEA80000}"/>
    <cellStyle name="Normal 58 6 5 7 2" xfId="15629" xr:uid="{00000000-0005-0000-0000-0000AFA80000}"/>
    <cellStyle name="Normal 58 6 5 7 2 2" xfId="40503" xr:uid="{00000000-0005-0000-0000-0000B0A80000}"/>
    <cellStyle name="Normal 58 6 5 7 3" xfId="28062" xr:uid="{00000000-0005-0000-0000-0000B1A80000}"/>
    <cellStyle name="Normal 58 6 5 8" xfId="13039" xr:uid="{00000000-0005-0000-0000-0000B2A80000}"/>
    <cellStyle name="Normal 58 6 5 8 2" xfId="37913" xr:uid="{00000000-0005-0000-0000-0000B3A80000}"/>
    <cellStyle name="Normal 58 6 5 9" xfId="25472" xr:uid="{00000000-0005-0000-0000-0000B4A80000}"/>
    <cellStyle name="Normal 58 6 6" xfId="577" xr:uid="{00000000-0005-0000-0000-0000B5A80000}"/>
    <cellStyle name="Normal 58 6 6 2" xfId="1921" xr:uid="{00000000-0005-0000-0000-0000B6A80000}"/>
    <cellStyle name="Normal 58 6 6 2 2" xfId="9677" xr:uid="{00000000-0005-0000-0000-0000B7A80000}"/>
    <cellStyle name="Normal 58 6 6 2 2 2" xfId="22120" xr:uid="{00000000-0005-0000-0000-0000B8A80000}"/>
    <cellStyle name="Normal 58 6 6 2 2 2 2" xfId="46994" xr:uid="{00000000-0005-0000-0000-0000B9A80000}"/>
    <cellStyle name="Normal 58 6 6 2 2 3" xfId="34561" xr:uid="{00000000-0005-0000-0000-0000BAA80000}"/>
    <cellStyle name="Normal 58 6 6 2 3" xfId="4659" xr:uid="{00000000-0005-0000-0000-0000BBA80000}"/>
    <cellStyle name="Normal 58 6 6 2 3 2" xfId="17113" xr:uid="{00000000-0005-0000-0000-0000BCA80000}"/>
    <cellStyle name="Normal 58 6 6 2 3 2 2" xfId="41987" xr:uid="{00000000-0005-0000-0000-0000BDA80000}"/>
    <cellStyle name="Normal 58 6 6 2 3 3" xfId="29554" xr:uid="{00000000-0005-0000-0000-0000BEA80000}"/>
    <cellStyle name="Normal 58 6 6 2 4" xfId="14721" xr:uid="{00000000-0005-0000-0000-0000BFA80000}"/>
    <cellStyle name="Normal 58 6 6 2 4 2" xfId="39595" xr:uid="{00000000-0005-0000-0000-0000C0A80000}"/>
    <cellStyle name="Normal 58 6 6 2 5" xfId="27154" xr:uid="{00000000-0005-0000-0000-0000C1A80000}"/>
    <cellStyle name="Normal 58 6 6 3" xfId="6067" xr:uid="{00000000-0005-0000-0000-0000C2A80000}"/>
    <cellStyle name="Normal 58 6 6 3 2" xfId="11082" xr:uid="{00000000-0005-0000-0000-0000C3A80000}"/>
    <cellStyle name="Normal 58 6 6 3 2 2" xfId="23525" xr:uid="{00000000-0005-0000-0000-0000C4A80000}"/>
    <cellStyle name="Normal 58 6 6 3 2 2 2" xfId="48399" xr:uid="{00000000-0005-0000-0000-0000C5A80000}"/>
    <cellStyle name="Normal 58 6 6 3 2 3" xfId="35966" xr:uid="{00000000-0005-0000-0000-0000C6A80000}"/>
    <cellStyle name="Normal 58 6 6 3 3" xfId="18518" xr:uid="{00000000-0005-0000-0000-0000C7A80000}"/>
    <cellStyle name="Normal 58 6 6 3 3 2" xfId="43392" xr:uid="{00000000-0005-0000-0000-0000C8A80000}"/>
    <cellStyle name="Normal 58 6 6 3 4" xfId="30959" xr:uid="{00000000-0005-0000-0000-0000C9A80000}"/>
    <cellStyle name="Normal 58 6 6 4" xfId="8793" xr:uid="{00000000-0005-0000-0000-0000CAA80000}"/>
    <cellStyle name="Normal 58 6 6 4 2" xfId="21237" xr:uid="{00000000-0005-0000-0000-0000CBA80000}"/>
    <cellStyle name="Normal 58 6 6 4 2 2" xfId="46111" xr:uid="{00000000-0005-0000-0000-0000CCA80000}"/>
    <cellStyle name="Normal 58 6 6 4 3" xfId="33678" xr:uid="{00000000-0005-0000-0000-0000CDA80000}"/>
    <cellStyle name="Normal 58 6 6 5" xfId="12536" xr:uid="{00000000-0005-0000-0000-0000CEA80000}"/>
    <cellStyle name="Normal 58 6 6 5 2" xfId="24970" xr:uid="{00000000-0005-0000-0000-0000CFA80000}"/>
    <cellStyle name="Normal 58 6 6 5 2 2" xfId="49844" xr:uid="{00000000-0005-0000-0000-0000D0A80000}"/>
    <cellStyle name="Normal 58 6 6 5 3" xfId="37411" xr:uid="{00000000-0005-0000-0000-0000D1A80000}"/>
    <cellStyle name="Normal 58 6 6 6" xfId="7270" xr:uid="{00000000-0005-0000-0000-0000D2A80000}"/>
    <cellStyle name="Normal 58 6 6 6 2" xfId="19719" xr:uid="{00000000-0005-0000-0000-0000D3A80000}"/>
    <cellStyle name="Normal 58 6 6 6 2 2" xfId="44593" xr:uid="{00000000-0005-0000-0000-0000D4A80000}"/>
    <cellStyle name="Normal 58 6 6 6 3" xfId="32160" xr:uid="{00000000-0005-0000-0000-0000D5A80000}"/>
    <cellStyle name="Normal 58 6 6 7" xfId="3724" xr:uid="{00000000-0005-0000-0000-0000D6A80000}"/>
    <cellStyle name="Normal 58 6 6 7 2" xfId="16230" xr:uid="{00000000-0005-0000-0000-0000D7A80000}"/>
    <cellStyle name="Normal 58 6 6 7 2 2" xfId="41104" xr:uid="{00000000-0005-0000-0000-0000D8A80000}"/>
    <cellStyle name="Normal 58 6 6 7 3" xfId="28663" xr:uid="{00000000-0005-0000-0000-0000D9A80000}"/>
    <cellStyle name="Normal 58 6 6 8" xfId="13386" xr:uid="{00000000-0005-0000-0000-0000DAA80000}"/>
    <cellStyle name="Normal 58 6 6 8 2" xfId="38260" xr:uid="{00000000-0005-0000-0000-0000DBA80000}"/>
    <cellStyle name="Normal 58 6 6 9" xfId="25819" xr:uid="{00000000-0005-0000-0000-0000DCA80000}"/>
    <cellStyle name="Normal 58 6 7" xfId="2129" xr:uid="{00000000-0005-0000-0000-0000DDA80000}"/>
    <cellStyle name="Normal 58 6 7 2" xfId="4768" xr:uid="{00000000-0005-0000-0000-0000DEA80000}"/>
    <cellStyle name="Normal 58 6 7 2 2" xfId="9785" xr:uid="{00000000-0005-0000-0000-0000DFA80000}"/>
    <cellStyle name="Normal 58 6 7 2 2 2" xfId="22228" xr:uid="{00000000-0005-0000-0000-0000E0A80000}"/>
    <cellStyle name="Normal 58 6 7 2 2 2 2" xfId="47102" xr:uid="{00000000-0005-0000-0000-0000E1A80000}"/>
    <cellStyle name="Normal 58 6 7 2 2 3" xfId="34669" xr:uid="{00000000-0005-0000-0000-0000E2A80000}"/>
    <cellStyle name="Normal 58 6 7 2 3" xfId="17221" xr:uid="{00000000-0005-0000-0000-0000E3A80000}"/>
    <cellStyle name="Normal 58 6 7 2 3 2" xfId="42095" xr:uid="{00000000-0005-0000-0000-0000E4A80000}"/>
    <cellStyle name="Normal 58 6 7 2 4" xfId="29662" xr:uid="{00000000-0005-0000-0000-0000E5A80000}"/>
    <cellStyle name="Normal 58 6 7 3" xfId="6166" xr:uid="{00000000-0005-0000-0000-0000E6A80000}"/>
    <cellStyle name="Normal 58 6 7 3 2" xfId="11181" xr:uid="{00000000-0005-0000-0000-0000E7A80000}"/>
    <cellStyle name="Normal 58 6 7 3 2 2" xfId="23624" xr:uid="{00000000-0005-0000-0000-0000E8A80000}"/>
    <cellStyle name="Normal 58 6 7 3 2 2 2" xfId="48498" xr:uid="{00000000-0005-0000-0000-0000E9A80000}"/>
    <cellStyle name="Normal 58 6 7 3 2 3" xfId="36065" xr:uid="{00000000-0005-0000-0000-0000EAA80000}"/>
    <cellStyle name="Normal 58 6 7 3 3" xfId="18617" xr:uid="{00000000-0005-0000-0000-0000EBA80000}"/>
    <cellStyle name="Normal 58 6 7 3 3 2" xfId="43491" xr:uid="{00000000-0005-0000-0000-0000ECA80000}"/>
    <cellStyle name="Normal 58 6 7 3 4" xfId="31058" xr:uid="{00000000-0005-0000-0000-0000EDA80000}"/>
    <cellStyle name="Normal 58 6 7 4" xfId="8031" xr:uid="{00000000-0005-0000-0000-0000EEA80000}"/>
    <cellStyle name="Normal 58 6 7 4 2" xfId="20477" xr:uid="{00000000-0005-0000-0000-0000EFA80000}"/>
    <cellStyle name="Normal 58 6 7 4 2 2" xfId="45351" xr:uid="{00000000-0005-0000-0000-0000F0A80000}"/>
    <cellStyle name="Normal 58 6 7 4 3" xfId="32918" xr:uid="{00000000-0005-0000-0000-0000F1A80000}"/>
    <cellStyle name="Normal 58 6 7 5" xfId="12635" xr:uid="{00000000-0005-0000-0000-0000F2A80000}"/>
    <cellStyle name="Normal 58 6 7 5 2" xfId="25069" xr:uid="{00000000-0005-0000-0000-0000F3A80000}"/>
    <cellStyle name="Normal 58 6 7 5 2 2" xfId="49943" xr:uid="{00000000-0005-0000-0000-0000F4A80000}"/>
    <cellStyle name="Normal 58 6 7 5 3" xfId="37510" xr:uid="{00000000-0005-0000-0000-0000F5A80000}"/>
    <cellStyle name="Normal 58 6 7 6" xfId="7379" xr:uid="{00000000-0005-0000-0000-0000F6A80000}"/>
    <cellStyle name="Normal 58 6 7 6 2" xfId="19827" xr:uid="{00000000-0005-0000-0000-0000F7A80000}"/>
    <cellStyle name="Normal 58 6 7 6 2 2" xfId="44701" xr:uid="{00000000-0005-0000-0000-0000F8A80000}"/>
    <cellStyle name="Normal 58 6 7 6 3" xfId="32268" xr:uid="{00000000-0005-0000-0000-0000F9A80000}"/>
    <cellStyle name="Normal 58 6 7 7" xfId="2958" xr:uid="{00000000-0005-0000-0000-0000FAA80000}"/>
    <cellStyle name="Normal 58 6 7 7 2" xfId="15470" xr:uid="{00000000-0005-0000-0000-0000FBA80000}"/>
    <cellStyle name="Normal 58 6 7 7 2 2" xfId="40344" xr:uid="{00000000-0005-0000-0000-0000FCA80000}"/>
    <cellStyle name="Normal 58 6 7 7 3" xfId="27903" xr:uid="{00000000-0005-0000-0000-0000FDA80000}"/>
    <cellStyle name="Normal 58 6 7 8" xfId="14820" xr:uid="{00000000-0005-0000-0000-0000FEA80000}"/>
    <cellStyle name="Normal 58 6 7 8 2" xfId="39694" xr:uid="{00000000-0005-0000-0000-0000FFA80000}"/>
    <cellStyle name="Normal 58 6 7 9" xfId="27253" xr:uid="{00000000-0005-0000-0000-000000A90000}"/>
    <cellStyle name="Normal 58 6 8" xfId="977" xr:uid="{00000000-0005-0000-0000-000001A90000}"/>
    <cellStyle name="Normal 58 6 8 2" xfId="11592" xr:uid="{00000000-0005-0000-0000-000002A90000}"/>
    <cellStyle name="Normal 58 6 8 2 2" xfId="24026" xr:uid="{00000000-0005-0000-0000-000003A90000}"/>
    <cellStyle name="Normal 58 6 8 2 2 2" xfId="48900" xr:uid="{00000000-0005-0000-0000-000004A90000}"/>
    <cellStyle name="Normal 58 6 8 2 3" xfId="36467" xr:uid="{00000000-0005-0000-0000-000005A90000}"/>
    <cellStyle name="Normal 58 6 8 3" xfId="8918" xr:uid="{00000000-0005-0000-0000-000006A90000}"/>
    <cellStyle name="Normal 58 6 8 3 2" xfId="21361" xr:uid="{00000000-0005-0000-0000-000007A90000}"/>
    <cellStyle name="Normal 58 6 8 3 2 2" xfId="46235" xr:uid="{00000000-0005-0000-0000-000008A90000}"/>
    <cellStyle name="Normal 58 6 8 3 3" xfId="33802" xr:uid="{00000000-0005-0000-0000-000009A90000}"/>
    <cellStyle name="Normal 58 6 8 4" xfId="3900" xr:uid="{00000000-0005-0000-0000-00000AA90000}"/>
    <cellStyle name="Normal 58 6 8 4 2" xfId="16354" xr:uid="{00000000-0005-0000-0000-00000BA90000}"/>
    <cellStyle name="Normal 58 6 8 4 2 2" xfId="41228" xr:uid="{00000000-0005-0000-0000-00000CA90000}"/>
    <cellStyle name="Normal 58 6 8 4 3" xfId="28795" xr:uid="{00000000-0005-0000-0000-00000DA90000}"/>
    <cellStyle name="Normal 58 6 8 5" xfId="13777" xr:uid="{00000000-0005-0000-0000-00000EA90000}"/>
    <cellStyle name="Normal 58 6 8 5 2" xfId="38651" xr:uid="{00000000-0005-0000-0000-00000FA90000}"/>
    <cellStyle name="Normal 58 6 8 6" xfId="26210" xr:uid="{00000000-0005-0000-0000-000010A90000}"/>
    <cellStyle name="Normal 58 6 9" xfId="904" xr:uid="{00000000-0005-0000-0000-000011A90000}"/>
    <cellStyle name="Normal 58 6 9 2" xfId="10136" xr:uid="{00000000-0005-0000-0000-000012A90000}"/>
    <cellStyle name="Normal 58 6 9 2 2" xfId="22579" xr:uid="{00000000-0005-0000-0000-000013A90000}"/>
    <cellStyle name="Normal 58 6 9 2 2 2" xfId="47453" xr:uid="{00000000-0005-0000-0000-000014A90000}"/>
    <cellStyle name="Normal 58 6 9 2 3" xfId="35020" xr:uid="{00000000-0005-0000-0000-000015A90000}"/>
    <cellStyle name="Normal 58 6 9 3" xfId="5120" xr:uid="{00000000-0005-0000-0000-000016A90000}"/>
    <cellStyle name="Normal 58 6 9 3 2" xfId="17572" xr:uid="{00000000-0005-0000-0000-000017A90000}"/>
    <cellStyle name="Normal 58 6 9 3 2 2" xfId="42446" xr:uid="{00000000-0005-0000-0000-000018A90000}"/>
    <cellStyle name="Normal 58 6 9 3 3" xfId="30013" xr:uid="{00000000-0005-0000-0000-000019A90000}"/>
    <cellStyle name="Normal 58 6 9 4" xfId="13704" xr:uid="{00000000-0005-0000-0000-00001AA90000}"/>
    <cellStyle name="Normal 58 6 9 4 2" xfId="38578" xr:uid="{00000000-0005-0000-0000-00001BA90000}"/>
    <cellStyle name="Normal 58 6 9 5" xfId="26137" xr:uid="{00000000-0005-0000-0000-00001CA90000}"/>
    <cellStyle name="Normal 58 6_Degree data" xfId="2538" xr:uid="{00000000-0005-0000-0000-00001DA90000}"/>
    <cellStyle name="Normal 58 7" xfId="166" xr:uid="{00000000-0005-0000-0000-00001EA90000}"/>
    <cellStyle name="Normal 58 7 10" xfId="6537" xr:uid="{00000000-0005-0000-0000-00001FA90000}"/>
    <cellStyle name="Normal 58 7 10 2" xfId="18986" xr:uid="{00000000-0005-0000-0000-000020A90000}"/>
    <cellStyle name="Normal 58 7 10 2 2" xfId="43860" xr:uid="{00000000-0005-0000-0000-000021A90000}"/>
    <cellStyle name="Normal 58 7 10 3" xfId="31427" xr:uid="{00000000-0005-0000-0000-000022A90000}"/>
    <cellStyle name="Normal 58 7 11" xfId="2705" xr:uid="{00000000-0005-0000-0000-000023A90000}"/>
    <cellStyle name="Normal 58 7 11 2" xfId="15223" xr:uid="{00000000-0005-0000-0000-000024A90000}"/>
    <cellStyle name="Normal 58 7 11 2 2" xfId="40097" xr:uid="{00000000-0005-0000-0000-000025A90000}"/>
    <cellStyle name="Normal 58 7 11 3" xfId="27656" xr:uid="{00000000-0005-0000-0000-000026A90000}"/>
    <cellStyle name="Normal 58 7 12" xfId="12996" xr:uid="{00000000-0005-0000-0000-000027A90000}"/>
    <cellStyle name="Normal 58 7 12 2" xfId="37870" xr:uid="{00000000-0005-0000-0000-000028A90000}"/>
    <cellStyle name="Normal 58 7 13" xfId="25429" xr:uid="{00000000-0005-0000-0000-000029A90000}"/>
    <cellStyle name="Normal 58 7 2" xfId="409" xr:uid="{00000000-0005-0000-0000-00002AA90000}"/>
    <cellStyle name="Normal 58 7 2 10" xfId="13224" xr:uid="{00000000-0005-0000-0000-00002BA90000}"/>
    <cellStyle name="Normal 58 7 2 10 2" xfId="38098" xr:uid="{00000000-0005-0000-0000-00002CA90000}"/>
    <cellStyle name="Normal 58 7 2 11" xfId="25657" xr:uid="{00000000-0005-0000-0000-00002DA90000}"/>
    <cellStyle name="Normal 58 7 2 2" xfId="769" xr:uid="{00000000-0005-0000-0000-00002EA90000}"/>
    <cellStyle name="Normal 58 7 2 2 2" xfId="1580" xr:uid="{00000000-0005-0000-0000-00002FA90000}"/>
    <cellStyle name="Normal 58 7 2 2 2 2" xfId="9684" xr:uid="{00000000-0005-0000-0000-000030A90000}"/>
    <cellStyle name="Normal 58 7 2 2 2 2 2" xfId="22127" xr:uid="{00000000-0005-0000-0000-000031A90000}"/>
    <cellStyle name="Normal 58 7 2 2 2 2 2 2" xfId="47001" xr:uid="{00000000-0005-0000-0000-000032A90000}"/>
    <cellStyle name="Normal 58 7 2 2 2 2 3" xfId="34568" xr:uid="{00000000-0005-0000-0000-000033A90000}"/>
    <cellStyle name="Normal 58 7 2 2 2 3" xfId="4666" xr:uid="{00000000-0005-0000-0000-000034A90000}"/>
    <cellStyle name="Normal 58 7 2 2 2 3 2" xfId="17120" xr:uid="{00000000-0005-0000-0000-000035A90000}"/>
    <cellStyle name="Normal 58 7 2 2 2 3 2 2" xfId="41994" xr:uid="{00000000-0005-0000-0000-000036A90000}"/>
    <cellStyle name="Normal 58 7 2 2 2 3 3" xfId="29561" xr:uid="{00000000-0005-0000-0000-000037A90000}"/>
    <cellStyle name="Normal 58 7 2 2 2 4" xfId="14380" xr:uid="{00000000-0005-0000-0000-000038A90000}"/>
    <cellStyle name="Normal 58 7 2 2 2 4 2" xfId="39254" xr:uid="{00000000-0005-0000-0000-000039A90000}"/>
    <cellStyle name="Normal 58 7 2 2 2 5" xfId="26813" xr:uid="{00000000-0005-0000-0000-00003AA90000}"/>
    <cellStyle name="Normal 58 7 2 2 3" xfId="5725" xr:uid="{00000000-0005-0000-0000-00003BA90000}"/>
    <cellStyle name="Normal 58 7 2 2 3 2" xfId="10741" xr:uid="{00000000-0005-0000-0000-00003CA90000}"/>
    <cellStyle name="Normal 58 7 2 2 3 2 2" xfId="23184" xr:uid="{00000000-0005-0000-0000-00003DA90000}"/>
    <cellStyle name="Normal 58 7 2 2 3 2 2 2" xfId="48058" xr:uid="{00000000-0005-0000-0000-00003EA90000}"/>
    <cellStyle name="Normal 58 7 2 2 3 2 3" xfId="35625" xr:uid="{00000000-0005-0000-0000-00003FA90000}"/>
    <cellStyle name="Normal 58 7 2 2 3 3" xfId="18177" xr:uid="{00000000-0005-0000-0000-000040A90000}"/>
    <cellStyle name="Normal 58 7 2 2 3 3 2" xfId="43051" xr:uid="{00000000-0005-0000-0000-000041A90000}"/>
    <cellStyle name="Normal 58 7 2 2 3 4" xfId="30618" xr:uid="{00000000-0005-0000-0000-000042A90000}"/>
    <cellStyle name="Normal 58 7 2 2 4" xfId="8800" xr:uid="{00000000-0005-0000-0000-000043A90000}"/>
    <cellStyle name="Normal 58 7 2 2 4 2" xfId="21244" xr:uid="{00000000-0005-0000-0000-000044A90000}"/>
    <cellStyle name="Normal 58 7 2 2 4 2 2" xfId="46118" xr:uid="{00000000-0005-0000-0000-000045A90000}"/>
    <cellStyle name="Normal 58 7 2 2 4 3" xfId="33685" xr:uid="{00000000-0005-0000-0000-000046A90000}"/>
    <cellStyle name="Normal 58 7 2 2 5" xfId="12195" xr:uid="{00000000-0005-0000-0000-000047A90000}"/>
    <cellStyle name="Normal 58 7 2 2 5 2" xfId="24629" xr:uid="{00000000-0005-0000-0000-000048A90000}"/>
    <cellStyle name="Normal 58 7 2 2 5 2 2" xfId="49503" xr:uid="{00000000-0005-0000-0000-000049A90000}"/>
    <cellStyle name="Normal 58 7 2 2 5 3" xfId="37070" xr:uid="{00000000-0005-0000-0000-00004AA90000}"/>
    <cellStyle name="Normal 58 7 2 2 6" xfId="7277" xr:uid="{00000000-0005-0000-0000-00004BA90000}"/>
    <cellStyle name="Normal 58 7 2 2 6 2" xfId="19726" xr:uid="{00000000-0005-0000-0000-00004CA90000}"/>
    <cellStyle name="Normal 58 7 2 2 6 2 2" xfId="44600" xr:uid="{00000000-0005-0000-0000-00004DA90000}"/>
    <cellStyle name="Normal 58 7 2 2 6 3" xfId="32167" xr:uid="{00000000-0005-0000-0000-00004EA90000}"/>
    <cellStyle name="Normal 58 7 2 2 7" xfId="3731" xr:uid="{00000000-0005-0000-0000-00004FA90000}"/>
    <cellStyle name="Normal 58 7 2 2 7 2" xfId="16237" xr:uid="{00000000-0005-0000-0000-000050A90000}"/>
    <cellStyle name="Normal 58 7 2 2 7 2 2" xfId="41111" xr:uid="{00000000-0005-0000-0000-000051A90000}"/>
    <cellStyle name="Normal 58 7 2 2 7 3" xfId="28670" xr:uid="{00000000-0005-0000-0000-000052A90000}"/>
    <cellStyle name="Normal 58 7 2 2 8" xfId="13571" xr:uid="{00000000-0005-0000-0000-000053A90000}"/>
    <cellStyle name="Normal 58 7 2 2 8 2" xfId="38445" xr:uid="{00000000-0005-0000-0000-000054A90000}"/>
    <cellStyle name="Normal 58 7 2 2 9" xfId="26004" xr:uid="{00000000-0005-0000-0000-000055A90000}"/>
    <cellStyle name="Normal 58 7 2 3" xfId="1928" xr:uid="{00000000-0005-0000-0000-000056A90000}"/>
    <cellStyle name="Normal 58 7 2 3 2" xfId="4953" xr:uid="{00000000-0005-0000-0000-000057A90000}"/>
    <cellStyle name="Normal 58 7 2 3 2 2" xfId="9970" xr:uid="{00000000-0005-0000-0000-000058A90000}"/>
    <cellStyle name="Normal 58 7 2 3 2 2 2" xfId="22413" xr:uid="{00000000-0005-0000-0000-000059A90000}"/>
    <cellStyle name="Normal 58 7 2 3 2 2 2 2" xfId="47287" xr:uid="{00000000-0005-0000-0000-00005AA90000}"/>
    <cellStyle name="Normal 58 7 2 3 2 2 3" xfId="34854" xr:uid="{00000000-0005-0000-0000-00005BA90000}"/>
    <cellStyle name="Normal 58 7 2 3 2 3" xfId="17406" xr:uid="{00000000-0005-0000-0000-00005CA90000}"/>
    <cellStyle name="Normal 58 7 2 3 2 3 2" xfId="42280" xr:uid="{00000000-0005-0000-0000-00005DA90000}"/>
    <cellStyle name="Normal 58 7 2 3 2 4" xfId="29847" xr:uid="{00000000-0005-0000-0000-00005EA90000}"/>
    <cellStyle name="Normal 58 7 2 3 3" xfId="6074" xr:uid="{00000000-0005-0000-0000-00005FA90000}"/>
    <cellStyle name="Normal 58 7 2 3 3 2" xfId="11089" xr:uid="{00000000-0005-0000-0000-000060A90000}"/>
    <cellStyle name="Normal 58 7 2 3 3 2 2" xfId="23532" xr:uid="{00000000-0005-0000-0000-000061A90000}"/>
    <cellStyle name="Normal 58 7 2 3 3 2 2 2" xfId="48406" xr:uid="{00000000-0005-0000-0000-000062A90000}"/>
    <cellStyle name="Normal 58 7 2 3 3 2 3" xfId="35973" xr:uid="{00000000-0005-0000-0000-000063A90000}"/>
    <cellStyle name="Normal 58 7 2 3 3 3" xfId="18525" xr:uid="{00000000-0005-0000-0000-000064A90000}"/>
    <cellStyle name="Normal 58 7 2 3 3 3 2" xfId="43399" xr:uid="{00000000-0005-0000-0000-000065A90000}"/>
    <cellStyle name="Normal 58 7 2 3 3 4" xfId="30966" xr:uid="{00000000-0005-0000-0000-000066A90000}"/>
    <cellStyle name="Normal 58 7 2 3 4" xfId="8377" xr:uid="{00000000-0005-0000-0000-000067A90000}"/>
    <cellStyle name="Normal 58 7 2 3 4 2" xfId="20821" xr:uid="{00000000-0005-0000-0000-000068A90000}"/>
    <cellStyle name="Normal 58 7 2 3 4 2 2" xfId="45695" xr:uid="{00000000-0005-0000-0000-000069A90000}"/>
    <cellStyle name="Normal 58 7 2 3 4 3" xfId="33262" xr:uid="{00000000-0005-0000-0000-00006AA90000}"/>
    <cellStyle name="Normal 58 7 2 3 5" xfId="12543" xr:uid="{00000000-0005-0000-0000-00006BA90000}"/>
    <cellStyle name="Normal 58 7 2 3 5 2" xfId="24977" xr:uid="{00000000-0005-0000-0000-00006CA90000}"/>
    <cellStyle name="Normal 58 7 2 3 5 2 2" xfId="49851" xr:uid="{00000000-0005-0000-0000-00006DA90000}"/>
    <cellStyle name="Normal 58 7 2 3 5 3" xfId="37418" xr:uid="{00000000-0005-0000-0000-00006EA90000}"/>
    <cellStyle name="Normal 58 7 2 3 6" xfId="7564" xr:uid="{00000000-0005-0000-0000-00006FA90000}"/>
    <cellStyle name="Normal 58 7 2 3 6 2" xfId="20012" xr:uid="{00000000-0005-0000-0000-000070A90000}"/>
    <cellStyle name="Normal 58 7 2 3 6 2 2" xfId="44886" xr:uid="{00000000-0005-0000-0000-000071A90000}"/>
    <cellStyle name="Normal 58 7 2 3 6 3" xfId="32453" xr:uid="{00000000-0005-0000-0000-000072A90000}"/>
    <cellStyle name="Normal 58 7 2 3 7" xfId="3308" xr:uid="{00000000-0005-0000-0000-000073A90000}"/>
    <cellStyle name="Normal 58 7 2 3 7 2" xfId="15814" xr:uid="{00000000-0005-0000-0000-000074A90000}"/>
    <cellStyle name="Normal 58 7 2 3 7 2 2" xfId="40688" xr:uid="{00000000-0005-0000-0000-000075A90000}"/>
    <cellStyle name="Normal 58 7 2 3 7 3" xfId="28247" xr:uid="{00000000-0005-0000-0000-000076A90000}"/>
    <cellStyle name="Normal 58 7 2 3 8" xfId="14728" xr:uid="{00000000-0005-0000-0000-000077A90000}"/>
    <cellStyle name="Normal 58 7 2 3 8 2" xfId="39602" xr:uid="{00000000-0005-0000-0000-000078A90000}"/>
    <cellStyle name="Normal 58 7 2 3 9" xfId="27161" xr:uid="{00000000-0005-0000-0000-000079A90000}"/>
    <cellStyle name="Normal 58 7 2 4" xfId="2327" xr:uid="{00000000-0005-0000-0000-00007AA90000}"/>
    <cellStyle name="Normal 58 7 2 4 2" xfId="6351" xr:uid="{00000000-0005-0000-0000-00007BA90000}"/>
    <cellStyle name="Normal 58 7 2 4 2 2" xfId="11366" xr:uid="{00000000-0005-0000-0000-00007CA90000}"/>
    <cellStyle name="Normal 58 7 2 4 2 2 2" xfId="23809" xr:uid="{00000000-0005-0000-0000-00007DA90000}"/>
    <cellStyle name="Normal 58 7 2 4 2 2 2 2" xfId="48683" xr:uid="{00000000-0005-0000-0000-00007EA90000}"/>
    <cellStyle name="Normal 58 7 2 4 2 2 3" xfId="36250" xr:uid="{00000000-0005-0000-0000-00007FA90000}"/>
    <cellStyle name="Normal 58 7 2 4 2 3" xfId="18802" xr:uid="{00000000-0005-0000-0000-000080A90000}"/>
    <cellStyle name="Normal 58 7 2 4 2 3 2" xfId="43676" xr:uid="{00000000-0005-0000-0000-000081A90000}"/>
    <cellStyle name="Normal 58 7 2 4 2 4" xfId="31243" xr:uid="{00000000-0005-0000-0000-000082A90000}"/>
    <cellStyle name="Normal 58 7 2 4 3" xfId="12820" xr:uid="{00000000-0005-0000-0000-000083A90000}"/>
    <cellStyle name="Normal 58 7 2 4 3 2" xfId="25254" xr:uid="{00000000-0005-0000-0000-000084A90000}"/>
    <cellStyle name="Normal 58 7 2 4 3 2 2" xfId="50128" xr:uid="{00000000-0005-0000-0000-000085A90000}"/>
    <cellStyle name="Normal 58 7 2 4 3 3" xfId="37695" xr:uid="{00000000-0005-0000-0000-000086A90000}"/>
    <cellStyle name="Normal 58 7 2 4 4" xfId="9261" xr:uid="{00000000-0005-0000-0000-000087A90000}"/>
    <cellStyle name="Normal 58 7 2 4 4 2" xfId="21704" xr:uid="{00000000-0005-0000-0000-000088A90000}"/>
    <cellStyle name="Normal 58 7 2 4 4 2 2" xfId="46578" xr:uid="{00000000-0005-0000-0000-000089A90000}"/>
    <cellStyle name="Normal 58 7 2 4 4 3" xfId="34145" xr:uid="{00000000-0005-0000-0000-00008AA90000}"/>
    <cellStyle name="Normal 58 7 2 4 5" xfId="4243" xr:uid="{00000000-0005-0000-0000-00008BA90000}"/>
    <cellStyle name="Normal 58 7 2 4 5 2" xfId="16697" xr:uid="{00000000-0005-0000-0000-00008CA90000}"/>
    <cellStyle name="Normal 58 7 2 4 5 2 2" xfId="41571" xr:uid="{00000000-0005-0000-0000-00008DA90000}"/>
    <cellStyle name="Normal 58 7 2 4 5 3" xfId="29138" xr:uid="{00000000-0005-0000-0000-00008EA90000}"/>
    <cellStyle name="Normal 58 7 2 4 6" xfId="15005" xr:uid="{00000000-0005-0000-0000-00008FA90000}"/>
    <cellStyle name="Normal 58 7 2 4 6 2" xfId="39879" xr:uid="{00000000-0005-0000-0000-000090A90000}"/>
    <cellStyle name="Normal 58 7 2 4 7" xfId="27438" xr:uid="{00000000-0005-0000-0000-000091A90000}"/>
    <cellStyle name="Normal 58 7 2 5" xfId="1162" xr:uid="{00000000-0005-0000-0000-000092A90000}"/>
    <cellStyle name="Normal 58 7 2 5 2" xfId="10323" xr:uid="{00000000-0005-0000-0000-000093A90000}"/>
    <cellStyle name="Normal 58 7 2 5 2 2" xfId="22766" xr:uid="{00000000-0005-0000-0000-000094A90000}"/>
    <cellStyle name="Normal 58 7 2 5 2 2 2" xfId="47640" xr:uid="{00000000-0005-0000-0000-000095A90000}"/>
    <cellStyle name="Normal 58 7 2 5 2 3" xfId="35207" xr:uid="{00000000-0005-0000-0000-000096A90000}"/>
    <cellStyle name="Normal 58 7 2 5 3" xfId="5307" xr:uid="{00000000-0005-0000-0000-000097A90000}"/>
    <cellStyle name="Normal 58 7 2 5 3 2" xfId="17759" xr:uid="{00000000-0005-0000-0000-000098A90000}"/>
    <cellStyle name="Normal 58 7 2 5 3 2 2" xfId="42633" xr:uid="{00000000-0005-0000-0000-000099A90000}"/>
    <cellStyle name="Normal 58 7 2 5 3 3" xfId="30200" xr:uid="{00000000-0005-0000-0000-00009AA90000}"/>
    <cellStyle name="Normal 58 7 2 5 4" xfId="13962" xr:uid="{00000000-0005-0000-0000-00009BA90000}"/>
    <cellStyle name="Normal 58 7 2 5 4 2" xfId="38836" xr:uid="{00000000-0005-0000-0000-00009CA90000}"/>
    <cellStyle name="Normal 58 7 2 5 5" xfId="26395" xr:uid="{00000000-0005-0000-0000-00009DA90000}"/>
    <cellStyle name="Normal 58 7 2 6" xfId="7884" xr:uid="{00000000-0005-0000-0000-00009EA90000}"/>
    <cellStyle name="Normal 58 7 2 6 2" xfId="20330" xr:uid="{00000000-0005-0000-0000-00009FA90000}"/>
    <cellStyle name="Normal 58 7 2 6 2 2" xfId="45204" xr:uid="{00000000-0005-0000-0000-0000A0A90000}"/>
    <cellStyle name="Normal 58 7 2 6 3" xfId="32771" xr:uid="{00000000-0005-0000-0000-0000A1A90000}"/>
    <cellStyle name="Normal 58 7 2 7" xfId="11777" xr:uid="{00000000-0005-0000-0000-0000A2A90000}"/>
    <cellStyle name="Normal 58 7 2 7 2" xfId="24211" xr:uid="{00000000-0005-0000-0000-0000A3A90000}"/>
    <cellStyle name="Normal 58 7 2 7 2 2" xfId="49085" xr:uid="{00000000-0005-0000-0000-0000A4A90000}"/>
    <cellStyle name="Normal 58 7 2 7 3" xfId="36652" xr:uid="{00000000-0005-0000-0000-0000A5A90000}"/>
    <cellStyle name="Normal 58 7 2 8" xfId="6854" xr:uid="{00000000-0005-0000-0000-0000A6A90000}"/>
    <cellStyle name="Normal 58 7 2 8 2" xfId="19303" xr:uid="{00000000-0005-0000-0000-0000A7A90000}"/>
    <cellStyle name="Normal 58 7 2 8 2 2" xfId="44177" xr:uid="{00000000-0005-0000-0000-0000A8A90000}"/>
    <cellStyle name="Normal 58 7 2 8 3" xfId="31744" xr:uid="{00000000-0005-0000-0000-0000A9A90000}"/>
    <cellStyle name="Normal 58 7 2 9" xfId="2805" xr:uid="{00000000-0005-0000-0000-0000AAA90000}"/>
    <cellStyle name="Normal 58 7 2 9 2" xfId="15323" xr:uid="{00000000-0005-0000-0000-0000ABA90000}"/>
    <cellStyle name="Normal 58 7 2 9 2 2" xfId="40197" xr:uid="{00000000-0005-0000-0000-0000ACA90000}"/>
    <cellStyle name="Normal 58 7 2 9 3" xfId="27756" xr:uid="{00000000-0005-0000-0000-0000ADA90000}"/>
    <cellStyle name="Normal 58 7 2_Degree data" xfId="2545" xr:uid="{00000000-0005-0000-0000-0000AEA90000}"/>
    <cellStyle name="Normal 58 7 3" xfId="307" xr:uid="{00000000-0005-0000-0000-0000AFA90000}"/>
    <cellStyle name="Normal 58 7 3 2" xfId="1579" xr:uid="{00000000-0005-0000-0000-0000B0A90000}"/>
    <cellStyle name="Normal 58 7 3 2 2" xfId="9161" xr:uid="{00000000-0005-0000-0000-0000B1A90000}"/>
    <cellStyle name="Normal 58 7 3 2 2 2" xfId="21604" xr:uid="{00000000-0005-0000-0000-0000B2A90000}"/>
    <cellStyle name="Normal 58 7 3 2 2 2 2" xfId="46478" xr:uid="{00000000-0005-0000-0000-0000B3A90000}"/>
    <cellStyle name="Normal 58 7 3 2 2 3" xfId="34045" xr:uid="{00000000-0005-0000-0000-0000B4A90000}"/>
    <cellStyle name="Normal 58 7 3 2 3" xfId="4143" xr:uid="{00000000-0005-0000-0000-0000B5A90000}"/>
    <cellStyle name="Normal 58 7 3 2 3 2" xfId="16597" xr:uid="{00000000-0005-0000-0000-0000B6A90000}"/>
    <cellStyle name="Normal 58 7 3 2 3 2 2" xfId="41471" xr:uid="{00000000-0005-0000-0000-0000B7A90000}"/>
    <cellStyle name="Normal 58 7 3 2 3 3" xfId="29038" xr:uid="{00000000-0005-0000-0000-0000B8A90000}"/>
    <cellStyle name="Normal 58 7 3 2 4" xfId="14379" xr:uid="{00000000-0005-0000-0000-0000B9A90000}"/>
    <cellStyle name="Normal 58 7 3 2 4 2" xfId="39253" xr:uid="{00000000-0005-0000-0000-0000BAA90000}"/>
    <cellStyle name="Normal 58 7 3 2 5" xfId="26812" xr:uid="{00000000-0005-0000-0000-0000BBA90000}"/>
    <cellStyle name="Normal 58 7 3 3" xfId="5724" xr:uid="{00000000-0005-0000-0000-0000BCA90000}"/>
    <cellStyle name="Normal 58 7 3 3 2" xfId="10740" xr:uid="{00000000-0005-0000-0000-0000BDA90000}"/>
    <cellStyle name="Normal 58 7 3 3 2 2" xfId="23183" xr:uid="{00000000-0005-0000-0000-0000BEA90000}"/>
    <cellStyle name="Normal 58 7 3 3 2 2 2" xfId="48057" xr:uid="{00000000-0005-0000-0000-0000BFA90000}"/>
    <cellStyle name="Normal 58 7 3 3 2 3" xfId="35624" xr:uid="{00000000-0005-0000-0000-0000C0A90000}"/>
    <cellStyle name="Normal 58 7 3 3 3" xfId="18176" xr:uid="{00000000-0005-0000-0000-0000C1A90000}"/>
    <cellStyle name="Normal 58 7 3 3 3 2" xfId="43050" xr:uid="{00000000-0005-0000-0000-0000C2A90000}"/>
    <cellStyle name="Normal 58 7 3 3 4" xfId="30617" xr:uid="{00000000-0005-0000-0000-0000C3A90000}"/>
    <cellStyle name="Normal 58 7 3 4" xfId="8277" xr:uid="{00000000-0005-0000-0000-0000C4A90000}"/>
    <cellStyle name="Normal 58 7 3 4 2" xfId="20721" xr:uid="{00000000-0005-0000-0000-0000C5A90000}"/>
    <cellStyle name="Normal 58 7 3 4 2 2" xfId="45595" xr:uid="{00000000-0005-0000-0000-0000C6A90000}"/>
    <cellStyle name="Normal 58 7 3 4 3" xfId="33162" xr:uid="{00000000-0005-0000-0000-0000C7A90000}"/>
    <cellStyle name="Normal 58 7 3 5" xfId="12194" xr:uid="{00000000-0005-0000-0000-0000C8A90000}"/>
    <cellStyle name="Normal 58 7 3 5 2" xfId="24628" xr:uid="{00000000-0005-0000-0000-0000C9A90000}"/>
    <cellStyle name="Normal 58 7 3 5 2 2" xfId="49502" xr:uid="{00000000-0005-0000-0000-0000CAA90000}"/>
    <cellStyle name="Normal 58 7 3 5 3" xfId="37069" xr:uid="{00000000-0005-0000-0000-0000CBA90000}"/>
    <cellStyle name="Normal 58 7 3 6" xfId="6754" xr:uid="{00000000-0005-0000-0000-0000CCA90000}"/>
    <cellStyle name="Normal 58 7 3 6 2" xfId="19203" xr:uid="{00000000-0005-0000-0000-0000CDA90000}"/>
    <cellStyle name="Normal 58 7 3 6 2 2" xfId="44077" xr:uid="{00000000-0005-0000-0000-0000CEA90000}"/>
    <cellStyle name="Normal 58 7 3 6 3" xfId="31644" xr:uid="{00000000-0005-0000-0000-0000CFA90000}"/>
    <cellStyle name="Normal 58 7 3 7" xfId="3208" xr:uid="{00000000-0005-0000-0000-0000D0A90000}"/>
    <cellStyle name="Normal 58 7 3 7 2" xfId="15714" xr:uid="{00000000-0005-0000-0000-0000D1A90000}"/>
    <cellStyle name="Normal 58 7 3 7 2 2" xfId="40588" xr:uid="{00000000-0005-0000-0000-0000D2A90000}"/>
    <cellStyle name="Normal 58 7 3 7 3" xfId="28147" xr:uid="{00000000-0005-0000-0000-0000D3A90000}"/>
    <cellStyle name="Normal 58 7 3 8" xfId="13124" xr:uid="{00000000-0005-0000-0000-0000D4A90000}"/>
    <cellStyle name="Normal 58 7 3 8 2" xfId="37998" xr:uid="{00000000-0005-0000-0000-0000D5A90000}"/>
    <cellStyle name="Normal 58 7 3 9" xfId="25557" xr:uid="{00000000-0005-0000-0000-0000D6A90000}"/>
    <cellStyle name="Normal 58 7 4" xfId="668" xr:uid="{00000000-0005-0000-0000-0000D7A90000}"/>
    <cellStyle name="Normal 58 7 4 2" xfId="1927" xr:uid="{00000000-0005-0000-0000-0000D8A90000}"/>
    <cellStyle name="Normal 58 7 4 2 2" xfId="9683" xr:uid="{00000000-0005-0000-0000-0000D9A90000}"/>
    <cellStyle name="Normal 58 7 4 2 2 2" xfId="22126" xr:uid="{00000000-0005-0000-0000-0000DAA90000}"/>
    <cellStyle name="Normal 58 7 4 2 2 2 2" xfId="47000" xr:uid="{00000000-0005-0000-0000-0000DBA90000}"/>
    <cellStyle name="Normal 58 7 4 2 2 3" xfId="34567" xr:uid="{00000000-0005-0000-0000-0000DCA90000}"/>
    <cellStyle name="Normal 58 7 4 2 3" xfId="4665" xr:uid="{00000000-0005-0000-0000-0000DDA90000}"/>
    <cellStyle name="Normal 58 7 4 2 3 2" xfId="17119" xr:uid="{00000000-0005-0000-0000-0000DEA90000}"/>
    <cellStyle name="Normal 58 7 4 2 3 2 2" xfId="41993" xr:uid="{00000000-0005-0000-0000-0000DFA90000}"/>
    <cellStyle name="Normal 58 7 4 2 3 3" xfId="29560" xr:uid="{00000000-0005-0000-0000-0000E0A90000}"/>
    <cellStyle name="Normal 58 7 4 2 4" xfId="14727" xr:uid="{00000000-0005-0000-0000-0000E1A90000}"/>
    <cellStyle name="Normal 58 7 4 2 4 2" xfId="39601" xr:uid="{00000000-0005-0000-0000-0000E2A90000}"/>
    <cellStyle name="Normal 58 7 4 2 5" xfId="27160" xr:uid="{00000000-0005-0000-0000-0000E3A90000}"/>
    <cellStyle name="Normal 58 7 4 3" xfId="6073" xr:uid="{00000000-0005-0000-0000-0000E4A90000}"/>
    <cellStyle name="Normal 58 7 4 3 2" xfId="11088" xr:uid="{00000000-0005-0000-0000-0000E5A90000}"/>
    <cellStyle name="Normal 58 7 4 3 2 2" xfId="23531" xr:uid="{00000000-0005-0000-0000-0000E6A90000}"/>
    <cellStyle name="Normal 58 7 4 3 2 2 2" xfId="48405" xr:uid="{00000000-0005-0000-0000-0000E7A90000}"/>
    <cellStyle name="Normal 58 7 4 3 2 3" xfId="35972" xr:uid="{00000000-0005-0000-0000-0000E8A90000}"/>
    <cellStyle name="Normal 58 7 4 3 3" xfId="18524" xr:uid="{00000000-0005-0000-0000-0000E9A90000}"/>
    <cellStyle name="Normal 58 7 4 3 3 2" xfId="43398" xr:uid="{00000000-0005-0000-0000-0000EAA90000}"/>
    <cellStyle name="Normal 58 7 4 3 4" xfId="30965" xr:uid="{00000000-0005-0000-0000-0000EBA90000}"/>
    <cellStyle name="Normal 58 7 4 4" xfId="8799" xr:uid="{00000000-0005-0000-0000-0000ECA90000}"/>
    <cellStyle name="Normal 58 7 4 4 2" xfId="21243" xr:uid="{00000000-0005-0000-0000-0000EDA90000}"/>
    <cellStyle name="Normal 58 7 4 4 2 2" xfId="46117" xr:uid="{00000000-0005-0000-0000-0000EEA90000}"/>
    <cellStyle name="Normal 58 7 4 4 3" xfId="33684" xr:uid="{00000000-0005-0000-0000-0000EFA90000}"/>
    <cellStyle name="Normal 58 7 4 5" xfId="12542" xr:uid="{00000000-0005-0000-0000-0000F0A90000}"/>
    <cellStyle name="Normal 58 7 4 5 2" xfId="24976" xr:uid="{00000000-0005-0000-0000-0000F1A90000}"/>
    <cellStyle name="Normal 58 7 4 5 2 2" xfId="49850" xr:uid="{00000000-0005-0000-0000-0000F2A90000}"/>
    <cellStyle name="Normal 58 7 4 5 3" xfId="37417" xr:uid="{00000000-0005-0000-0000-0000F3A90000}"/>
    <cellStyle name="Normal 58 7 4 6" xfId="7276" xr:uid="{00000000-0005-0000-0000-0000F4A90000}"/>
    <cellStyle name="Normal 58 7 4 6 2" xfId="19725" xr:uid="{00000000-0005-0000-0000-0000F5A90000}"/>
    <cellStyle name="Normal 58 7 4 6 2 2" xfId="44599" xr:uid="{00000000-0005-0000-0000-0000F6A90000}"/>
    <cellStyle name="Normal 58 7 4 6 3" xfId="32166" xr:uid="{00000000-0005-0000-0000-0000F7A90000}"/>
    <cellStyle name="Normal 58 7 4 7" xfId="3730" xr:uid="{00000000-0005-0000-0000-0000F8A90000}"/>
    <cellStyle name="Normal 58 7 4 7 2" xfId="16236" xr:uid="{00000000-0005-0000-0000-0000F9A90000}"/>
    <cellStyle name="Normal 58 7 4 7 2 2" xfId="41110" xr:uid="{00000000-0005-0000-0000-0000FAA90000}"/>
    <cellStyle name="Normal 58 7 4 7 3" xfId="28669" xr:uid="{00000000-0005-0000-0000-0000FBA90000}"/>
    <cellStyle name="Normal 58 7 4 8" xfId="13471" xr:uid="{00000000-0005-0000-0000-0000FCA90000}"/>
    <cellStyle name="Normal 58 7 4 8 2" xfId="38345" xr:uid="{00000000-0005-0000-0000-0000FDA90000}"/>
    <cellStyle name="Normal 58 7 4 9" xfId="25904" xr:uid="{00000000-0005-0000-0000-0000FEA90000}"/>
    <cellStyle name="Normal 58 7 5" xfId="2225" xr:uid="{00000000-0005-0000-0000-0000FFA90000}"/>
    <cellStyle name="Normal 58 7 5 2" xfId="4853" xr:uid="{00000000-0005-0000-0000-000000AA0000}"/>
    <cellStyle name="Normal 58 7 5 2 2" xfId="9870" xr:uid="{00000000-0005-0000-0000-000001AA0000}"/>
    <cellStyle name="Normal 58 7 5 2 2 2" xfId="22313" xr:uid="{00000000-0005-0000-0000-000002AA0000}"/>
    <cellStyle name="Normal 58 7 5 2 2 2 2" xfId="47187" xr:uid="{00000000-0005-0000-0000-000003AA0000}"/>
    <cellStyle name="Normal 58 7 5 2 2 3" xfId="34754" xr:uid="{00000000-0005-0000-0000-000004AA0000}"/>
    <cellStyle name="Normal 58 7 5 2 3" xfId="17306" xr:uid="{00000000-0005-0000-0000-000005AA0000}"/>
    <cellStyle name="Normal 58 7 5 2 3 2" xfId="42180" xr:uid="{00000000-0005-0000-0000-000006AA0000}"/>
    <cellStyle name="Normal 58 7 5 2 4" xfId="29747" xr:uid="{00000000-0005-0000-0000-000007AA0000}"/>
    <cellStyle name="Normal 58 7 5 3" xfId="6251" xr:uid="{00000000-0005-0000-0000-000008AA0000}"/>
    <cellStyle name="Normal 58 7 5 3 2" xfId="11266" xr:uid="{00000000-0005-0000-0000-000009AA0000}"/>
    <cellStyle name="Normal 58 7 5 3 2 2" xfId="23709" xr:uid="{00000000-0005-0000-0000-00000AAA0000}"/>
    <cellStyle name="Normal 58 7 5 3 2 2 2" xfId="48583" xr:uid="{00000000-0005-0000-0000-00000BAA0000}"/>
    <cellStyle name="Normal 58 7 5 3 2 3" xfId="36150" xr:uid="{00000000-0005-0000-0000-00000CAA0000}"/>
    <cellStyle name="Normal 58 7 5 3 3" xfId="18702" xr:uid="{00000000-0005-0000-0000-00000DAA0000}"/>
    <cellStyle name="Normal 58 7 5 3 3 2" xfId="43576" xr:uid="{00000000-0005-0000-0000-00000EAA0000}"/>
    <cellStyle name="Normal 58 7 5 3 4" xfId="31143" xr:uid="{00000000-0005-0000-0000-00000FAA0000}"/>
    <cellStyle name="Normal 58 7 5 4" xfId="8058" xr:uid="{00000000-0005-0000-0000-000010AA0000}"/>
    <cellStyle name="Normal 58 7 5 4 2" xfId="20504" xr:uid="{00000000-0005-0000-0000-000011AA0000}"/>
    <cellStyle name="Normal 58 7 5 4 2 2" xfId="45378" xr:uid="{00000000-0005-0000-0000-000012AA0000}"/>
    <cellStyle name="Normal 58 7 5 4 3" xfId="32945" xr:uid="{00000000-0005-0000-0000-000013AA0000}"/>
    <cellStyle name="Normal 58 7 5 5" xfId="12720" xr:uid="{00000000-0005-0000-0000-000014AA0000}"/>
    <cellStyle name="Normal 58 7 5 5 2" xfId="25154" xr:uid="{00000000-0005-0000-0000-000015AA0000}"/>
    <cellStyle name="Normal 58 7 5 5 2 2" xfId="50028" xr:uid="{00000000-0005-0000-0000-000016AA0000}"/>
    <cellStyle name="Normal 58 7 5 5 3" xfId="37595" xr:uid="{00000000-0005-0000-0000-000017AA0000}"/>
    <cellStyle name="Normal 58 7 5 6" xfId="7464" xr:uid="{00000000-0005-0000-0000-000018AA0000}"/>
    <cellStyle name="Normal 58 7 5 6 2" xfId="19912" xr:uid="{00000000-0005-0000-0000-000019AA0000}"/>
    <cellStyle name="Normal 58 7 5 6 2 2" xfId="44786" xr:uid="{00000000-0005-0000-0000-00001AAA0000}"/>
    <cellStyle name="Normal 58 7 5 6 3" xfId="32353" xr:uid="{00000000-0005-0000-0000-00001BAA0000}"/>
    <cellStyle name="Normal 58 7 5 7" xfId="2987" xr:uid="{00000000-0005-0000-0000-00001CAA0000}"/>
    <cellStyle name="Normal 58 7 5 7 2" xfId="15497" xr:uid="{00000000-0005-0000-0000-00001DAA0000}"/>
    <cellStyle name="Normal 58 7 5 7 2 2" xfId="40371" xr:uid="{00000000-0005-0000-0000-00001EAA0000}"/>
    <cellStyle name="Normal 58 7 5 7 3" xfId="27930" xr:uid="{00000000-0005-0000-0000-00001FAA0000}"/>
    <cellStyle name="Normal 58 7 5 8" xfId="14905" xr:uid="{00000000-0005-0000-0000-000020AA0000}"/>
    <cellStyle name="Normal 58 7 5 8 2" xfId="39779" xr:uid="{00000000-0005-0000-0000-000021AA0000}"/>
    <cellStyle name="Normal 58 7 5 9" xfId="27338" xr:uid="{00000000-0005-0000-0000-000022AA0000}"/>
    <cellStyle name="Normal 58 7 6" xfId="1062" xr:uid="{00000000-0005-0000-0000-000023AA0000}"/>
    <cellStyle name="Normal 58 7 6 2" xfId="8944" xr:uid="{00000000-0005-0000-0000-000024AA0000}"/>
    <cellStyle name="Normal 58 7 6 2 2" xfId="21387" xr:uid="{00000000-0005-0000-0000-000025AA0000}"/>
    <cellStyle name="Normal 58 7 6 2 2 2" xfId="46261" xr:uid="{00000000-0005-0000-0000-000026AA0000}"/>
    <cellStyle name="Normal 58 7 6 2 3" xfId="33828" xr:uid="{00000000-0005-0000-0000-000027AA0000}"/>
    <cellStyle name="Normal 58 7 6 3" xfId="3926" xr:uid="{00000000-0005-0000-0000-000028AA0000}"/>
    <cellStyle name="Normal 58 7 6 3 2" xfId="16380" xr:uid="{00000000-0005-0000-0000-000029AA0000}"/>
    <cellStyle name="Normal 58 7 6 3 2 2" xfId="41254" xr:uid="{00000000-0005-0000-0000-00002AAA0000}"/>
    <cellStyle name="Normal 58 7 6 3 3" xfId="28821" xr:uid="{00000000-0005-0000-0000-00002BAA0000}"/>
    <cellStyle name="Normal 58 7 6 4" xfId="13862" xr:uid="{00000000-0005-0000-0000-00002CAA0000}"/>
    <cellStyle name="Normal 58 7 6 4 2" xfId="38736" xr:uid="{00000000-0005-0000-0000-00002DAA0000}"/>
    <cellStyle name="Normal 58 7 6 5" xfId="26295" xr:uid="{00000000-0005-0000-0000-00002EAA0000}"/>
    <cellStyle name="Normal 58 7 7" xfId="5207" xr:uid="{00000000-0005-0000-0000-00002FAA0000}"/>
    <cellStyle name="Normal 58 7 7 2" xfId="10223" xr:uid="{00000000-0005-0000-0000-000030AA0000}"/>
    <cellStyle name="Normal 58 7 7 2 2" xfId="22666" xr:uid="{00000000-0005-0000-0000-000031AA0000}"/>
    <cellStyle name="Normal 58 7 7 2 2 2" xfId="47540" xr:uid="{00000000-0005-0000-0000-000032AA0000}"/>
    <cellStyle name="Normal 58 7 7 2 3" xfId="35107" xr:uid="{00000000-0005-0000-0000-000033AA0000}"/>
    <cellStyle name="Normal 58 7 7 3" xfId="17659" xr:uid="{00000000-0005-0000-0000-000034AA0000}"/>
    <cellStyle name="Normal 58 7 7 3 2" xfId="42533" xr:uid="{00000000-0005-0000-0000-000035AA0000}"/>
    <cellStyle name="Normal 58 7 7 4" xfId="30100" xr:uid="{00000000-0005-0000-0000-000036AA0000}"/>
    <cellStyle name="Normal 58 7 8" xfId="7784" xr:uid="{00000000-0005-0000-0000-000037AA0000}"/>
    <cellStyle name="Normal 58 7 8 2" xfId="20230" xr:uid="{00000000-0005-0000-0000-000038AA0000}"/>
    <cellStyle name="Normal 58 7 8 2 2" xfId="45104" xr:uid="{00000000-0005-0000-0000-000039AA0000}"/>
    <cellStyle name="Normal 58 7 8 3" xfId="32671" xr:uid="{00000000-0005-0000-0000-00003AAA0000}"/>
    <cellStyle name="Normal 58 7 9" xfId="11677" xr:uid="{00000000-0005-0000-0000-00003BAA0000}"/>
    <cellStyle name="Normal 58 7 9 2" xfId="24111" xr:uid="{00000000-0005-0000-0000-00003CAA0000}"/>
    <cellStyle name="Normal 58 7 9 2 2" xfId="48985" xr:uid="{00000000-0005-0000-0000-00003DAA0000}"/>
    <cellStyle name="Normal 58 7 9 3" xfId="36552" xr:uid="{00000000-0005-0000-0000-00003EAA0000}"/>
    <cellStyle name="Normal 58 7_Degree data" xfId="2544" xr:uid="{00000000-0005-0000-0000-00003FAA0000}"/>
    <cellStyle name="Normal 58 8" xfId="245" xr:uid="{00000000-0005-0000-0000-000040AA0000}"/>
    <cellStyle name="Normal 58 8 10" xfId="6585" xr:uid="{00000000-0005-0000-0000-000041AA0000}"/>
    <cellStyle name="Normal 58 8 10 2" xfId="19034" xr:uid="{00000000-0005-0000-0000-000042AA0000}"/>
    <cellStyle name="Normal 58 8 10 2 2" xfId="43908" xr:uid="{00000000-0005-0000-0000-000043AA0000}"/>
    <cellStyle name="Normal 58 8 10 3" xfId="31475" xr:uid="{00000000-0005-0000-0000-000044AA0000}"/>
    <cellStyle name="Normal 58 8 11" xfId="2648" xr:uid="{00000000-0005-0000-0000-000045AA0000}"/>
    <cellStyle name="Normal 58 8 11 2" xfId="15166" xr:uid="{00000000-0005-0000-0000-000046AA0000}"/>
    <cellStyle name="Normal 58 8 11 2 2" xfId="40040" xr:uid="{00000000-0005-0000-0000-000047AA0000}"/>
    <cellStyle name="Normal 58 8 11 3" xfId="27599" xr:uid="{00000000-0005-0000-0000-000048AA0000}"/>
    <cellStyle name="Normal 58 8 12" xfId="13067" xr:uid="{00000000-0005-0000-0000-000049AA0000}"/>
    <cellStyle name="Normal 58 8 12 2" xfId="37941" xr:uid="{00000000-0005-0000-0000-00004AAA0000}"/>
    <cellStyle name="Normal 58 8 13" xfId="25500" xr:uid="{00000000-0005-0000-0000-00004BAA0000}"/>
    <cellStyle name="Normal 58 8 2" xfId="459" xr:uid="{00000000-0005-0000-0000-00004CAA0000}"/>
    <cellStyle name="Normal 58 8 2 10" xfId="13272" xr:uid="{00000000-0005-0000-0000-00004DAA0000}"/>
    <cellStyle name="Normal 58 8 2 10 2" xfId="38146" xr:uid="{00000000-0005-0000-0000-00004EAA0000}"/>
    <cellStyle name="Normal 58 8 2 11" xfId="25705" xr:uid="{00000000-0005-0000-0000-00004FAA0000}"/>
    <cellStyle name="Normal 58 8 2 2" xfId="818" xr:uid="{00000000-0005-0000-0000-000050AA0000}"/>
    <cellStyle name="Normal 58 8 2 2 2" xfId="1582" xr:uid="{00000000-0005-0000-0000-000051AA0000}"/>
    <cellStyle name="Normal 58 8 2 2 2 2" xfId="9686" xr:uid="{00000000-0005-0000-0000-000052AA0000}"/>
    <cellStyle name="Normal 58 8 2 2 2 2 2" xfId="22129" xr:uid="{00000000-0005-0000-0000-000053AA0000}"/>
    <cellStyle name="Normal 58 8 2 2 2 2 2 2" xfId="47003" xr:uid="{00000000-0005-0000-0000-000054AA0000}"/>
    <cellStyle name="Normal 58 8 2 2 2 2 3" xfId="34570" xr:uid="{00000000-0005-0000-0000-000055AA0000}"/>
    <cellStyle name="Normal 58 8 2 2 2 3" xfId="4668" xr:uid="{00000000-0005-0000-0000-000056AA0000}"/>
    <cellStyle name="Normal 58 8 2 2 2 3 2" xfId="17122" xr:uid="{00000000-0005-0000-0000-000057AA0000}"/>
    <cellStyle name="Normal 58 8 2 2 2 3 2 2" xfId="41996" xr:uid="{00000000-0005-0000-0000-000058AA0000}"/>
    <cellStyle name="Normal 58 8 2 2 2 3 3" xfId="29563" xr:uid="{00000000-0005-0000-0000-000059AA0000}"/>
    <cellStyle name="Normal 58 8 2 2 2 4" xfId="14382" xr:uid="{00000000-0005-0000-0000-00005AAA0000}"/>
    <cellStyle name="Normal 58 8 2 2 2 4 2" xfId="39256" xr:uid="{00000000-0005-0000-0000-00005BAA0000}"/>
    <cellStyle name="Normal 58 8 2 2 2 5" xfId="26815" xr:uid="{00000000-0005-0000-0000-00005CAA0000}"/>
    <cellStyle name="Normal 58 8 2 2 3" xfId="5727" xr:uid="{00000000-0005-0000-0000-00005DAA0000}"/>
    <cellStyle name="Normal 58 8 2 2 3 2" xfId="10743" xr:uid="{00000000-0005-0000-0000-00005EAA0000}"/>
    <cellStyle name="Normal 58 8 2 2 3 2 2" xfId="23186" xr:uid="{00000000-0005-0000-0000-00005FAA0000}"/>
    <cellStyle name="Normal 58 8 2 2 3 2 2 2" xfId="48060" xr:uid="{00000000-0005-0000-0000-000060AA0000}"/>
    <cellStyle name="Normal 58 8 2 2 3 2 3" xfId="35627" xr:uid="{00000000-0005-0000-0000-000061AA0000}"/>
    <cellStyle name="Normal 58 8 2 2 3 3" xfId="18179" xr:uid="{00000000-0005-0000-0000-000062AA0000}"/>
    <cellStyle name="Normal 58 8 2 2 3 3 2" xfId="43053" xr:uid="{00000000-0005-0000-0000-000063AA0000}"/>
    <cellStyle name="Normal 58 8 2 2 3 4" xfId="30620" xr:uid="{00000000-0005-0000-0000-000064AA0000}"/>
    <cellStyle name="Normal 58 8 2 2 4" xfId="8802" xr:uid="{00000000-0005-0000-0000-000065AA0000}"/>
    <cellStyle name="Normal 58 8 2 2 4 2" xfId="21246" xr:uid="{00000000-0005-0000-0000-000066AA0000}"/>
    <cellStyle name="Normal 58 8 2 2 4 2 2" xfId="46120" xr:uid="{00000000-0005-0000-0000-000067AA0000}"/>
    <cellStyle name="Normal 58 8 2 2 4 3" xfId="33687" xr:uid="{00000000-0005-0000-0000-000068AA0000}"/>
    <cellStyle name="Normal 58 8 2 2 5" xfId="12197" xr:uid="{00000000-0005-0000-0000-000069AA0000}"/>
    <cellStyle name="Normal 58 8 2 2 5 2" xfId="24631" xr:uid="{00000000-0005-0000-0000-00006AAA0000}"/>
    <cellStyle name="Normal 58 8 2 2 5 2 2" xfId="49505" xr:uid="{00000000-0005-0000-0000-00006BAA0000}"/>
    <cellStyle name="Normal 58 8 2 2 5 3" xfId="37072" xr:uid="{00000000-0005-0000-0000-00006CAA0000}"/>
    <cellStyle name="Normal 58 8 2 2 6" xfId="7279" xr:uid="{00000000-0005-0000-0000-00006DAA0000}"/>
    <cellStyle name="Normal 58 8 2 2 6 2" xfId="19728" xr:uid="{00000000-0005-0000-0000-00006EAA0000}"/>
    <cellStyle name="Normal 58 8 2 2 6 2 2" xfId="44602" xr:uid="{00000000-0005-0000-0000-00006FAA0000}"/>
    <cellStyle name="Normal 58 8 2 2 6 3" xfId="32169" xr:uid="{00000000-0005-0000-0000-000070AA0000}"/>
    <cellStyle name="Normal 58 8 2 2 7" xfId="3733" xr:uid="{00000000-0005-0000-0000-000071AA0000}"/>
    <cellStyle name="Normal 58 8 2 2 7 2" xfId="16239" xr:uid="{00000000-0005-0000-0000-000072AA0000}"/>
    <cellStyle name="Normal 58 8 2 2 7 2 2" xfId="41113" xr:uid="{00000000-0005-0000-0000-000073AA0000}"/>
    <cellStyle name="Normal 58 8 2 2 7 3" xfId="28672" xr:uid="{00000000-0005-0000-0000-000074AA0000}"/>
    <cellStyle name="Normal 58 8 2 2 8" xfId="13619" xr:uid="{00000000-0005-0000-0000-000075AA0000}"/>
    <cellStyle name="Normal 58 8 2 2 8 2" xfId="38493" xr:uid="{00000000-0005-0000-0000-000076AA0000}"/>
    <cellStyle name="Normal 58 8 2 2 9" xfId="26052" xr:uid="{00000000-0005-0000-0000-000077AA0000}"/>
    <cellStyle name="Normal 58 8 2 3" xfId="1930" xr:uid="{00000000-0005-0000-0000-000078AA0000}"/>
    <cellStyle name="Normal 58 8 2 3 2" xfId="5001" xr:uid="{00000000-0005-0000-0000-000079AA0000}"/>
    <cellStyle name="Normal 58 8 2 3 2 2" xfId="10018" xr:uid="{00000000-0005-0000-0000-00007AAA0000}"/>
    <cellStyle name="Normal 58 8 2 3 2 2 2" xfId="22461" xr:uid="{00000000-0005-0000-0000-00007BAA0000}"/>
    <cellStyle name="Normal 58 8 2 3 2 2 2 2" xfId="47335" xr:uid="{00000000-0005-0000-0000-00007CAA0000}"/>
    <cellStyle name="Normal 58 8 2 3 2 2 3" xfId="34902" xr:uid="{00000000-0005-0000-0000-00007DAA0000}"/>
    <cellStyle name="Normal 58 8 2 3 2 3" xfId="17454" xr:uid="{00000000-0005-0000-0000-00007EAA0000}"/>
    <cellStyle name="Normal 58 8 2 3 2 3 2" xfId="42328" xr:uid="{00000000-0005-0000-0000-00007FAA0000}"/>
    <cellStyle name="Normal 58 8 2 3 2 4" xfId="29895" xr:uid="{00000000-0005-0000-0000-000080AA0000}"/>
    <cellStyle name="Normal 58 8 2 3 3" xfId="6076" xr:uid="{00000000-0005-0000-0000-000081AA0000}"/>
    <cellStyle name="Normal 58 8 2 3 3 2" xfId="11091" xr:uid="{00000000-0005-0000-0000-000082AA0000}"/>
    <cellStyle name="Normal 58 8 2 3 3 2 2" xfId="23534" xr:uid="{00000000-0005-0000-0000-000083AA0000}"/>
    <cellStyle name="Normal 58 8 2 3 3 2 2 2" xfId="48408" xr:uid="{00000000-0005-0000-0000-000084AA0000}"/>
    <cellStyle name="Normal 58 8 2 3 3 2 3" xfId="35975" xr:uid="{00000000-0005-0000-0000-000085AA0000}"/>
    <cellStyle name="Normal 58 8 2 3 3 3" xfId="18527" xr:uid="{00000000-0005-0000-0000-000086AA0000}"/>
    <cellStyle name="Normal 58 8 2 3 3 3 2" xfId="43401" xr:uid="{00000000-0005-0000-0000-000087AA0000}"/>
    <cellStyle name="Normal 58 8 2 3 3 4" xfId="30968" xr:uid="{00000000-0005-0000-0000-000088AA0000}"/>
    <cellStyle name="Normal 58 8 2 3 4" xfId="8425" xr:uid="{00000000-0005-0000-0000-000089AA0000}"/>
    <cellStyle name="Normal 58 8 2 3 4 2" xfId="20869" xr:uid="{00000000-0005-0000-0000-00008AAA0000}"/>
    <cellStyle name="Normal 58 8 2 3 4 2 2" xfId="45743" xr:uid="{00000000-0005-0000-0000-00008BAA0000}"/>
    <cellStyle name="Normal 58 8 2 3 4 3" xfId="33310" xr:uid="{00000000-0005-0000-0000-00008CAA0000}"/>
    <cellStyle name="Normal 58 8 2 3 5" xfId="12545" xr:uid="{00000000-0005-0000-0000-00008DAA0000}"/>
    <cellStyle name="Normal 58 8 2 3 5 2" xfId="24979" xr:uid="{00000000-0005-0000-0000-00008EAA0000}"/>
    <cellStyle name="Normal 58 8 2 3 5 2 2" xfId="49853" xr:uid="{00000000-0005-0000-0000-00008FAA0000}"/>
    <cellStyle name="Normal 58 8 2 3 5 3" xfId="37420" xr:uid="{00000000-0005-0000-0000-000090AA0000}"/>
    <cellStyle name="Normal 58 8 2 3 6" xfId="7612" xr:uid="{00000000-0005-0000-0000-000091AA0000}"/>
    <cellStyle name="Normal 58 8 2 3 6 2" xfId="20060" xr:uid="{00000000-0005-0000-0000-000092AA0000}"/>
    <cellStyle name="Normal 58 8 2 3 6 2 2" xfId="44934" xr:uid="{00000000-0005-0000-0000-000093AA0000}"/>
    <cellStyle name="Normal 58 8 2 3 6 3" xfId="32501" xr:uid="{00000000-0005-0000-0000-000094AA0000}"/>
    <cellStyle name="Normal 58 8 2 3 7" xfId="3356" xr:uid="{00000000-0005-0000-0000-000095AA0000}"/>
    <cellStyle name="Normal 58 8 2 3 7 2" xfId="15862" xr:uid="{00000000-0005-0000-0000-000096AA0000}"/>
    <cellStyle name="Normal 58 8 2 3 7 2 2" xfId="40736" xr:uid="{00000000-0005-0000-0000-000097AA0000}"/>
    <cellStyle name="Normal 58 8 2 3 7 3" xfId="28295" xr:uid="{00000000-0005-0000-0000-000098AA0000}"/>
    <cellStyle name="Normal 58 8 2 3 8" xfId="14730" xr:uid="{00000000-0005-0000-0000-000099AA0000}"/>
    <cellStyle name="Normal 58 8 2 3 8 2" xfId="39604" xr:uid="{00000000-0005-0000-0000-00009AAA0000}"/>
    <cellStyle name="Normal 58 8 2 3 9" xfId="27163" xr:uid="{00000000-0005-0000-0000-00009BAA0000}"/>
    <cellStyle name="Normal 58 8 2 4" xfId="2377" xr:uid="{00000000-0005-0000-0000-00009CAA0000}"/>
    <cellStyle name="Normal 58 8 2 4 2" xfId="6399" xr:uid="{00000000-0005-0000-0000-00009DAA0000}"/>
    <cellStyle name="Normal 58 8 2 4 2 2" xfId="11414" xr:uid="{00000000-0005-0000-0000-00009EAA0000}"/>
    <cellStyle name="Normal 58 8 2 4 2 2 2" xfId="23857" xr:uid="{00000000-0005-0000-0000-00009FAA0000}"/>
    <cellStyle name="Normal 58 8 2 4 2 2 2 2" xfId="48731" xr:uid="{00000000-0005-0000-0000-0000A0AA0000}"/>
    <cellStyle name="Normal 58 8 2 4 2 2 3" xfId="36298" xr:uid="{00000000-0005-0000-0000-0000A1AA0000}"/>
    <cellStyle name="Normal 58 8 2 4 2 3" xfId="18850" xr:uid="{00000000-0005-0000-0000-0000A2AA0000}"/>
    <cellStyle name="Normal 58 8 2 4 2 3 2" xfId="43724" xr:uid="{00000000-0005-0000-0000-0000A3AA0000}"/>
    <cellStyle name="Normal 58 8 2 4 2 4" xfId="31291" xr:uid="{00000000-0005-0000-0000-0000A4AA0000}"/>
    <cellStyle name="Normal 58 8 2 4 3" xfId="12868" xr:uid="{00000000-0005-0000-0000-0000A5AA0000}"/>
    <cellStyle name="Normal 58 8 2 4 3 2" xfId="25302" xr:uid="{00000000-0005-0000-0000-0000A6AA0000}"/>
    <cellStyle name="Normal 58 8 2 4 3 2 2" xfId="50176" xr:uid="{00000000-0005-0000-0000-0000A7AA0000}"/>
    <cellStyle name="Normal 58 8 2 4 3 3" xfId="37743" xr:uid="{00000000-0005-0000-0000-0000A8AA0000}"/>
    <cellStyle name="Normal 58 8 2 4 4" xfId="9309" xr:uid="{00000000-0005-0000-0000-0000A9AA0000}"/>
    <cellStyle name="Normal 58 8 2 4 4 2" xfId="21752" xr:uid="{00000000-0005-0000-0000-0000AAAA0000}"/>
    <cellStyle name="Normal 58 8 2 4 4 2 2" xfId="46626" xr:uid="{00000000-0005-0000-0000-0000ABAA0000}"/>
    <cellStyle name="Normal 58 8 2 4 4 3" xfId="34193" xr:uid="{00000000-0005-0000-0000-0000ACAA0000}"/>
    <cellStyle name="Normal 58 8 2 4 5" xfId="4291" xr:uid="{00000000-0005-0000-0000-0000ADAA0000}"/>
    <cellStyle name="Normal 58 8 2 4 5 2" xfId="16745" xr:uid="{00000000-0005-0000-0000-0000AEAA0000}"/>
    <cellStyle name="Normal 58 8 2 4 5 2 2" xfId="41619" xr:uid="{00000000-0005-0000-0000-0000AFAA0000}"/>
    <cellStyle name="Normal 58 8 2 4 5 3" xfId="29186" xr:uid="{00000000-0005-0000-0000-0000B0AA0000}"/>
    <cellStyle name="Normal 58 8 2 4 6" xfId="15053" xr:uid="{00000000-0005-0000-0000-0000B1AA0000}"/>
    <cellStyle name="Normal 58 8 2 4 6 2" xfId="39927" xr:uid="{00000000-0005-0000-0000-0000B2AA0000}"/>
    <cellStyle name="Normal 58 8 2 4 7" xfId="27486" xr:uid="{00000000-0005-0000-0000-0000B3AA0000}"/>
    <cellStyle name="Normal 58 8 2 5" xfId="1210" xr:uid="{00000000-0005-0000-0000-0000B4AA0000}"/>
    <cellStyle name="Normal 58 8 2 5 2" xfId="10371" xr:uid="{00000000-0005-0000-0000-0000B5AA0000}"/>
    <cellStyle name="Normal 58 8 2 5 2 2" xfId="22814" xr:uid="{00000000-0005-0000-0000-0000B6AA0000}"/>
    <cellStyle name="Normal 58 8 2 5 2 2 2" xfId="47688" xr:uid="{00000000-0005-0000-0000-0000B7AA0000}"/>
    <cellStyle name="Normal 58 8 2 5 2 3" xfId="35255" xr:uid="{00000000-0005-0000-0000-0000B8AA0000}"/>
    <cellStyle name="Normal 58 8 2 5 3" xfId="5355" xr:uid="{00000000-0005-0000-0000-0000B9AA0000}"/>
    <cellStyle name="Normal 58 8 2 5 3 2" xfId="17807" xr:uid="{00000000-0005-0000-0000-0000BAAA0000}"/>
    <cellStyle name="Normal 58 8 2 5 3 2 2" xfId="42681" xr:uid="{00000000-0005-0000-0000-0000BBAA0000}"/>
    <cellStyle name="Normal 58 8 2 5 3 3" xfId="30248" xr:uid="{00000000-0005-0000-0000-0000BCAA0000}"/>
    <cellStyle name="Normal 58 8 2 5 4" xfId="14010" xr:uid="{00000000-0005-0000-0000-0000BDAA0000}"/>
    <cellStyle name="Normal 58 8 2 5 4 2" xfId="38884" xr:uid="{00000000-0005-0000-0000-0000BEAA0000}"/>
    <cellStyle name="Normal 58 8 2 5 5" xfId="26443" xr:uid="{00000000-0005-0000-0000-0000BFAA0000}"/>
    <cellStyle name="Normal 58 8 2 6" xfId="7932" xr:uid="{00000000-0005-0000-0000-0000C0AA0000}"/>
    <cellStyle name="Normal 58 8 2 6 2" xfId="20378" xr:uid="{00000000-0005-0000-0000-0000C1AA0000}"/>
    <cellStyle name="Normal 58 8 2 6 2 2" xfId="45252" xr:uid="{00000000-0005-0000-0000-0000C2AA0000}"/>
    <cellStyle name="Normal 58 8 2 6 3" xfId="32819" xr:uid="{00000000-0005-0000-0000-0000C3AA0000}"/>
    <cellStyle name="Normal 58 8 2 7" xfId="11825" xr:uid="{00000000-0005-0000-0000-0000C4AA0000}"/>
    <cellStyle name="Normal 58 8 2 7 2" xfId="24259" xr:uid="{00000000-0005-0000-0000-0000C5AA0000}"/>
    <cellStyle name="Normal 58 8 2 7 2 2" xfId="49133" xr:uid="{00000000-0005-0000-0000-0000C6AA0000}"/>
    <cellStyle name="Normal 58 8 2 7 3" xfId="36700" xr:uid="{00000000-0005-0000-0000-0000C7AA0000}"/>
    <cellStyle name="Normal 58 8 2 8" xfId="6902" xr:uid="{00000000-0005-0000-0000-0000C8AA0000}"/>
    <cellStyle name="Normal 58 8 2 8 2" xfId="19351" xr:uid="{00000000-0005-0000-0000-0000C9AA0000}"/>
    <cellStyle name="Normal 58 8 2 8 2 2" xfId="44225" xr:uid="{00000000-0005-0000-0000-0000CAAA0000}"/>
    <cellStyle name="Normal 58 8 2 8 3" xfId="31792" xr:uid="{00000000-0005-0000-0000-0000CBAA0000}"/>
    <cellStyle name="Normal 58 8 2 9" xfId="2853" xr:uid="{00000000-0005-0000-0000-0000CCAA0000}"/>
    <cellStyle name="Normal 58 8 2 9 2" xfId="15371" xr:uid="{00000000-0005-0000-0000-0000CDAA0000}"/>
    <cellStyle name="Normal 58 8 2 9 2 2" xfId="40245" xr:uid="{00000000-0005-0000-0000-0000CEAA0000}"/>
    <cellStyle name="Normal 58 8 2 9 3" xfId="27804" xr:uid="{00000000-0005-0000-0000-0000CFAA0000}"/>
    <cellStyle name="Normal 58 8 2_Degree data" xfId="2547" xr:uid="{00000000-0005-0000-0000-0000D0AA0000}"/>
    <cellStyle name="Normal 58 8 3" xfId="607" xr:uid="{00000000-0005-0000-0000-0000D1AA0000}"/>
    <cellStyle name="Normal 58 8 3 2" xfId="1581" xr:uid="{00000000-0005-0000-0000-0000D2AA0000}"/>
    <cellStyle name="Normal 58 8 3 2 2" xfId="9104" xr:uid="{00000000-0005-0000-0000-0000D3AA0000}"/>
    <cellStyle name="Normal 58 8 3 2 2 2" xfId="21547" xr:uid="{00000000-0005-0000-0000-0000D4AA0000}"/>
    <cellStyle name="Normal 58 8 3 2 2 2 2" xfId="46421" xr:uid="{00000000-0005-0000-0000-0000D5AA0000}"/>
    <cellStyle name="Normal 58 8 3 2 2 3" xfId="33988" xr:uid="{00000000-0005-0000-0000-0000D6AA0000}"/>
    <cellStyle name="Normal 58 8 3 2 3" xfId="4086" xr:uid="{00000000-0005-0000-0000-0000D7AA0000}"/>
    <cellStyle name="Normal 58 8 3 2 3 2" xfId="16540" xr:uid="{00000000-0005-0000-0000-0000D8AA0000}"/>
    <cellStyle name="Normal 58 8 3 2 3 2 2" xfId="41414" xr:uid="{00000000-0005-0000-0000-0000D9AA0000}"/>
    <cellStyle name="Normal 58 8 3 2 3 3" xfId="28981" xr:uid="{00000000-0005-0000-0000-0000DAAA0000}"/>
    <cellStyle name="Normal 58 8 3 2 4" xfId="14381" xr:uid="{00000000-0005-0000-0000-0000DBAA0000}"/>
    <cellStyle name="Normal 58 8 3 2 4 2" xfId="39255" xr:uid="{00000000-0005-0000-0000-0000DCAA0000}"/>
    <cellStyle name="Normal 58 8 3 2 5" xfId="26814" xr:uid="{00000000-0005-0000-0000-0000DDAA0000}"/>
    <cellStyle name="Normal 58 8 3 3" xfId="5726" xr:uid="{00000000-0005-0000-0000-0000DEAA0000}"/>
    <cellStyle name="Normal 58 8 3 3 2" xfId="10742" xr:uid="{00000000-0005-0000-0000-0000DFAA0000}"/>
    <cellStyle name="Normal 58 8 3 3 2 2" xfId="23185" xr:uid="{00000000-0005-0000-0000-0000E0AA0000}"/>
    <cellStyle name="Normal 58 8 3 3 2 2 2" xfId="48059" xr:uid="{00000000-0005-0000-0000-0000E1AA0000}"/>
    <cellStyle name="Normal 58 8 3 3 2 3" xfId="35626" xr:uid="{00000000-0005-0000-0000-0000E2AA0000}"/>
    <cellStyle name="Normal 58 8 3 3 3" xfId="18178" xr:uid="{00000000-0005-0000-0000-0000E3AA0000}"/>
    <cellStyle name="Normal 58 8 3 3 3 2" xfId="43052" xr:uid="{00000000-0005-0000-0000-0000E4AA0000}"/>
    <cellStyle name="Normal 58 8 3 3 4" xfId="30619" xr:uid="{00000000-0005-0000-0000-0000E5AA0000}"/>
    <cellStyle name="Normal 58 8 3 4" xfId="8220" xr:uid="{00000000-0005-0000-0000-0000E6AA0000}"/>
    <cellStyle name="Normal 58 8 3 4 2" xfId="20664" xr:uid="{00000000-0005-0000-0000-0000E7AA0000}"/>
    <cellStyle name="Normal 58 8 3 4 2 2" xfId="45538" xr:uid="{00000000-0005-0000-0000-0000E8AA0000}"/>
    <cellStyle name="Normal 58 8 3 4 3" xfId="33105" xr:uid="{00000000-0005-0000-0000-0000E9AA0000}"/>
    <cellStyle name="Normal 58 8 3 5" xfId="12196" xr:uid="{00000000-0005-0000-0000-0000EAAA0000}"/>
    <cellStyle name="Normal 58 8 3 5 2" xfId="24630" xr:uid="{00000000-0005-0000-0000-0000EBAA0000}"/>
    <cellStyle name="Normal 58 8 3 5 2 2" xfId="49504" xr:uid="{00000000-0005-0000-0000-0000ECAA0000}"/>
    <cellStyle name="Normal 58 8 3 5 3" xfId="37071" xr:uid="{00000000-0005-0000-0000-0000EDAA0000}"/>
    <cellStyle name="Normal 58 8 3 6" xfId="6697" xr:uid="{00000000-0005-0000-0000-0000EEAA0000}"/>
    <cellStyle name="Normal 58 8 3 6 2" xfId="19146" xr:uid="{00000000-0005-0000-0000-0000EFAA0000}"/>
    <cellStyle name="Normal 58 8 3 6 2 2" xfId="44020" xr:uid="{00000000-0005-0000-0000-0000F0AA0000}"/>
    <cellStyle name="Normal 58 8 3 6 3" xfId="31587" xr:uid="{00000000-0005-0000-0000-0000F1AA0000}"/>
    <cellStyle name="Normal 58 8 3 7" xfId="3151" xr:uid="{00000000-0005-0000-0000-0000F2AA0000}"/>
    <cellStyle name="Normal 58 8 3 7 2" xfId="15657" xr:uid="{00000000-0005-0000-0000-0000F3AA0000}"/>
    <cellStyle name="Normal 58 8 3 7 2 2" xfId="40531" xr:uid="{00000000-0005-0000-0000-0000F4AA0000}"/>
    <cellStyle name="Normal 58 8 3 7 3" xfId="28090" xr:uid="{00000000-0005-0000-0000-0000F5AA0000}"/>
    <cellStyle name="Normal 58 8 3 8" xfId="13414" xr:uid="{00000000-0005-0000-0000-0000F6AA0000}"/>
    <cellStyle name="Normal 58 8 3 8 2" xfId="38288" xr:uid="{00000000-0005-0000-0000-0000F7AA0000}"/>
    <cellStyle name="Normal 58 8 3 9" xfId="25847" xr:uid="{00000000-0005-0000-0000-0000F8AA0000}"/>
    <cellStyle name="Normal 58 8 4" xfId="1929" xr:uid="{00000000-0005-0000-0000-0000F9AA0000}"/>
    <cellStyle name="Normal 58 8 4 2" xfId="4667" xr:uid="{00000000-0005-0000-0000-0000FAAA0000}"/>
    <cellStyle name="Normal 58 8 4 2 2" xfId="9685" xr:uid="{00000000-0005-0000-0000-0000FBAA0000}"/>
    <cellStyle name="Normal 58 8 4 2 2 2" xfId="22128" xr:uid="{00000000-0005-0000-0000-0000FCAA0000}"/>
    <cellStyle name="Normal 58 8 4 2 2 2 2" xfId="47002" xr:uid="{00000000-0005-0000-0000-0000FDAA0000}"/>
    <cellStyle name="Normal 58 8 4 2 2 3" xfId="34569" xr:uid="{00000000-0005-0000-0000-0000FEAA0000}"/>
    <cellStyle name="Normal 58 8 4 2 3" xfId="17121" xr:uid="{00000000-0005-0000-0000-0000FFAA0000}"/>
    <cellStyle name="Normal 58 8 4 2 3 2" xfId="41995" xr:uid="{00000000-0005-0000-0000-000000AB0000}"/>
    <cellStyle name="Normal 58 8 4 2 4" xfId="29562" xr:uid="{00000000-0005-0000-0000-000001AB0000}"/>
    <cellStyle name="Normal 58 8 4 3" xfId="6075" xr:uid="{00000000-0005-0000-0000-000002AB0000}"/>
    <cellStyle name="Normal 58 8 4 3 2" xfId="11090" xr:uid="{00000000-0005-0000-0000-000003AB0000}"/>
    <cellStyle name="Normal 58 8 4 3 2 2" xfId="23533" xr:uid="{00000000-0005-0000-0000-000004AB0000}"/>
    <cellStyle name="Normal 58 8 4 3 2 2 2" xfId="48407" xr:uid="{00000000-0005-0000-0000-000005AB0000}"/>
    <cellStyle name="Normal 58 8 4 3 2 3" xfId="35974" xr:uid="{00000000-0005-0000-0000-000006AB0000}"/>
    <cellStyle name="Normal 58 8 4 3 3" xfId="18526" xr:uid="{00000000-0005-0000-0000-000007AB0000}"/>
    <cellStyle name="Normal 58 8 4 3 3 2" xfId="43400" xr:uid="{00000000-0005-0000-0000-000008AB0000}"/>
    <cellStyle name="Normal 58 8 4 3 4" xfId="30967" xr:uid="{00000000-0005-0000-0000-000009AB0000}"/>
    <cellStyle name="Normal 58 8 4 4" xfId="8801" xr:uid="{00000000-0005-0000-0000-00000AAB0000}"/>
    <cellStyle name="Normal 58 8 4 4 2" xfId="21245" xr:uid="{00000000-0005-0000-0000-00000BAB0000}"/>
    <cellStyle name="Normal 58 8 4 4 2 2" xfId="46119" xr:uid="{00000000-0005-0000-0000-00000CAB0000}"/>
    <cellStyle name="Normal 58 8 4 4 3" xfId="33686" xr:uid="{00000000-0005-0000-0000-00000DAB0000}"/>
    <cellStyle name="Normal 58 8 4 5" xfId="12544" xr:uid="{00000000-0005-0000-0000-00000EAB0000}"/>
    <cellStyle name="Normal 58 8 4 5 2" xfId="24978" xr:uid="{00000000-0005-0000-0000-00000FAB0000}"/>
    <cellStyle name="Normal 58 8 4 5 2 2" xfId="49852" xr:uid="{00000000-0005-0000-0000-000010AB0000}"/>
    <cellStyle name="Normal 58 8 4 5 3" xfId="37419" xr:uid="{00000000-0005-0000-0000-000011AB0000}"/>
    <cellStyle name="Normal 58 8 4 6" xfId="7278" xr:uid="{00000000-0005-0000-0000-000012AB0000}"/>
    <cellStyle name="Normal 58 8 4 6 2" xfId="19727" xr:uid="{00000000-0005-0000-0000-000013AB0000}"/>
    <cellStyle name="Normal 58 8 4 6 2 2" xfId="44601" xr:uid="{00000000-0005-0000-0000-000014AB0000}"/>
    <cellStyle name="Normal 58 8 4 6 3" xfId="32168" xr:uid="{00000000-0005-0000-0000-000015AB0000}"/>
    <cellStyle name="Normal 58 8 4 7" xfId="3732" xr:uid="{00000000-0005-0000-0000-000016AB0000}"/>
    <cellStyle name="Normal 58 8 4 7 2" xfId="16238" xr:uid="{00000000-0005-0000-0000-000017AB0000}"/>
    <cellStyle name="Normal 58 8 4 7 2 2" xfId="41112" xr:uid="{00000000-0005-0000-0000-000018AB0000}"/>
    <cellStyle name="Normal 58 8 4 7 3" xfId="28671" xr:uid="{00000000-0005-0000-0000-000019AB0000}"/>
    <cellStyle name="Normal 58 8 4 8" xfId="14729" xr:uid="{00000000-0005-0000-0000-00001AAB0000}"/>
    <cellStyle name="Normal 58 8 4 8 2" xfId="39603" xr:uid="{00000000-0005-0000-0000-00001BAB0000}"/>
    <cellStyle name="Normal 58 8 4 9" xfId="27162" xr:uid="{00000000-0005-0000-0000-00001CAB0000}"/>
    <cellStyle name="Normal 58 8 5" xfId="2163" xr:uid="{00000000-0005-0000-0000-00001DAB0000}"/>
    <cellStyle name="Normal 58 8 5 2" xfId="4796" xr:uid="{00000000-0005-0000-0000-00001EAB0000}"/>
    <cellStyle name="Normal 58 8 5 2 2" xfId="9813" xr:uid="{00000000-0005-0000-0000-00001FAB0000}"/>
    <cellStyle name="Normal 58 8 5 2 2 2" xfId="22256" xr:uid="{00000000-0005-0000-0000-000020AB0000}"/>
    <cellStyle name="Normal 58 8 5 2 2 2 2" xfId="47130" xr:uid="{00000000-0005-0000-0000-000021AB0000}"/>
    <cellStyle name="Normal 58 8 5 2 2 3" xfId="34697" xr:uid="{00000000-0005-0000-0000-000022AB0000}"/>
    <cellStyle name="Normal 58 8 5 2 3" xfId="17249" xr:uid="{00000000-0005-0000-0000-000023AB0000}"/>
    <cellStyle name="Normal 58 8 5 2 3 2" xfId="42123" xr:uid="{00000000-0005-0000-0000-000024AB0000}"/>
    <cellStyle name="Normal 58 8 5 2 4" xfId="29690" xr:uid="{00000000-0005-0000-0000-000025AB0000}"/>
    <cellStyle name="Normal 58 8 5 3" xfId="6194" xr:uid="{00000000-0005-0000-0000-000026AB0000}"/>
    <cellStyle name="Normal 58 8 5 3 2" xfId="11209" xr:uid="{00000000-0005-0000-0000-000027AB0000}"/>
    <cellStyle name="Normal 58 8 5 3 2 2" xfId="23652" xr:uid="{00000000-0005-0000-0000-000028AB0000}"/>
    <cellStyle name="Normal 58 8 5 3 2 2 2" xfId="48526" xr:uid="{00000000-0005-0000-0000-000029AB0000}"/>
    <cellStyle name="Normal 58 8 5 3 2 3" xfId="36093" xr:uid="{00000000-0005-0000-0000-00002AAB0000}"/>
    <cellStyle name="Normal 58 8 5 3 3" xfId="18645" xr:uid="{00000000-0005-0000-0000-00002BAB0000}"/>
    <cellStyle name="Normal 58 8 5 3 3 2" xfId="43519" xr:uid="{00000000-0005-0000-0000-00002CAB0000}"/>
    <cellStyle name="Normal 58 8 5 3 4" xfId="31086" xr:uid="{00000000-0005-0000-0000-00002DAB0000}"/>
    <cellStyle name="Normal 58 8 5 4" xfId="8106" xr:uid="{00000000-0005-0000-0000-00002EAB0000}"/>
    <cellStyle name="Normal 58 8 5 4 2" xfId="20552" xr:uid="{00000000-0005-0000-0000-00002FAB0000}"/>
    <cellStyle name="Normal 58 8 5 4 2 2" xfId="45426" xr:uid="{00000000-0005-0000-0000-000030AB0000}"/>
    <cellStyle name="Normal 58 8 5 4 3" xfId="32993" xr:uid="{00000000-0005-0000-0000-000031AB0000}"/>
    <cellStyle name="Normal 58 8 5 5" xfId="12663" xr:uid="{00000000-0005-0000-0000-000032AB0000}"/>
    <cellStyle name="Normal 58 8 5 5 2" xfId="25097" xr:uid="{00000000-0005-0000-0000-000033AB0000}"/>
    <cellStyle name="Normal 58 8 5 5 2 2" xfId="49971" xr:uid="{00000000-0005-0000-0000-000034AB0000}"/>
    <cellStyle name="Normal 58 8 5 5 3" xfId="37538" xr:uid="{00000000-0005-0000-0000-000035AB0000}"/>
    <cellStyle name="Normal 58 8 5 6" xfId="7407" xr:uid="{00000000-0005-0000-0000-000036AB0000}"/>
    <cellStyle name="Normal 58 8 5 6 2" xfId="19855" xr:uid="{00000000-0005-0000-0000-000037AB0000}"/>
    <cellStyle name="Normal 58 8 5 6 2 2" xfId="44729" xr:uid="{00000000-0005-0000-0000-000038AB0000}"/>
    <cellStyle name="Normal 58 8 5 6 3" xfId="32296" xr:uid="{00000000-0005-0000-0000-000039AB0000}"/>
    <cellStyle name="Normal 58 8 5 7" xfId="3036" xr:uid="{00000000-0005-0000-0000-00003AAB0000}"/>
    <cellStyle name="Normal 58 8 5 7 2" xfId="15545" xr:uid="{00000000-0005-0000-0000-00003BAB0000}"/>
    <cellStyle name="Normal 58 8 5 7 2 2" xfId="40419" xr:uid="{00000000-0005-0000-0000-00003CAB0000}"/>
    <cellStyle name="Normal 58 8 5 7 3" xfId="27978" xr:uid="{00000000-0005-0000-0000-00003DAB0000}"/>
    <cellStyle name="Normal 58 8 5 8" xfId="14848" xr:uid="{00000000-0005-0000-0000-00003EAB0000}"/>
    <cellStyle name="Normal 58 8 5 8 2" xfId="39722" xr:uid="{00000000-0005-0000-0000-00003FAB0000}"/>
    <cellStyle name="Normal 58 8 5 9" xfId="27281" xr:uid="{00000000-0005-0000-0000-000040AB0000}"/>
    <cellStyle name="Normal 58 8 6" xfId="1005" xr:uid="{00000000-0005-0000-0000-000041AB0000}"/>
    <cellStyle name="Normal 58 8 6 2" xfId="8992" xr:uid="{00000000-0005-0000-0000-000042AB0000}"/>
    <cellStyle name="Normal 58 8 6 2 2" xfId="21435" xr:uid="{00000000-0005-0000-0000-000043AB0000}"/>
    <cellStyle name="Normal 58 8 6 2 2 2" xfId="46309" xr:uid="{00000000-0005-0000-0000-000044AB0000}"/>
    <cellStyle name="Normal 58 8 6 2 3" xfId="33876" xr:uid="{00000000-0005-0000-0000-000045AB0000}"/>
    <cellStyle name="Normal 58 8 6 3" xfId="3974" xr:uid="{00000000-0005-0000-0000-000046AB0000}"/>
    <cellStyle name="Normal 58 8 6 3 2" xfId="16428" xr:uid="{00000000-0005-0000-0000-000047AB0000}"/>
    <cellStyle name="Normal 58 8 6 3 2 2" xfId="41302" xr:uid="{00000000-0005-0000-0000-000048AB0000}"/>
    <cellStyle name="Normal 58 8 6 3 3" xfId="28869" xr:uid="{00000000-0005-0000-0000-000049AB0000}"/>
    <cellStyle name="Normal 58 8 6 4" xfId="13805" xr:uid="{00000000-0005-0000-0000-00004AAB0000}"/>
    <cellStyle name="Normal 58 8 6 4 2" xfId="38679" xr:uid="{00000000-0005-0000-0000-00004BAB0000}"/>
    <cellStyle name="Normal 58 8 6 5" xfId="26238" xr:uid="{00000000-0005-0000-0000-00004CAB0000}"/>
    <cellStyle name="Normal 58 8 7" xfId="5150" xr:uid="{00000000-0005-0000-0000-00004DAB0000}"/>
    <cellStyle name="Normal 58 8 7 2" xfId="10166" xr:uid="{00000000-0005-0000-0000-00004EAB0000}"/>
    <cellStyle name="Normal 58 8 7 2 2" xfId="22609" xr:uid="{00000000-0005-0000-0000-00004FAB0000}"/>
    <cellStyle name="Normal 58 8 7 2 2 2" xfId="47483" xr:uid="{00000000-0005-0000-0000-000050AB0000}"/>
    <cellStyle name="Normal 58 8 7 2 3" xfId="35050" xr:uid="{00000000-0005-0000-0000-000051AB0000}"/>
    <cellStyle name="Normal 58 8 7 3" xfId="17602" xr:uid="{00000000-0005-0000-0000-000052AB0000}"/>
    <cellStyle name="Normal 58 8 7 3 2" xfId="42476" xr:uid="{00000000-0005-0000-0000-000053AB0000}"/>
    <cellStyle name="Normal 58 8 7 4" xfId="30043" xr:uid="{00000000-0005-0000-0000-000054AB0000}"/>
    <cellStyle name="Normal 58 8 8" xfId="7727" xr:uid="{00000000-0005-0000-0000-000055AB0000}"/>
    <cellStyle name="Normal 58 8 8 2" xfId="20173" xr:uid="{00000000-0005-0000-0000-000056AB0000}"/>
    <cellStyle name="Normal 58 8 8 2 2" xfId="45047" xr:uid="{00000000-0005-0000-0000-000057AB0000}"/>
    <cellStyle name="Normal 58 8 8 3" xfId="32614" xr:uid="{00000000-0005-0000-0000-000058AB0000}"/>
    <cellStyle name="Normal 58 8 9" xfId="11620" xr:uid="{00000000-0005-0000-0000-000059AB0000}"/>
    <cellStyle name="Normal 58 8 9 2" xfId="24054" xr:uid="{00000000-0005-0000-0000-00005AAB0000}"/>
    <cellStyle name="Normal 58 8 9 2 2" xfId="48928" xr:uid="{00000000-0005-0000-0000-00005BAB0000}"/>
    <cellStyle name="Normal 58 8 9 3" xfId="36495" xr:uid="{00000000-0005-0000-0000-00005CAB0000}"/>
    <cellStyle name="Normal 58 8_Degree data" xfId="2546" xr:uid="{00000000-0005-0000-0000-00005DAB0000}"/>
    <cellStyle name="Normal 58 9" xfId="515" xr:uid="{00000000-0005-0000-0000-00005EAB0000}"/>
    <cellStyle name="Normal 58 9 10" xfId="2909" xr:uid="{00000000-0005-0000-0000-00005FAB0000}"/>
    <cellStyle name="Normal 58 9 10 2" xfId="15427" xr:uid="{00000000-0005-0000-0000-000060AB0000}"/>
    <cellStyle name="Normal 58 9 10 2 2" xfId="40301" xr:uid="{00000000-0005-0000-0000-000061AB0000}"/>
    <cellStyle name="Normal 58 9 10 3" xfId="27860" xr:uid="{00000000-0005-0000-0000-000062AB0000}"/>
    <cellStyle name="Normal 58 9 11" xfId="13328" xr:uid="{00000000-0005-0000-0000-000063AB0000}"/>
    <cellStyle name="Normal 58 9 11 2" xfId="38202" xr:uid="{00000000-0005-0000-0000-000064AB0000}"/>
    <cellStyle name="Normal 58 9 12" xfId="25761" xr:uid="{00000000-0005-0000-0000-000065AB0000}"/>
    <cellStyle name="Normal 58 9 2" xfId="874" xr:uid="{00000000-0005-0000-0000-000066AB0000}"/>
    <cellStyle name="Normal 58 9 2 2" xfId="1583" xr:uid="{00000000-0005-0000-0000-000067AB0000}"/>
    <cellStyle name="Normal 58 9 2 2 2" xfId="9365" xr:uid="{00000000-0005-0000-0000-000068AB0000}"/>
    <cellStyle name="Normal 58 9 2 2 2 2" xfId="21808" xr:uid="{00000000-0005-0000-0000-000069AB0000}"/>
    <cellStyle name="Normal 58 9 2 2 2 2 2" xfId="46682" xr:uid="{00000000-0005-0000-0000-00006AAB0000}"/>
    <cellStyle name="Normal 58 9 2 2 2 3" xfId="34249" xr:uid="{00000000-0005-0000-0000-00006BAB0000}"/>
    <cellStyle name="Normal 58 9 2 2 3" xfId="4347" xr:uid="{00000000-0005-0000-0000-00006CAB0000}"/>
    <cellStyle name="Normal 58 9 2 2 3 2" xfId="16801" xr:uid="{00000000-0005-0000-0000-00006DAB0000}"/>
    <cellStyle name="Normal 58 9 2 2 3 2 2" xfId="41675" xr:uid="{00000000-0005-0000-0000-00006EAB0000}"/>
    <cellStyle name="Normal 58 9 2 2 3 3" xfId="29242" xr:uid="{00000000-0005-0000-0000-00006FAB0000}"/>
    <cellStyle name="Normal 58 9 2 2 4" xfId="14383" xr:uid="{00000000-0005-0000-0000-000070AB0000}"/>
    <cellStyle name="Normal 58 9 2 2 4 2" xfId="39257" xr:uid="{00000000-0005-0000-0000-000071AB0000}"/>
    <cellStyle name="Normal 58 9 2 2 5" xfId="26816" xr:uid="{00000000-0005-0000-0000-000072AB0000}"/>
    <cellStyle name="Normal 58 9 2 3" xfId="5728" xr:uid="{00000000-0005-0000-0000-000073AB0000}"/>
    <cellStyle name="Normal 58 9 2 3 2" xfId="10744" xr:uid="{00000000-0005-0000-0000-000074AB0000}"/>
    <cellStyle name="Normal 58 9 2 3 2 2" xfId="23187" xr:uid="{00000000-0005-0000-0000-000075AB0000}"/>
    <cellStyle name="Normal 58 9 2 3 2 2 2" xfId="48061" xr:uid="{00000000-0005-0000-0000-000076AB0000}"/>
    <cellStyle name="Normal 58 9 2 3 2 3" xfId="35628" xr:uid="{00000000-0005-0000-0000-000077AB0000}"/>
    <cellStyle name="Normal 58 9 2 3 3" xfId="18180" xr:uid="{00000000-0005-0000-0000-000078AB0000}"/>
    <cellStyle name="Normal 58 9 2 3 3 2" xfId="43054" xr:uid="{00000000-0005-0000-0000-000079AB0000}"/>
    <cellStyle name="Normal 58 9 2 3 4" xfId="30621" xr:uid="{00000000-0005-0000-0000-00007AAB0000}"/>
    <cellStyle name="Normal 58 9 2 4" xfId="8481" xr:uid="{00000000-0005-0000-0000-00007BAB0000}"/>
    <cellStyle name="Normal 58 9 2 4 2" xfId="20925" xr:uid="{00000000-0005-0000-0000-00007CAB0000}"/>
    <cellStyle name="Normal 58 9 2 4 2 2" xfId="45799" xr:uid="{00000000-0005-0000-0000-00007DAB0000}"/>
    <cellStyle name="Normal 58 9 2 4 3" xfId="33366" xr:uid="{00000000-0005-0000-0000-00007EAB0000}"/>
    <cellStyle name="Normal 58 9 2 5" xfId="12198" xr:uid="{00000000-0005-0000-0000-00007FAB0000}"/>
    <cellStyle name="Normal 58 9 2 5 2" xfId="24632" xr:uid="{00000000-0005-0000-0000-000080AB0000}"/>
    <cellStyle name="Normal 58 9 2 5 2 2" xfId="49506" xr:uid="{00000000-0005-0000-0000-000081AB0000}"/>
    <cellStyle name="Normal 58 9 2 5 3" xfId="37073" xr:uid="{00000000-0005-0000-0000-000082AB0000}"/>
    <cellStyle name="Normal 58 9 2 6" xfId="6958" xr:uid="{00000000-0005-0000-0000-000083AB0000}"/>
    <cellStyle name="Normal 58 9 2 6 2" xfId="19407" xr:uid="{00000000-0005-0000-0000-000084AB0000}"/>
    <cellStyle name="Normal 58 9 2 6 2 2" xfId="44281" xr:uid="{00000000-0005-0000-0000-000085AB0000}"/>
    <cellStyle name="Normal 58 9 2 6 3" xfId="31848" xr:uid="{00000000-0005-0000-0000-000086AB0000}"/>
    <cellStyle name="Normal 58 9 2 7" xfId="3412" xr:uid="{00000000-0005-0000-0000-000087AB0000}"/>
    <cellStyle name="Normal 58 9 2 7 2" xfId="15918" xr:uid="{00000000-0005-0000-0000-000088AB0000}"/>
    <cellStyle name="Normal 58 9 2 7 2 2" xfId="40792" xr:uid="{00000000-0005-0000-0000-000089AB0000}"/>
    <cellStyle name="Normal 58 9 2 7 3" xfId="28351" xr:uid="{00000000-0005-0000-0000-00008AAB0000}"/>
    <cellStyle name="Normal 58 9 2 8" xfId="13675" xr:uid="{00000000-0005-0000-0000-00008BAB0000}"/>
    <cellStyle name="Normal 58 9 2 8 2" xfId="38549" xr:uid="{00000000-0005-0000-0000-00008CAB0000}"/>
    <cellStyle name="Normal 58 9 2 9" xfId="26108" xr:uid="{00000000-0005-0000-0000-00008DAB0000}"/>
    <cellStyle name="Normal 58 9 3" xfId="1931" xr:uid="{00000000-0005-0000-0000-00008EAB0000}"/>
    <cellStyle name="Normal 58 9 3 2" xfId="4669" xr:uid="{00000000-0005-0000-0000-00008FAB0000}"/>
    <cellStyle name="Normal 58 9 3 2 2" xfId="9687" xr:uid="{00000000-0005-0000-0000-000090AB0000}"/>
    <cellStyle name="Normal 58 9 3 2 2 2" xfId="22130" xr:uid="{00000000-0005-0000-0000-000091AB0000}"/>
    <cellStyle name="Normal 58 9 3 2 2 2 2" xfId="47004" xr:uid="{00000000-0005-0000-0000-000092AB0000}"/>
    <cellStyle name="Normal 58 9 3 2 2 3" xfId="34571" xr:uid="{00000000-0005-0000-0000-000093AB0000}"/>
    <cellStyle name="Normal 58 9 3 2 3" xfId="17123" xr:uid="{00000000-0005-0000-0000-000094AB0000}"/>
    <cellStyle name="Normal 58 9 3 2 3 2" xfId="41997" xr:uid="{00000000-0005-0000-0000-000095AB0000}"/>
    <cellStyle name="Normal 58 9 3 2 4" xfId="29564" xr:uid="{00000000-0005-0000-0000-000096AB0000}"/>
    <cellStyle name="Normal 58 9 3 3" xfId="6077" xr:uid="{00000000-0005-0000-0000-000097AB0000}"/>
    <cellStyle name="Normal 58 9 3 3 2" xfId="11092" xr:uid="{00000000-0005-0000-0000-000098AB0000}"/>
    <cellStyle name="Normal 58 9 3 3 2 2" xfId="23535" xr:uid="{00000000-0005-0000-0000-000099AB0000}"/>
    <cellStyle name="Normal 58 9 3 3 2 2 2" xfId="48409" xr:uid="{00000000-0005-0000-0000-00009AAB0000}"/>
    <cellStyle name="Normal 58 9 3 3 2 3" xfId="35976" xr:uid="{00000000-0005-0000-0000-00009BAB0000}"/>
    <cellStyle name="Normal 58 9 3 3 3" xfId="18528" xr:uid="{00000000-0005-0000-0000-00009CAB0000}"/>
    <cellStyle name="Normal 58 9 3 3 3 2" xfId="43402" xr:uid="{00000000-0005-0000-0000-00009DAB0000}"/>
    <cellStyle name="Normal 58 9 3 3 4" xfId="30969" xr:uid="{00000000-0005-0000-0000-00009EAB0000}"/>
    <cellStyle name="Normal 58 9 3 4" xfId="8803" xr:uid="{00000000-0005-0000-0000-00009FAB0000}"/>
    <cellStyle name="Normal 58 9 3 4 2" xfId="21247" xr:uid="{00000000-0005-0000-0000-0000A0AB0000}"/>
    <cellStyle name="Normal 58 9 3 4 2 2" xfId="46121" xr:uid="{00000000-0005-0000-0000-0000A1AB0000}"/>
    <cellStyle name="Normal 58 9 3 4 3" xfId="33688" xr:uid="{00000000-0005-0000-0000-0000A2AB0000}"/>
    <cellStyle name="Normal 58 9 3 5" xfId="12546" xr:uid="{00000000-0005-0000-0000-0000A3AB0000}"/>
    <cellStyle name="Normal 58 9 3 5 2" xfId="24980" xr:uid="{00000000-0005-0000-0000-0000A4AB0000}"/>
    <cellStyle name="Normal 58 9 3 5 2 2" xfId="49854" xr:uid="{00000000-0005-0000-0000-0000A5AB0000}"/>
    <cellStyle name="Normal 58 9 3 5 3" xfId="37421" xr:uid="{00000000-0005-0000-0000-0000A6AB0000}"/>
    <cellStyle name="Normal 58 9 3 6" xfId="7280" xr:uid="{00000000-0005-0000-0000-0000A7AB0000}"/>
    <cellStyle name="Normal 58 9 3 6 2" xfId="19729" xr:uid="{00000000-0005-0000-0000-0000A8AB0000}"/>
    <cellStyle name="Normal 58 9 3 6 2 2" xfId="44603" xr:uid="{00000000-0005-0000-0000-0000A9AB0000}"/>
    <cellStyle name="Normal 58 9 3 6 3" xfId="32170" xr:uid="{00000000-0005-0000-0000-0000AAAB0000}"/>
    <cellStyle name="Normal 58 9 3 7" xfId="3734" xr:uid="{00000000-0005-0000-0000-0000ABAB0000}"/>
    <cellStyle name="Normal 58 9 3 7 2" xfId="16240" xr:uid="{00000000-0005-0000-0000-0000ACAB0000}"/>
    <cellStyle name="Normal 58 9 3 7 2 2" xfId="41114" xr:uid="{00000000-0005-0000-0000-0000ADAB0000}"/>
    <cellStyle name="Normal 58 9 3 7 3" xfId="28673" xr:uid="{00000000-0005-0000-0000-0000AEAB0000}"/>
    <cellStyle name="Normal 58 9 3 8" xfId="14731" xr:uid="{00000000-0005-0000-0000-0000AFAB0000}"/>
    <cellStyle name="Normal 58 9 3 8 2" xfId="39605" xr:uid="{00000000-0005-0000-0000-0000B0AB0000}"/>
    <cellStyle name="Normal 58 9 3 9" xfId="27164" xr:uid="{00000000-0005-0000-0000-0000B1AB0000}"/>
    <cellStyle name="Normal 58 9 4" xfId="2433" xr:uid="{00000000-0005-0000-0000-0000B2AB0000}"/>
    <cellStyle name="Normal 58 9 4 2" xfId="5057" xr:uid="{00000000-0005-0000-0000-0000B3AB0000}"/>
    <cellStyle name="Normal 58 9 4 2 2" xfId="10074" xr:uid="{00000000-0005-0000-0000-0000B4AB0000}"/>
    <cellStyle name="Normal 58 9 4 2 2 2" xfId="22517" xr:uid="{00000000-0005-0000-0000-0000B5AB0000}"/>
    <cellStyle name="Normal 58 9 4 2 2 2 2" xfId="47391" xr:uid="{00000000-0005-0000-0000-0000B6AB0000}"/>
    <cellStyle name="Normal 58 9 4 2 2 3" xfId="34958" xr:uid="{00000000-0005-0000-0000-0000B7AB0000}"/>
    <cellStyle name="Normal 58 9 4 2 3" xfId="17510" xr:uid="{00000000-0005-0000-0000-0000B8AB0000}"/>
    <cellStyle name="Normal 58 9 4 2 3 2" xfId="42384" xr:uid="{00000000-0005-0000-0000-0000B9AB0000}"/>
    <cellStyle name="Normal 58 9 4 2 4" xfId="29951" xr:uid="{00000000-0005-0000-0000-0000BAAB0000}"/>
    <cellStyle name="Normal 58 9 4 3" xfId="6455" xr:uid="{00000000-0005-0000-0000-0000BBAB0000}"/>
    <cellStyle name="Normal 58 9 4 3 2" xfId="11470" xr:uid="{00000000-0005-0000-0000-0000BCAB0000}"/>
    <cellStyle name="Normal 58 9 4 3 2 2" xfId="23913" xr:uid="{00000000-0005-0000-0000-0000BDAB0000}"/>
    <cellStyle name="Normal 58 9 4 3 2 2 2" xfId="48787" xr:uid="{00000000-0005-0000-0000-0000BEAB0000}"/>
    <cellStyle name="Normal 58 9 4 3 2 3" xfId="36354" xr:uid="{00000000-0005-0000-0000-0000BFAB0000}"/>
    <cellStyle name="Normal 58 9 4 3 3" xfId="18906" xr:uid="{00000000-0005-0000-0000-0000C0AB0000}"/>
    <cellStyle name="Normal 58 9 4 3 3 2" xfId="43780" xr:uid="{00000000-0005-0000-0000-0000C1AB0000}"/>
    <cellStyle name="Normal 58 9 4 3 4" xfId="31347" xr:uid="{00000000-0005-0000-0000-0000C2AB0000}"/>
    <cellStyle name="Normal 58 9 4 4" xfId="8162" xr:uid="{00000000-0005-0000-0000-0000C3AB0000}"/>
    <cellStyle name="Normal 58 9 4 4 2" xfId="20608" xr:uid="{00000000-0005-0000-0000-0000C4AB0000}"/>
    <cellStyle name="Normal 58 9 4 4 2 2" xfId="45482" xr:uid="{00000000-0005-0000-0000-0000C5AB0000}"/>
    <cellStyle name="Normal 58 9 4 4 3" xfId="33049" xr:uid="{00000000-0005-0000-0000-0000C6AB0000}"/>
    <cellStyle name="Normal 58 9 4 5" xfId="12924" xr:uid="{00000000-0005-0000-0000-0000C7AB0000}"/>
    <cellStyle name="Normal 58 9 4 5 2" xfId="25358" xr:uid="{00000000-0005-0000-0000-0000C8AB0000}"/>
    <cellStyle name="Normal 58 9 4 5 2 2" xfId="50232" xr:uid="{00000000-0005-0000-0000-0000C9AB0000}"/>
    <cellStyle name="Normal 58 9 4 5 3" xfId="37799" xr:uid="{00000000-0005-0000-0000-0000CAAB0000}"/>
    <cellStyle name="Normal 58 9 4 6" xfId="7668" xr:uid="{00000000-0005-0000-0000-0000CBAB0000}"/>
    <cellStyle name="Normal 58 9 4 6 2" xfId="20116" xr:uid="{00000000-0005-0000-0000-0000CCAB0000}"/>
    <cellStyle name="Normal 58 9 4 6 2 2" xfId="44990" xr:uid="{00000000-0005-0000-0000-0000CDAB0000}"/>
    <cellStyle name="Normal 58 9 4 6 3" xfId="32557" xr:uid="{00000000-0005-0000-0000-0000CEAB0000}"/>
    <cellStyle name="Normal 58 9 4 7" xfId="3092" xr:uid="{00000000-0005-0000-0000-0000CFAB0000}"/>
    <cellStyle name="Normal 58 9 4 7 2" xfId="15601" xr:uid="{00000000-0005-0000-0000-0000D0AB0000}"/>
    <cellStyle name="Normal 58 9 4 7 2 2" xfId="40475" xr:uid="{00000000-0005-0000-0000-0000D1AB0000}"/>
    <cellStyle name="Normal 58 9 4 7 3" xfId="28034" xr:uid="{00000000-0005-0000-0000-0000D2AB0000}"/>
    <cellStyle name="Normal 58 9 4 8" xfId="15109" xr:uid="{00000000-0005-0000-0000-0000D3AB0000}"/>
    <cellStyle name="Normal 58 9 4 8 2" xfId="39983" xr:uid="{00000000-0005-0000-0000-0000D4AB0000}"/>
    <cellStyle name="Normal 58 9 4 9" xfId="27542" xr:uid="{00000000-0005-0000-0000-0000D5AB0000}"/>
    <cellStyle name="Normal 58 9 5" xfId="1266" xr:uid="{00000000-0005-0000-0000-0000D6AB0000}"/>
    <cellStyle name="Normal 58 9 5 2" xfId="9048" xr:uid="{00000000-0005-0000-0000-0000D7AB0000}"/>
    <cellStyle name="Normal 58 9 5 2 2" xfId="21491" xr:uid="{00000000-0005-0000-0000-0000D8AB0000}"/>
    <cellStyle name="Normal 58 9 5 2 2 2" xfId="46365" xr:uid="{00000000-0005-0000-0000-0000D9AB0000}"/>
    <cellStyle name="Normal 58 9 5 2 3" xfId="33932" xr:uid="{00000000-0005-0000-0000-0000DAAB0000}"/>
    <cellStyle name="Normal 58 9 5 3" xfId="4030" xr:uid="{00000000-0005-0000-0000-0000DBAB0000}"/>
    <cellStyle name="Normal 58 9 5 3 2" xfId="16484" xr:uid="{00000000-0005-0000-0000-0000DCAB0000}"/>
    <cellStyle name="Normal 58 9 5 3 2 2" xfId="41358" xr:uid="{00000000-0005-0000-0000-0000DDAB0000}"/>
    <cellStyle name="Normal 58 9 5 3 3" xfId="28925" xr:uid="{00000000-0005-0000-0000-0000DEAB0000}"/>
    <cellStyle name="Normal 58 9 5 4" xfId="14066" xr:uid="{00000000-0005-0000-0000-0000DFAB0000}"/>
    <cellStyle name="Normal 58 9 5 4 2" xfId="38940" xr:uid="{00000000-0005-0000-0000-0000E0AB0000}"/>
    <cellStyle name="Normal 58 9 5 5" xfId="26499" xr:uid="{00000000-0005-0000-0000-0000E1AB0000}"/>
    <cellStyle name="Normal 58 9 6" xfId="5411" xr:uid="{00000000-0005-0000-0000-0000E2AB0000}"/>
    <cellStyle name="Normal 58 9 6 2" xfId="10427" xr:uid="{00000000-0005-0000-0000-0000E3AB0000}"/>
    <cellStyle name="Normal 58 9 6 2 2" xfId="22870" xr:uid="{00000000-0005-0000-0000-0000E4AB0000}"/>
    <cellStyle name="Normal 58 9 6 2 2 2" xfId="47744" xr:uid="{00000000-0005-0000-0000-0000E5AB0000}"/>
    <cellStyle name="Normal 58 9 6 2 3" xfId="35311" xr:uid="{00000000-0005-0000-0000-0000E6AB0000}"/>
    <cellStyle name="Normal 58 9 6 3" xfId="17863" xr:uid="{00000000-0005-0000-0000-0000E7AB0000}"/>
    <cellStyle name="Normal 58 9 6 3 2" xfId="42737" xr:uid="{00000000-0005-0000-0000-0000E8AB0000}"/>
    <cellStyle name="Normal 58 9 6 4" xfId="30304" xr:uid="{00000000-0005-0000-0000-0000E9AB0000}"/>
    <cellStyle name="Normal 58 9 7" xfId="7988" xr:uid="{00000000-0005-0000-0000-0000EAAB0000}"/>
    <cellStyle name="Normal 58 9 7 2" xfId="20434" xr:uid="{00000000-0005-0000-0000-0000EBAB0000}"/>
    <cellStyle name="Normal 58 9 7 2 2" xfId="45308" xr:uid="{00000000-0005-0000-0000-0000ECAB0000}"/>
    <cellStyle name="Normal 58 9 7 3" xfId="32875" xr:uid="{00000000-0005-0000-0000-0000EDAB0000}"/>
    <cellStyle name="Normal 58 9 8" xfId="11881" xr:uid="{00000000-0005-0000-0000-0000EEAB0000}"/>
    <cellStyle name="Normal 58 9 8 2" xfId="24315" xr:uid="{00000000-0005-0000-0000-0000EFAB0000}"/>
    <cellStyle name="Normal 58 9 8 2 2" xfId="49189" xr:uid="{00000000-0005-0000-0000-0000F0AB0000}"/>
    <cellStyle name="Normal 58 9 8 3" xfId="36756" xr:uid="{00000000-0005-0000-0000-0000F1AB0000}"/>
    <cellStyle name="Normal 58 9 9" xfId="6641" xr:uid="{00000000-0005-0000-0000-0000F2AB0000}"/>
    <cellStyle name="Normal 58 9 9 2" xfId="19090" xr:uid="{00000000-0005-0000-0000-0000F3AB0000}"/>
    <cellStyle name="Normal 58 9 9 2 2" xfId="43964" xr:uid="{00000000-0005-0000-0000-0000F4AB0000}"/>
    <cellStyle name="Normal 58 9 9 3" xfId="31531" xr:uid="{00000000-0005-0000-0000-0000F5AB0000}"/>
    <cellStyle name="Normal 58 9_Degree data" xfId="2548" xr:uid="{00000000-0005-0000-0000-0000F6AB0000}"/>
    <cellStyle name="Normal 58_Degree data" xfId="2506" xr:uid="{00000000-0005-0000-0000-0000F7AB0000}"/>
    <cellStyle name="Normal 59" xfId="81" xr:uid="{00000000-0005-0000-0000-0000F8AB0000}"/>
    <cellStyle name="Normal 6" xfId="62" xr:uid="{00000000-0005-0000-0000-0000F9AB0000}"/>
    <cellStyle name="Normal 6 2 2" xfId="80" xr:uid="{00000000-0005-0000-0000-0000FAAB0000}"/>
    <cellStyle name="Normal 6_sreb progression tab 2 redo" xfId="69" xr:uid="{00000000-0005-0000-0000-0000FBAB0000}"/>
    <cellStyle name="Normal 60" xfId="242" xr:uid="{00000000-0005-0000-0000-0000FCAB0000}"/>
    <cellStyle name="Normal 60 2" xfId="605" xr:uid="{00000000-0005-0000-0000-0000FDAB0000}"/>
    <cellStyle name="Normal 60 3" xfId="2926" xr:uid="{00000000-0005-0000-0000-0000FEAB0000}"/>
    <cellStyle name="Normal 60_Degree data" xfId="2549" xr:uid="{00000000-0005-0000-0000-0000FFAB0000}"/>
    <cellStyle name="Normal 61" xfId="240" xr:uid="{00000000-0005-0000-0000-000000AC0000}"/>
    <cellStyle name="Normal 61 2" xfId="604" xr:uid="{00000000-0005-0000-0000-000001AC0000}"/>
    <cellStyle name="Normal 61 3" xfId="2927" xr:uid="{00000000-0005-0000-0000-000002AC0000}"/>
    <cellStyle name="Normal 61_Degree data" xfId="2550" xr:uid="{00000000-0005-0000-0000-000003AC0000}"/>
    <cellStyle name="Normal 62" xfId="204" xr:uid="{00000000-0005-0000-0000-000004AC0000}"/>
    <cellStyle name="Normal 62 2" xfId="571" xr:uid="{00000000-0005-0000-0000-000005AC0000}"/>
    <cellStyle name="Normal 62 3" xfId="2928" xr:uid="{00000000-0005-0000-0000-000006AC0000}"/>
    <cellStyle name="Normal 62_Degree data" xfId="2551" xr:uid="{00000000-0005-0000-0000-000007AC0000}"/>
    <cellStyle name="Normal 63" xfId="223" xr:uid="{00000000-0005-0000-0000-000008AC0000}"/>
    <cellStyle name="Normal 63 10" xfId="7710" xr:uid="{00000000-0005-0000-0000-000009AC0000}"/>
    <cellStyle name="Normal 63 10 2" xfId="20156" xr:uid="{00000000-0005-0000-0000-00000AAC0000}"/>
    <cellStyle name="Normal 63 10 2 2" xfId="45030" xr:uid="{00000000-0005-0000-0000-00000BAC0000}"/>
    <cellStyle name="Normal 63 10 3" xfId="32597" xr:uid="{00000000-0005-0000-0000-00000CAC0000}"/>
    <cellStyle name="Normal 63 11" xfId="11603" xr:uid="{00000000-0005-0000-0000-00000DAC0000}"/>
    <cellStyle name="Normal 63 11 2" xfId="24037" xr:uid="{00000000-0005-0000-0000-00000EAC0000}"/>
    <cellStyle name="Normal 63 11 2 2" xfId="48911" xr:uid="{00000000-0005-0000-0000-00000FAC0000}"/>
    <cellStyle name="Normal 63 11 3" xfId="36478" xr:uid="{00000000-0005-0000-0000-000010AC0000}"/>
    <cellStyle name="Normal 63 12" xfId="6499" xr:uid="{00000000-0005-0000-0000-000011AC0000}"/>
    <cellStyle name="Normal 63 12 2" xfId="18948" xr:uid="{00000000-0005-0000-0000-000012AC0000}"/>
    <cellStyle name="Normal 63 12 2 2" xfId="43822" xr:uid="{00000000-0005-0000-0000-000013AC0000}"/>
    <cellStyle name="Normal 63 12 3" xfId="31389" xr:uid="{00000000-0005-0000-0000-000014AC0000}"/>
    <cellStyle name="Normal 63 13" xfId="2631" xr:uid="{00000000-0005-0000-0000-000015AC0000}"/>
    <cellStyle name="Normal 63 13 2" xfId="15149" xr:uid="{00000000-0005-0000-0000-000016AC0000}"/>
    <cellStyle name="Normal 63 13 2 2" xfId="40023" xr:uid="{00000000-0005-0000-0000-000017AC0000}"/>
    <cellStyle name="Normal 63 13 3" xfId="27582" xr:uid="{00000000-0005-0000-0000-000018AC0000}"/>
    <cellStyle name="Normal 63 14" xfId="13050" xr:uid="{00000000-0005-0000-0000-000019AC0000}"/>
    <cellStyle name="Normal 63 14 2" xfId="37924" xr:uid="{00000000-0005-0000-0000-00001AAC0000}"/>
    <cellStyle name="Normal 63 15" xfId="25483" xr:uid="{00000000-0005-0000-0000-00001BAC0000}"/>
    <cellStyle name="Normal 63 2" xfId="264" xr:uid="{00000000-0005-0000-0000-00001CAC0000}"/>
    <cellStyle name="Normal 63 2 10" xfId="6604" xr:uid="{00000000-0005-0000-0000-00001DAC0000}"/>
    <cellStyle name="Normal 63 2 10 2" xfId="19053" xr:uid="{00000000-0005-0000-0000-00001EAC0000}"/>
    <cellStyle name="Normal 63 2 10 2 2" xfId="43927" xr:uid="{00000000-0005-0000-0000-00001FAC0000}"/>
    <cellStyle name="Normal 63 2 10 3" xfId="31494" xr:uid="{00000000-0005-0000-0000-000020AC0000}"/>
    <cellStyle name="Normal 63 2 11" xfId="2667" xr:uid="{00000000-0005-0000-0000-000021AC0000}"/>
    <cellStyle name="Normal 63 2 11 2" xfId="15185" xr:uid="{00000000-0005-0000-0000-000022AC0000}"/>
    <cellStyle name="Normal 63 2 11 2 2" xfId="40059" xr:uid="{00000000-0005-0000-0000-000023AC0000}"/>
    <cellStyle name="Normal 63 2 11 3" xfId="27618" xr:uid="{00000000-0005-0000-0000-000024AC0000}"/>
    <cellStyle name="Normal 63 2 12" xfId="13086" xr:uid="{00000000-0005-0000-0000-000025AC0000}"/>
    <cellStyle name="Normal 63 2 12 2" xfId="37960" xr:uid="{00000000-0005-0000-0000-000026AC0000}"/>
    <cellStyle name="Normal 63 2 13" xfId="25519" xr:uid="{00000000-0005-0000-0000-000027AC0000}"/>
    <cellStyle name="Normal 63 2 2" xfId="478" xr:uid="{00000000-0005-0000-0000-000028AC0000}"/>
    <cellStyle name="Normal 63 2 2 10" xfId="13291" xr:uid="{00000000-0005-0000-0000-000029AC0000}"/>
    <cellStyle name="Normal 63 2 2 10 2" xfId="38165" xr:uid="{00000000-0005-0000-0000-00002AAC0000}"/>
    <cellStyle name="Normal 63 2 2 11" xfId="25724" xr:uid="{00000000-0005-0000-0000-00002BAC0000}"/>
    <cellStyle name="Normal 63 2 2 2" xfId="837" xr:uid="{00000000-0005-0000-0000-00002CAC0000}"/>
    <cellStyle name="Normal 63 2 2 2 2" xfId="1586" xr:uid="{00000000-0005-0000-0000-00002DAC0000}"/>
    <cellStyle name="Normal 63 2 2 2 2 2" xfId="9690" xr:uid="{00000000-0005-0000-0000-00002EAC0000}"/>
    <cellStyle name="Normal 63 2 2 2 2 2 2" xfId="22133" xr:uid="{00000000-0005-0000-0000-00002FAC0000}"/>
    <cellStyle name="Normal 63 2 2 2 2 2 2 2" xfId="47007" xr:uid="{00000000-0005-0000-0000-000030AC0000}"/>
    <cellStyle name="Normal 63 2 2 2 2 2 3" xfId="34574" xr:uid="{00000000-0005-0000-0000-000031AC0000}"/>
    <cellStyle name="Normal 63 2 2 2 2 3" xfId="4672" xr:uid="{00000000-0005-0000-0000-000032AC0000}"/>
    <cellStyle name="Normal 63 2 2 2 2 3 2" xfId="17126" xr:uid="{00000000-0005-0000-0000-000033AC0000}"/>
    <cellStyle name="Normal 63 2 2 2 2 3 2 2" xfId="42000" xr:uid="{00000000-0005-0000-0000-000034AC0000}"/>
    <cellStyle name="Normal 63 2 2 2 2 3 3" xfId="29567" xr:uid="{00000000-0005-0000-0000-000035AC0000}"/>
    <cellStyle name="Normal 63 2 2 2 2 4" xfId="14386" xr:uid="{00000000-0005-0000-0000-000036AC0000}"/>
    <cellStyle name="Normal 63 2 2 2 2 4 2" xfId="39260" xr:uid="{00000000-0005-0000-0000-000037AC0000}"/>
    <cellStyle name="Normal 63 2 2 2 2 5" xfId="26819" xr:uid="{00000000-0005-0000-0000-000038AC0000}"/>
    <cellStyle name="Normal 63 2 2 2 3" xfId="5731" xr:uid="{00000000-0005-0000-0000-000039AC0000}"/>
    <cellStyle name="Normal 63 2 2 2 3 2" xfId="10747" xr:uid="{00000000-0005-0000-0000-00003AAC0000}"/>
    <cellStyle name="Normal 63 2 2 2 3 2 2" xfId="23190" xr:uid="{00000000-0005-0000-0000-00003BAC0000}"/>
    <cellStyle name="Normal 63 2 2 2 3 2 2 2" xfId="48064" xr:uid="{00000000-0005-0000-0000-00003CAC0000}"/>
    <cellStyle name="Normal 63 2 2 2 3 2 3" xfId="35631" xr:uid="{00000000-0005-0000-0000-00003DAC0000}"/>
    <cellStyle name="Normal 63 2 2 2 3 3" xfId="18183" xr:uid="{00000000-0005-0000-0000-00003EAC0000}"/>
    <cellStyle name="Normal 63 2 2 2 3 3 2" xfId="43057" xr:uid="{00000000-0005-0000-0000-00003FAC0000}"/>
    <cellStyle name="Normal 63 2 2 2 3 4" xfId="30624" xr:uid="{00000000-0005-0000-0000-000040AC0000}"/>
    <cellStyle name="Normal 63 2 2 2 4" xfId="8806" xr:uid="{00000000-0005-0000-0000-000041AC0000}"/>
    <cellStyle name="Normal 63 2 2 2 4 2" xfId="21250" xr:uid="{00000000-0005-0000-0000-000042AC0000}"/>
    <cellStyle name="Normal 63 2 2 2 4 2 2" xfId="46124" xr:uid="{00000000-0005-0000-0000-000043AC0000}"/>
    <cellStyle name="Normal 63 2 2 2 4 3" xfId="33691" xr:uid="{00000000-0005-0000-0000-000044AC0000}"/>
    <cellStyle name="Normal 63 2 2 2 5" xfId="12201" xr:uid="{00000000-0005-0000-0000-000045AC0000}"/>
    <cellStyle name="Normal 63 2 2 2 5 2" xfId="24635" xr:uid="{00000000-0005-0000-0000-000046AC0000}"/>
    <cellStyle name="Normal 63 2 2 2 5 2 2" xfId="49509" xr:uid="{00000000-0005-0000-0000-000047AC0000}"/>
    <cellStyle name="Normal 63 2 2 2 5 3" xfId="37076" xr:uid="{00000000-0005-0000-0000-000048AC0000}"/>
    <cellStyle name="Normal 63 2 2 2 6" xfId="7283" xr:uid="{00000000-0005-0000-0000-000049AC0000}"/>
    <cellStyle name="Normal 63 2 2 2 6 2" xfId="19732" xr:uid="{00000000-0005-0000-0000-00004AAC0000}"/>
    <cellStyle name="Normal 63 2 2 2 6 2 2" xfId="44606" xr:uid="{00000000-0005-0000-0000-00004BAC0000}"/>
    <cellStyle name="Normal 63 2 2 2 6 3" xfId="32173" xr:uid="{00000000-0005-0000-0000-00004CAC0000}"/>
    <cellStyle name="Normal 63 2 2 2 7" xfId="3737" xr:uid="{00000000-0005-0000-0000-00004DAC0000}"/>
    <cellStyle name="Normal 63 2 2 2 7 2" xfId="16243" xr:uid="{00000000-0005-0000-0000-00004EAC0000}"/>
    <cellStyle name="Normal 63 2 2 2 7 2 2" xfId="41117" xr:uid="{00000000-0005-0000-0000-00004FAC0000}"/>
    <cellStyle name="Normal 63 2 2 2 7 3" xfId="28676" xr:uid="{00000000-0005-0000-0000-000050AC0000}"/>
    <cellStyle name="Normal 63 2 2 2 8" xfId="13638" xr:uid="{00000000-0005-0000-0000-000051AC0000}"/>
    <cellStyle name="Normal 63 2 2 2 8 2" xfId="38512" xr:uid="{00000000-0005-0000-0000-000052AC0000}"/>
    <cellStyle name="Normal 63 2 2 2 9" xfId="26071" xr:uid="{00000000-0005-0000-0000-000053AC0000}"/>
    <cellStyle name="Normal 63 2 2 3" xfId="1934" xr:uid="{00000000-0005-0000-0000-000054AC0000}"/>
    <cellStyle name="Normal 63 2 2 3 2" xfId="5020" xr:uid="{00000000-0005-0000-0000-000055AC0000}"/>
    <cellStyle name="Normal 63 2 2 3 2 2" xfId="10037" xr:uid="{00000000-0005-0000-0000-000056AC0000}"/>
    <cellStyle name="Normal 63 2 2 3 2 2 2" xfId="22480" xr:uid="{00000000-0005-0000-0000-000057AC0000}"/>
    <cellStyle name="Normal 63 2 2 3 2 2 2 2" xfId="47354" xr:uid="{00000000-0005-0000-0000-000058AC0000}"/>
    <cellStyle name="Normal 63 2 2 3 2 2 3" xfId="34921" xr:uid="{00000000-0005-0000-0000-000059AC0000}"/>
    <cellStyle name="Normal 63 2 2 3 2 3" xfId="17473" xr:uid="{00000000-0005-0000-0000-00005AAC0000}"/>
    <cellStyle name="Normal 63 2 2 3 2 3 2" xfId="42347" xr:uid="{00000000-0005-0000-0000-00005BAC0000}"/>
    <cellStyle name="Normal 63 2 2 3 2 4" xfId="29914" xr:uid="{00000000-0005-0000-0000-00005CAC0000}"/>
    <cellStyle name="Normal 63 2 2 3 3" xfId="6080" xr:uid="{00000000-0005-0000-0000-00005DAC0000}"/>
    <cellStyle name="Normal 63 2 2 3 3 2" xfId="11095" xr:uid="{00000000-0005-0000-0000-00005EAC0000}"/>
    <cellStyle name="Normal 63 2 2 3 3 2 2" xfId="23538" xr:uid="{00000000-0005-0000-0000-00005FAC0000}"/>
    <cellStyle name="Normal 63 2 2 3 3 2 2 2" xfId="48412" xr:uid="{00000000-0005-0000-0000-000060AC0000}"/>
    <cellStyle name="Normal 63 2 2 3 3 2 3" xfId="35979" xr:uid="{00000000-0005-0000-0000-000061AC0000}"/>
    <cellStyle name="Normal 63 2 2 3 3 3" xfId="18531" xr:uid="{00000000-0005-0000-0000-000062AC0000}"/>
    <cellStyle name="Normal 63 2 2 3 3 3 2" xfId="43405" xr:uid="{00000000-0005-0000-0000-000063AC0000}"/>
    <cellStyle name="Normal 63 2 2 3 3 4" xfId="30972" xr:uid="{00000000-0005-0000-0000-000064AC0000}"/>
    <cellStyle name="Normal 63 2 2 3 4" xfId="8444" xr:uid="{00000000-0005-0000-0000-000065AC0000}"/>
    <cellStyle name="Normal 63 2 2 3 4 2" xfId="20888" xr:uid="{00000000-0005-0000-0000-000066AC0000}"/>
    <cellStyle name="Normal 63 2 2 3 4 2 2" xfId="45762" xr:uid="{00000000-0005-0000-0000-000067AC0000}"/>
    <cellStyle name="Normal 63 2 2 3 4 3" xfId="33329" xr:uid="{00000000-0005-0000-0000-000068AC0000}"/>
    <cellStyle name="Normal 63 2 2 3 5" xfId="12549" xr:uid="{00000000-0005-0000-0000-000069AC0000}"/>
    <cellStyle name="Normal 63 2 2 3 5 2" xfId="24983" xr:uid="{00000000-0005-0000-0000-00006AAC0000}"/>
    <cellStyle name="Normal 63 2 2 3 5 2 2" xfId="49857" xr:uid="{00000000-0005-0000-0000-00006BAC0000}"/>
    <cellStyle name="Normal 63 2 2 3 5 3" xfId="37424" xr:uid="{00000000-0005-0000-0000-00006CAC0000}"/>
    <cellStyle name="Normal 63 2 2 3 6" xfId="7631" xr:uid="{00000000-0005-0000-0000-00006DAC0000}"/>
    <cellStyle name="Normal 63 2 2 3 6 2" xfId="20079" xr:uid="{00000000-0005-0000-0000-00006EAC0000}"/>
    <cellStyle name="Normal 63 2 2 3 6 2 2" xfId="44953" xr:uid="{00000000-0005-0000-0000-00006FAC0000}"/>
    <cellStyle name="Normal 63 2 2 3 6 3" xfId="32520" xr:uid="{00000000-0005-0000-0000-000070AC0000}"/>
    <cellStyle name="Normal 63 2 2 3 7" xfId="3375" xr:uid="{00000000-0005-0000-0000-000071AC0000}"/>
    <cellStyle name="Normal 63 2 2 3 7 2" xfId="15881" xr:uid="{00000000-0005-0000-0000-000072AC0000}"/>
    <cellStyle name="Normal 63 2 2 3 7 2 2" xfId="40755" xr:uid="{00000000-0005-0000-0000-000073AC0000}"/>
    <cellStyle name="Normal 63 2 2 3 7 3" xfId="28314" xr:uid="{00000000-0005-0000-0000-000074AC0000}"/>
    <cellStyle name="Normal 63 2 2 3 8" xfId="14734" xr:uid="{00000000-0005-0000-0000-000075AC0000}"/>
    <cellStyle name="Normal 63 2 2 3 8 2" xfId="39608" xr:uid="{00000000-0005-0000-0000-000076AC0000}"/>
    <cellStyle name="Normal 63 2 2 3 9" xfId="27167" xr:uid="{00000000-0005-0000-0000-000077AC0000}"/>
    <cellStyle name="Normal 63 2 2 4" xfId="2396" xr:uid="{00000000-0005-0000-0000-000078AC0000}"/>
    <cellStyle name="Normal 63 2 2 4 2" xfId="6418" xr:uid="{00000000-0005-0000-0000-000079AC0000}"/>
    <cellStyle name="Normal 63 2 2 4 2 2" xfId="11433" xr:uid="{00000000-0005-0000-0000-00007AAC0000}"/>
    <cellStyle name="Normal 63 2 2 4 2 2 2" xfId="23876" xr:uid="{00000000-0005-0000-0000-00007BAC0000}"/>
    <cellStyle name="Normal 63 2 2 4 2 2 2 2" xfId="48750" xr:uid="{00000000-0005-0000-0000-00007CAC0000}"/>
    <cellStyle name="Normal 63 2 2 4 2 2 3" xfId="36317" xr:uid="{00000000-0005-0000-0000-00007DAC0000}"/>
    <cellStyle name="Normal 63 2 2 4 2 3" xfId="18869" xr:uid="{00000000-0005-0000-0000-00007EAC0000}"/>
    <cellStyle name="Normal 63 2 2 4 2 3 2" xfId="43743" xr:uid="{00000000-0005-0000-0000-00007FAC0000}"/>
    <cellStyle name="Normal 63 2 2 4 2 4" xfId="31310" xr:uid="{00000000-0005-0000-0000-000080AC0000}"/>
    <cellStyle name="Normal 63 2 2 4 3" xfId="12887" xr:uid="{00000000-0005-0000-0000-000081AC0000}"/>
    <cellStyle name="Normal 63 2 2 4 3 2" xfId="25321" xr:uid="{00000000-0005-0000-0000-000082AC0000}"/>
    <cellStyle name="Normal 63 2 2 4 3 2 2" xfId="50195" xr:uid="{00000000-0005-0000-0000-000083AC0000}"/>
    <cellStyle name="Normal 63 2 2 4 3 3" xfId="37762" xr:uid="{00000000-0005-0000-0000-000084AC0000}"/>
    <cellStyle name="Normal 63 2 2 4 4" xfId="9328" xr:uid="{00000000-0005-0000-0000-000085AC0000}"/>
    <cellStyle name="Normal 63 2 2 4 4 2" xfId="21771" xr:uid="{00000000-0005-0000-0000-000086AC0000}"/>
    <cellStyle name="Normal 63 2 2 4 4 2 2" xfId="46645" xr:uid="{00000000-0005-0000-0000-000087AC0000}"/>
    <cellStyle name="Normal 63 2 2 4 4 3" xfId="34212" xr:uid="{00000000-0005-0000-0000-000088AC0000}"/>
    <cellStyle name="Normal 63 2 2 4 5" xfId="4310" xr:uid="{00000000-0005-0000-0000-000089AC0000}"/>
    <cellStyle name="Normal 63 2 2 4 5 2" xfId="16764" xr:uid="{00000000-0005-0000-0000-00008AAC0000}"/>
    <cellStyle name="Normal 63 2 2 4 5 2 2" xfId="41638" xr:uid="{00000000-0005-0000-0000-00008BAC0000}"/>
    <cellStyle name="Normal 63 2 2 4 5 3" xfId="29205" xr:uid="{00000000-0005-0000-0000-00008CAC0000}"/>
    <cellStyle name="Normal 63 2 2 4 6" xfId="15072" xr:uid="{00000000-0005-0000-0000-00008DAC0000}"/>
    <cellStyle name="Normal 63 2 2 4 6 2" xfId="39946" xr:uid="{00000000-0005-0000-0000-00008EAC0000}"/>
    <cellStyle name="Normal 63 2 2 4 7" xfId="27505" xr:uid="{00000000-0005-0000-0000-00008FAC0000}"/>
    <cellStyle name="Normal 63 2 2 5" xfId="1229" xr:uid="{00000000-0005-0000-0000-000090AC0000}"/>
    <cellStyle name="Normal 63 2 2 5 2" xfId="10390" xr:uid="{00000000-0005-0000-0000-000091AC0000}"/>
    <cellStyle name="Normal 63 2 2 5 2 2" xfId="22833" xr:uid="{00000000-0005-0000-0000-000092AC0000}"/>
    <cellStyle name="Normal 63 2 2 5 2 2 2" xfId="47707" xr:uid="{00000000-0005-0000-0000-000093AC0000}"/>
    <cellStyle name="Normal 63 2 2 5 2 3" xfId="35274" xr:uid="{00000000-0005-0000-0000-000094AC0000}"/>
    <cellStyle name="Normal 63 2 2 5 3" xfId="5374" xr:uid="{00000000-0005-0000-0000-000095AC0000}"/>
    <cellStyle name="Normal 63 2 2 5 3 2" xfId="17826" xr:uid="{00000000-0005-0000-0000-000096AC0000}"/>
    <cellStyle name="Normal 63 2 2 5 3 2 2" xfId="42700" xr:uid="{00000000-0005-0000-0000-000097AC0000}"/>
    <cellStyle name="Normal 63 2 2 5 3 3" xfId="30267" xr:uid="{00000000-0005-0000-0000-000098AC0000}"/>
    <cellStyle name="Normal 63 2 2 5 4" xfId="14029" xr:uid="{00000000-0005-0000-0000-000099AC0000}"/>
    <cellStyle name="Normal 63 2 2 5 4 2" xfId="38903" xr:uid="{00000000-0005-0000-0000-00009AAC0000}"/>
    <cellStyle name="Normal 63 2 2 5 5" xfId="26462" xr:uid="{00000000-0005-0000-0000-00009BAC0000}"/>
    <cellStyle name="Normal 63 2 2 6" xfId="7951" xr:uid="{00000000-0005-0000-0000-00009CAC0000}"/>
    <cellStyle name="Normal 63 2 2 6 2" xfId="20397" xr:uid="{00000000-0005-0000-0000-00009DAC0000}"/>
    <cellStyle name="Normal 63 2 2 6 2 2" xfId="45271" xr:uid="{00000000-0005-0000-0000-00009EAC0000}"/>
    <cellStyle name="Normal 63 2 2 6 3" xfId="32838" xr:uid="{00000000-0005-0000-0000-00009FAC0000}"/>
    <cellStyle name="Normal 63 2 2 7" xfId="11844" xr:uid="{00000000-0005-0000-0000-0000A0AC0000}"/>
    <cellStyle name="Normal 63 2 2 7 2" xfId="24278" xr:uid="{00000000-0005-0000-0000-0000A1AC0000}"/>
    <cellStyle name="Normal 63 2 2 7 2 2" xfId="49152" xr:uid="{00000000-0005-0000-0000-0000A2AC0000}"/>
    <cellStyle name="Normal 63 2 2 7 3" xfId="36719" xr:uid="{00000000-0005-0000-0000-0000A3AC0000}"/>
    <cellStyle name="Normal 63 2 2 8" xfId="6921" xr:uid="{00000000-0005-0000-0000-0000A4AC0000}"/>
    <cellStyle name="Normal 63 2 2 8 2" xfId="19370" xr:uid="{00000000-0005-0000-0000-0000A5AC0000}"/>
    <cellStyle name="Normal 63 2 2 8 2 2" xfId="44244" xr:uid="{00000000-0005-0000-0000-0000A6AC0000}"/>
    <cellStyle name="Normal 63 2 2 8 3" xfId="31811" xr:uid="{00000000-0005-0000-0000-0000A7AC0000}"/>
    <cellStyle name="Normal 63 2 2 9" xfId="2872" xr:uid="{00000000-0005-0000-0000-0000A8AC0000}"/>
    <cellStyle name="Normal 63 2 2 9 2" xfId="15390" xr:uid="{00000000-0005-0000-0000-0000A9AC0000}"/>
    <cellStyle name="Normal 63 2 2 9 2 2" xfId="40264" xr:uid="{00000000-0005-0000-0000-0000AAAC0000}"/>
    <cellStyle name="Normal 63 2 2 9 3" xfId="27823" xr:uid="{00000000-0005-0000-0000-0000ABAC0000}"/>
    <cellStyle name="Normal 63 2 2_Degree data" xfId="2554" xr:uid="{00000000-0005-0000-0000-0000ACAC0000}"/>
    <cellStyle name="Normal 63 2 3" xfId="626" xr:uid="{00000000-0005-0000-0000-0000ADAC0000}"/>
    <cellStyle name="Normal 63 2 3 2" xfId="1585" xr:uid="{00000000-0005-0000-0000-0000AEAC0000}"/>
    <cellStyle name="Normal 63 2 3 2 2" xfId="9123" xr:uid="{00000000-0005-0000-0000-0000AFAC0000}"/>
    <cellStyle name="Normal 63 2 3 2 2 2" xfId="21566" xr:uid="{00000000-0005-0000-0000-0000B0AC0000}"/>
    <cellStyle name="Normal 63 2 3 2 2 2 2" xfId="46440" xr:uid="{00000000-0005-0000-0000-0000B1AC0000}"/>
    <cellStyle name="Normal 63 2 3 2 2 3" xfId="34007" xr:uid="{00000000-0005-0000-0000-0000B2AC0000}"/>
    <cellStyle name="Normal 63 2 3 2 3" xfId="4105" xr:uid="{00000000-0005-0000-0000-0000B3AC0000}"/>
    <cellStyle name="Normal 63 2 3 2 3 2" xfId="16559" xr:uid="{00000000-0005-0000-0000-0000B4AC0000}"/>
    <cellStyle name="Normal 63 2 3 2 3 2 2" xfId="41433" xr:uid="{00000000-0005-0000-0000-0000B5AC0000}"/>
    <cellStyle name="Normal 63 2 3 2 3 3" xfId="29000" xr:uid="{00000000-0005-0000-0000-0000B6AC0000}"/>
    <cellStyle name="Normal 63 2 3 2 4" xfId="14385" xr:uid="{00000000-0005-0000-0000-0000B7AC0000}"/>
    <cellStyle name="Normal 63 2 3 2 4 2" xfId="39259" xr:uid="{00000000-0005-0000-0000-0000B8AC0000}"/>
    <cellStyle name="Normal 63 2 3 2 5" xfId="26818" xr:uid="{00000000-0005-0000-0000-0000B9AC0000}"/>
    <cellStyle name="Normal 63 2 3 3" xfId="5730" xr:uid="{00000000-0005-0000-0000-0000BAAC0000}"/>
    <cellStyle name="Normal 63 2 3 3 2" xfId="10746" xr:uid="{00000000-0005-0000-0000-0000BBAC0000}"/>
    <cellStyle name="Normal 63 2 3 3 2 2" xfId="23189" xr:uid="{00000000-0005-0000-0000-0000BCAC0000}"/>
    <cellStyle name="Normal 63 2 3 3 2 2 2" xfId="48063" xr:uid="{00000000-0005-0000-0000-0000BDAC0000}"/>
    <cellStyle name="Normal 63 2 3 3 2 3" xfId="35630" xr:uid="{00000000-0005-0000-0000-0000BEAC0000}"/>
    <cellStyle name="Normal 63 2 3 3 3" xfId="18182" xr:uid="{00000000-0005-0000-0000-0000BFAC0000}"/>
    <cellStyle name="Normal 63 2 3 3 3 2" xfId="43056" xr:uid="{00000000-0005-0000-0000-0000C0AC0000}"/>
    <cellStyle name="Normal 63 2 3 3 4" xfId="30623" xr:uid="{00000000-0005-0000-0000-0000C1AC0000}"/>
    <cellStyle name="Normal 63 2 3 4" xfId="8239" xr:uid="{00000000-0005-0000-0000-0000C2AC0000}"/>
    <cellStyle name="Normal 63 2 3 4 2" xfId="20683" xr:uid="{00000000-0005-0000-0000-0000C3AC0000}"/>
    <cellStyle name="Normal 63 2 3 4 2 2" xfId="45557" xr:uid="{00000000-0005-0000-0000-0000C4AC0000}"/>
    <cellStyle name="Normal 63 2 3 4 3" xfId="33124" xr:uid="{00000000-0005-0000-0000-0000C5AC0000}"/>
    <cellStyle name="Normal 63 2 3 5" xfId="12200" xr:uid="{00000000-0005-0000-0000-0000C6AC0000}"/>
    <cellStyle name="Normal 63 2 3 5 2" xfId="24634" xr:uid="{00000000-0005-0000-0000-0000C7AC0000}"/>
    <cellStyle name="Normal 63 2 3 5 2 2" xfId="49508" xr:uid="{00000000-0005-0000-0000-0000C8AC0000}"/>
    <cellStyle name="Normal 63 2 3 5 3" xfId="37075" xr:uid="{00000000-0005-0000-0000-0000C9AC0000}"/>
    <cellStyle name="Normal 63 2 3 6" xfId="6716" xr:uid="{00000000-0005-0000-0000-0000CAAC0000}"/>
    <cellStyle name="Normal 63 2 3 6 2" xfId="19165" xr:uid="{00000000-0005-0000-0000-0000CBAC0000}"/>
    <cellStyle name="Normal 63 2 3 6 2 2" xfId="44039" xr:uid="{00000000-0005-0000-0000-0000CCAC0000}"/>
    <cellStyle name="Normal 63 2 3 6 3" xfId="31606" xr:uid="{00000000-0005-0000-0000-0000CDAC0000}"/>
    <cellStyle name="Normal 63 2 3 7" xfId="3170" xr:uid="{00000000-0005-0000-0000-0000CEAC0000}"/>
    <cellStyle name="Normal 63 2 3 7 2" xfId="15676" xr:uid="{00000000-0005-0000-0000-0000CFAC0000}"/>
    <cellStyle name="Normal 63 2 3 7 2 2" xfId="40550" xr:uid="{00000000-0005-0000-0000-0000D0AC0000}"/>
    <cellStyle name="Normal 63 2 3 7 3" xfId="28109" xr:uid="{00000000-0005-0000-0000-0000D1AC0000}"/>
    <cellStyle name="Normal 63 2 3 8" xfId="13433" xr:uid="{00000000-0005-0000-0000-0000D2AC0000}"/>
    <cellStyle name="Normal 63 2 3 8 2" xfId="38307" xr:uid="{00000000-0005-0000-0000-0000D3AC0000}"/>
    <cellStyle name="Normal 63 2 3 9" xfId="25866" xr:uid="{00000000-0005-0000-0000-0000D4AC0000}"/>
    <cellStyle name="Normal 63 2 4" xfId="1933" xr:uid="{00000000-0005-0000-0000-0000D5AC0000}"/>
    <cellStyle name="Normal 63 2 4 2" xfId="4671" xr:uid="{00000000-0005-0000-0000-0000D6AC0000}"/>
    <cellStyle name="Normal 63 2 4 2 2" xfId="9689" xr:uid="{00000000-0005-0000-0000-0000D7AC0000}"/>
    <cellStyle name="Normal 63 2 4 2 2 2" xfId="22132" xr:uid="{00000000-0005-0000-0000-0000D8AC0000}"/>
    <cellStyle name="Normal 63 2 4 2 2 2 2" xfId="47006" xr:uid="{00000000-0005-0000-0000-0000D9AC0000}"/>
    <cellStyle name="Normal 63 2 4 2 2 3" xfId="34573" xr:uid="{00000000-0005-0000-0000-0000DAAC0000}"/>
    <cellStyle name="Normal 63 2 4 2 3" xfId="17125" xr:uid="{00000000-0005-0000-0000-0000DBAC0000}"/>
    <cellStyle name="Normal 63 2 4 2 3 2" xfId="41999" xr:uid="{00000000-0005-0000-0000-0000DCAC0000}"/>
    <cellStyle name="Normal 63 2 4 2 4" xfId="29566" xr:uid="{00000000-0005-0000-0000-0000DDAC0000}"/>
    <cellStyle name="Normal 63 2 4 3" xfId="6079" xr:uid="{00000000-0005-0000-0000-0000DEAC0000}"/>
    <cellStyle name="Normal 63 2 4 3 2" xfId="11094" xr:uid="{00000000-0005-0000-0000-0000DFAC0000}"/>
    <cellStyle name="Normal 63 2 4 3 2 2" xfId="23537" xr:uid="{00000000-0005-0000-0000-0000E0AC0000}"/>
    <cellStyle name="Normal 63 2 4 3 2 2 2" xfId="48411" xr:uid="{00000000-0005-0000-0000-0000E1AC0000}"/>
    <cellStyle name="Normal 63 2 4 3 2 3" xfId="35978" xr:uid="{00000000-0005-0000-0000-0000E2AC0000}"/>
    <cellStyle name="Normal 63 2 4 3 3" xfId="18530" xr:uid="{00000000-0005-0000-0000-0000E3AC0000}"/>
    <cellStyle name="Normal 63 2 4 3 3 2" xfId="43404" xr:uid="{00000000-0005-0000-0000-0000E4AC0000}"/>
    <cellStyle name="Normal 63 2 4 3 4" xfId="30971" xr:uid="{00000000-0005-0000-0000-0000E5AC0000}"/>
    <cellStyle name="Normal 63 2 4 4" xfId="8805" xr:uid="{00000000-0005-0000-0000-0000E6AC0000}"/>
    <cellStyle name="Normal 63 2 4 4 2" xfId="21249" xr:uid="{00000000-0005-0000-0000-0000E7AC0000}"/>
    <cellStyle name="Normal 63 2 4 4 2 2" xfId="46123" xr:uid="{00000000-0005-0000-0000-0000E8AC0000}"/>
    <cellStyle name="Normal 63 2 4 4 3" xfId="33690" xr:uid="{00000000-0005-0000-0000-0000E9AC0000}"/>
    <cellStyle name="Normal 63 2 4 5" xfId="12548" xr:uid="{00000000-0005-0000-0000-0000EAAC0000}"/>
    <cellStyle name="Normal 63 2 4 5 2" xfId="24982" xr:uid="{00000000-0005-0000-0000-0000EBAC0000}"/>
    <cellStyle name="Normal 63 2 4 5 2 2" xfId="49856" xr:uid="{00000000-0005-0000-0000-0000ECAC0000}"/>
    <cellStyle name="Normal 63 2 4 5 3" xfId="37423" xr:uid="{00000000-0005-0000-0000-0000EDAC0000}"/>
    <cellStyle name="Normal 63 2 4 6" xfId="7282" xr:uid="{00000000-0005-0000-0000-0000EEAC0000}"/>
    <cellStyle name="Normal 63 2 4 6 2" xfId="19731" xr:uid="{00000000-0005-0000-0000-0000EFAC0000}"/>
    <cellStyle name="Normal 63 2 4 6 2 2" xfId="44605" xr:uid="{00000000-0005-0000-0000-0000F0AC0000}"/>
    <cellStyle name="Normal 63 2 4 6 3" xfId="32172" xr:uid="{00000000-0005-0000-0000-0000F1AC0000}"/>
    <cellStyle name="Normal 63 2 4 7" xfId="3736" xr:uid="{00000000-0005-0000-0000-0000F2AC0000}"/>
    <cellStyle name="Normal 63 2 4 7 2" xfId="16242" xr:uid="{00000000-0005-0000-0000-0000F3AC0000}"/>
    <cellStyle name="Normal 63 2 4 7 2 2" xfId="41116" xr:uid="{00000000-0005-0000-0000-0000F4AC0000}"/>
    <cellStyle name="Normal 63 2 4 7 3" xfId="28675" xr:uid="{00000000-0005-0000-0000-0000F5AC0000}"/>
    <cellStyle name="Normal 63 2 4 8" xfId="14733" xr:uid="{00000000-0005-0000-0000-0000F6AC0000}"/>
    <cellStyle name="Normal 63 2 4 8 2" xfId="39607" xr:uid="{00000000-0005-0000-0000-0000F7AC0000}"/>
    <cellStyle name="Normal 63 2 4 9" xfId="27166" xr:uid="{00000000-0005-0000-0000-0000F8AC0000}"/>
    <cellStyle name="Normal 63 2 5" xfId="2182" xr:uid="{00000000-0005-0000-0000-0000F9AC0000}"/>
    <cellStyle name="Normal 63 2 5 2" xfId="4815" xr:uid="{00000000-0005-0000-0000-0000FAAC0000}"/>
    <cellStyle name="Normal 63 2 5 2 2" xfId="9832" xr:uid="{00000000-0005-0000-0000-0000FBAC0000}"/>
    <cellStyle name="Normal 63 2 5 2 2 2" xfId="22275" xr:uid="{00000000-0005-0000-0000-0000FCAC0000}"/>
    <cellStyle name="Normal 63 2 5 2 2 2 2" xfId="47149" xr:uid="{00000000-0005-0000-0000-0000FDAC0000}"/>
    <cellStyle name="Normal 63 2 5 2 2 3" xfId="34716" xr:uid="{00000000-0005-0000-0000-0000FEAC0000}"/>
    <cellStyle name="Normal 63 2 5 2 3" xfId="17268" xr:uid="{00000000-0005-0000-0000-0000FFAC0000}"/>
    <cellStyle name="Normal 63 2 5 2 3 2" xfId="42142" xr:uid="{00000000-0005-0000-0000-000000AD0000}"/>
    <cellStyle name="Normal 63 2 5 2 4" xfId="29709" xr:uid="{00000000-0005-0000-0000-000001AD0000}"/>
    <cellStyle name="Normal 63 2 5 3" xfId="6213" xr:uid="{00000000-0005-0000-0000-000002AD0000}"/>
    <cellStyle name="Normal 63 2 5 3 2" xfId="11228" xr:uid="{00000000-0005-0000-0000-000003AD0000}"/>
    <cellStyle name="Normal 63 2 5 3 2 2" xfId="23671" xr:uid="{00000000-0005-0000-0000-000004AD0000}"/>
    <cellStyle name="Normal 63 2 5 3 2 2 2" xfId="48545" xr:uid="{00000000-0005-0000-0000-000005AD0000}"/>
    <cellStyle name="Normal 63 2 5 3 2 3" xfId="36112" xr:uid="{00000000-0005-0000-0000-000006AD0000}"/>
    <cellStyle name="Normal 63 2 5 3 3" xfId="18664" xr:uid="{00000000-0005-0000-0000-000007AD0000}"/>
    <cellStyle name="Normal 63 2 5 3 3 2" xfId="43538" xr:uid="{00000000-0005-0000-0000-000008AD0000}"/>
    <cellStyle name="Normal 63 2 5 3 4" xfId="31105" xr:uid="{00000000-0005-0000-0000-000009AD0000}"/>
    <cellStyle name="Normal 63 2 5 4" xfId="8125" xr:uid="{00000000-0005-0000-0000-00000AAD0000}"/>
    <cellStyle name="Normal 63 2 5 4 2" xfId="20571" xr:uid="{00000000-0005-0000-0000-00000BAD0000}"/>
    <cellStyle name="Normal 63 2 5 4 2 2" xfId="45445" xr:uid="{00000000-0005-0000-0000-00000CAD0000}"/>
    <cellStyle name="Normal 63 2 5 4 3" xfId="33012" xr:uid="{00000000-0005-0000-0000-00000DAD0000}"/>
    <cellStyle name="Normal 63 2 5 5" xfId="12682" xr:uid="{00000000-0005-0000-0000-00000EAD0000}"/>
    <cellStyle name="Normal 63 2 5 5 2" xfId="25116" xr:uid="{00000000-0005-0000-0000-00000FAD0000}"/>
    <cellStyle name="Normal 63 2 5 5 2 2" xfId="49990" xr:uid="{00000000-0005-0000-0000-000010AD0000}"/>
    <cellStyle name="Normal 63 2 5 5 3" xfId="37557" xr:uid="{00000000-0005-0000-0000-000011AD0000}"/>
    <cellStyle name="Normal 63 2 5 6" xfId="7426" xr:uid="{00000000-0005-0000-0000-000012AD0000}"/>
    <cellStyle name="Normal 63 2 5 6 2" xfId="19874" xr:uid="{00000000-0005-0000-0000-000013AD0000}"/>
    <cellStyle name="Normal 63 2 5 6 2 2" xfId="44748" xr:uid="{00000000-0005-0000-0000-000014AD0000}"/>
    <cellStyle name="Normal 63 2 5 6 3" xfId="32315" xr:uid="{00000000-0005-0000-0000-000015AD0000}"/>
    <cellStyle name="Normal 63 2 5 7" xfId="3055" xr:uid="{00000000-0005-0000-0000-000016AD0000}"/>
    <cellStyle name="Normal 63 2 5 7 2" xfId="15564" xr:uid="{00000000-0005-0000-0000-000017AD0000}"/>
    <cellStyle name="Normal 63 2 5 7 2 2" xfId="40438" xr:uid="{00000000-0005-0000-0000-000018AD0000}"/>
    <cellStyle name="Normal 63 2 5 7 3" xfId="27997" xr:uid="{00000000-0005-0000-0000-000019AD0000}"/>
    <cellStyle name="Normal 63 2 5 8" xfId="14867" xr:uid="{00000000-0005-0000-0000-00001AAD0000}"/>
    <cellStyle name="Normal 63 2 5 8 2" xfId="39741" xr:uid="{00000000-0005-0000-0000-00001BAD0000}"/>
    <cellStyle name="Normal 63 2 5 9" xfId="27300" xr:uid="{00000000-0005-0000-0000-00001CAD0000}"/>
    <cellStyle name="Normal 63 2 6" xfId="1024" xr:uid="{00000000-0005-0000-0000-00001DAD0000}"/>
    <cellStyle name="Normal 63 2 6 2" xfId="9011" xr:uid="{00000000-0005-0000-0000-00001EAD0000}"/>
    <cellStyle name="Normal 63 2 6 2 2" xfId="21454" xr:uid="{00000000-0005-0000-0000-00001FAD0000}"/>
    <cellStyle name="Normal 63 2 6 2 2 2" xfId="46328" xr:uid="{00000000-0005-0000-0000-000020AD0000}"/>
    <cellStyle name="Normal 63 2 6 2 3" xfId="33895" xr:uid="{00000000-0005-0000-0000-000021AD0000}"/>
    <cellStyle name="Normal 63 2 6 3" xfId="3993" xr:uid="{00000000-0005-0000-0000-000022AD0000}"/>
    <cellStyle name="Normal 63 2 6 3 2" xfId="16447" xr:uid="{00000000-0005-0000-0000-000023AD0000}"/>
    <cellStyle name="Normal 63 2 6 3 2 2" xfId="41321" xr:uid="{00000000-0005-0000-0000-000024AD0000}"/>
    <cellStyle name="Normal 63 2 6 3 3" xfId="28888" xr:uid="{00000000-0005-0000-0000-000025AD0000}"/>
    <cellStyle name="Normal 63 2 6 4" xfId="13824" xr:uid="{00000000-0005-0000-0000-000026AD0000}"/>
    <cellStyle name="Normal 63 2 6 4 2" xfId="38698" xr:uid="{00000000-0005-0000-0000-000027AD0000}"/>
    <cellStyle name="Normal 63 2 6 5" xfId="26257" xr:uid="{00000000-0005-0000-0000-000028AD0000}"/>
    <cellStyle name="Normal 63 2 7" xfId="5169" xr:uid="{00000000-0005-0000-0000-000029AD0000}"/>
    <cellStyle name="Normal 63 2 7 2" xfId="10185" xr:uid="{00000000-0005-0000-0000-00002AAD0000}"/>
    <cellStyle name="Normal 63 2 7 2 2" xfId="22628" xr:uid="{00000000-0005-0000-0000-00002BAD0000}"/>
    <cellStyle name="Normal 63 2 7 2 2 2" xfId="47502" xr:uid="{00000000-0005-0000-0000-00002CAD0000}"/>
    <cellStyle name="Normal 63 2 7 2 3" xfId="35069" xr:uid="{00000000-0005-0000-0000-00002DAD0000}"/>
    <cellStyle name="Normal 63 2 7 3" xfId="17621" xr:uid="{00000000-0005-0000-0000-00002EAD0000}"/>
    <cellStyle name="Normal 63 2 7 3 2" xfId="42495" xr:uid="{00000000-0005-0000-0000-00002FAD0000}"/>
    <cellStyle name="Normal 63 2 7 4" xfId="30062" xr:uid="{00000000-0005-0000-0000-000030AD0000}"/>
    <cellStyle name="Normal 63 2 8" xfId="7746" xr:uid="{00000000-0005-0000-0000-000031AD0000}"/>
    <cellStyle name="Normal 63 2 8 2" xfId="20192" xr:uid="{00000000-0005-0000-0000-000032AD0000}"/>
    <cellStyle name="Normal 63 2 8 2 2" xfId="45066" xr:uid="{00000000-0005-0000-0000-000033AD0000}"/>
    <cellStyle name="Normal 63 2 8 3" xfId="32633" xr:uid="{00000000-0005-0000-0000-000034AD0000}"/>
    <cellStyle name="Normal 63 2 9" xfId="11639" xr:uid="{00000000-0005-0000-0000-000035AD0000}"/>
    <cellStyle name="Normal 63 2 9 2" xfId="24073" xr:uid="{00000000-0005-0000-0000-000036AD0000}"/>
    <cellStyle name="Normal 63 2 9 2 2" xfId="48947" xr:uid="{00000000-0005-0000-0000-000037AD0000}"/>
    <cellStyle name="Normal 63 2 9 3" xfId="36514" xr:uid="{00000000-0005-0000-0000-000038AD0000}"/>
    <cellStyle name="Normal 63 2_Degree data" xfId="2553" xr:uid="{00000000-0005-0000-0000-000039AD0000}"/>
    <cellStyle name="Normal 63 3" xfId="455" xr:uid="{00000000-0005-0000-0000-00003AAD0000}"/>
    <cellStyle name="Normal 63 3 10" xfId="2849" xr:uid="{00000000-0005-0000-0000-00003BAD0000}"/>
    <cellStyle name="Normal 63 3 10 2" xfId="15367" xr:uid="{00000000-0005-0000-0000-00003CAD0000}"/>
    <cellStyle name="Normal 63 3 10 2 2" xfId="40241" xr:uid="{00000000-0005-0000-0000-00003DAD0000}"/>
    <cellStyle name="Normal 63 3 10 3" xfId="27800" xr:uid="{00000000-0005-0000-0000-00003EAD0000}"/>
    <cellStyle name="Normal 63 3 11" xfId="13268" xr:uid="{00000000-0005-0000-0000-00003FAD0000}"/>
    <cellStyle name="Normal 63 3 11 2" xfId="38142" xr:uid="{00000000-0005-0000-0000-000040AD0000}"/>
    <cellStyle name="Normal 63 3 12" xfId="25701" xr:uid="{00000000-0005-0000-0000-000041AD0000}"/>
    <cellStyle name="Normal 63 3 2" xfId="814" xr:uid="{00000000-0005-0000-0000-000042AD0000}"/>
    <cellStyle name="Normal 63 3 2 2" xfId="1587" xr:uid="{00000000-0005-0000-0000-000043AD0000}"/>
    <cellStyle name="Normal 63 3 2 2 2" xfId="9305" xr:uid="{00000000-0005-0000-0000-000044AD0000}"/>
    <cellStyle name="Normal 63 3 2 2 2 2" xfId="21748" xr:uid="{00000000-0005-0000-0000-000045AD0000}"/>
    <cellStyle name="Normal 63 3 2 2 2 2 2" xfId="46622" xr:uid="{00000000-0005-0000-0000-000046AD0000}"/>
    <cellStyle name="Normal 63 3 2 2 2 3" xfId="34189" xr:uid="{00000000-0005-0000-0000-000047AD0000}"/>
    <cellStyle name="Normal 63 3 2 2 3" xfId="4287" xr:uid="{00000000-0005-0000-0000-000048AD0000}"/>
    <cellStyle name="Normal 63 3 2 2 3 2" xfId="16741" xr:uid="{00000000-0005-0000-0000-000049AD0000}"/>
    <cellStyle name="Normal 63 3 2 2 3 2 2" xfId="41615" xr:uid="{00000000-0005-0000-0000-00004AAD0000}"/>
    <cellStyle name="Normal 63 3 2 2 3 3" xfId="29182" xr:uid="{00000000-0005-0000-0000-00004BAD0000}"/>
    <cellStyle name="Normal 63 3 2 2 4" xfId="14387" xr:uid="{00000000-0005-0000-0000-00004CAD0000}"/>
    <cellStyle name="Normal 63 3 2 2 4 2" xfId="39261" xr:uid="{00000000-0005-0000-0000-00004DAD0000}"/>
    <cellStyle name="Normal 63 3 2 2 5" xfId="26820" xr:uid="{00000000-0005-0000-0000-00004EAD0000}"/>
    <cellStyle name="Normal 63 3 2 3" xfId="5732" xr:uid="{00000000-0005-0000-0000-00004FAD0000}"/>
    <cellStyle name="Normal 63 3 2 3 2" xfId="10748" xr:uid="{00000000-0005-0000-0000-000050AD0000}"/>
    <cellStyle name="Normal 63 3 2 3 2 2" xfId="23191" xr:uid="{00000000-0005-0000-0000-000051AD0000}"/>
    <cellStyle name="Normal 63 3 2 3 2 2 2" xfId="48065" xr:uid="{00000000-0005-0000-0000-000052AD0000}"/>
    <cellStyle name="Normal 63 3 2 3 2 3" xfId="35632" xr:uid="{00000000-0005-0000-0000-000053AD0000}"/>
    <cellStyle name="Normal 63 3 2 3 3" xfId="18184" xr:uid="{00000000-0005-0000-0000-000054AD0000}"/>
    <cellStyle name="Normal 63 3 2 3 3 2" xfId="43058" xr:uid="{00000000-0005-0000-0000-000055AD0000}"/>
    <cellStyle name="Normal 63 3 2 3 4" xfId="30625" xr:uid="{00000000-0005-0000-0000-000056AD0000}"/>
    <cellStyle name="Normal 63 3 2 4" xfId="8421" xr:uid="{00000000-0005-0000-0000-000057AD0000}"/>
    <cellStyle name="Normal 63 3 2 4 2" xfId="20865" xr:uid="{00000000-0005-0000-0000-000058AD0000}"/>
    <cellStyle name="Normal 63 3 2 4 2 2" xfId="45739" xr:uid="{00000000-0005-0000-0000-000059AD0000}"/>
    <cellStyle name="Normal 63 3 2 4 3" xfId="33306" xr:uid="{00000000-0005-0000-0000-00005AAD0000}"/>
    <cellStyle name="Normal 63 3 2 5" xfId="12202" xr:uid="{00000000-0005-0000-0000-00005BAD0000}"/>
    <cellStyle name="Normal 63 3 2 5 2" xfId="24636" xr:uid="{00000000-0005-0000-0000-00005CAD0000}"/>
    <cellStyle name="Normal 63 3 2 5 2 2" xfId="49510" xr:uid="{00000000-0005-0000-0000-00005DAD0000}"/>
    <cellStyle name="Normal 63 3 2 5 3" xfId="37077" xr:uid="{00000000-0005-0000-0000-00005EAD0000}"/>
    <cellStyle name="Normal 63 3 2 6" xfId="6898" xr:uid="{00000000-0005-0000-0000-00005FAD0000}"/>
    <cellStyle name="Normal 63 3 2 6 2" xfId="19347" xr:uid="{00000000-0005-0000-0000-000060AD0000}"/>
    <cellStyle name="Normal 63 3 2 6 2 2" xfId="44221" xr:uid="{00000000-0005-0000-0000-000061AD0000}"/>
    <cellStyle name="Normal 63 3 2 6 3" xfId="31788" xr:uid="{00000000-0005-0000-0000-000062AD0000}"/>
    <cellStyle name="Normal 63 3 2 7" xfId="3352" xr:uid="{00000000-0005-0000-0000-000063AD0000}"/>
    <cellStyle name="Normal 63 3 2 7 2" xfId="15858" xr:uid="{00000000-0005-0000-0000-000064AD0000}"/>
    <cellStyle name="Normal 63 3 2 7 2 2" xfId="40732" xr:uid="{00000000-0005-0000-0000-000065AD0000}"/>
    <cellStyle name="Normal 63 3 2 7 3" xfId="28291" xr:uid="{00000000-0005-0000-0000-000066AD0000}"/>
    <cellStyle name="Normal 63 3 2 8" xfId="13615" xr:uid="{00000000-0005-0000-0000-000067AD0000}"/>
    <cellStyle name="Normal 63 3 2 8 2" xfId="38489" xr:uid="{00000000-0005-0000-0000-000068AD0000}"/>
    <cellStyle name="Normal 63 3 2 9" xfId="26048" xr:uid="{00000000-0005-0000-0000-000069AD0000}"/>
    <cellStyle name="Normal 63 3 3" xfId="1935" xr:uid="{00000000-0005-0000-0000-00006AAD0000}"/>
    <cellStyle name="Normal 63 3 3 2" xfId="4673" xr:uid="{00000000-0005-0000-0000-00006BAD0000}"/>
    <cellStyle name="Normal 63 3 3 2 2" xfId="9691" xr:uid="{00000000-0005-0000-0000-00006CAD0000}"/>
    <cellStyle name="Normal 63 3 3 2 2 2" xfId="22134" xr:uid="{00000000-0005-0000-0000-00006DAD0000}"/>
    <cellStyle name="Normal 63 3 3 2 2 2 2" xfId="47008" xr:uid="{00000000-0005-0000-0000-00006EAD0000}"/>
    <cellStyle name="Normal 63 3 3 2 2 3" xfId="34575" xr:uid="{00000000-0005-0000-0000-00006FAD0000}"/>
    <cellStyle name="Normal 63 3 3 2 3" xfId="17127" xr:uid="{00000000-0005-0000-0000-000070AD0000}"/>
    <cellStyle name="Normal 63 3 3 2 3 2" xfId="42001" xr:uid="{00000000-0005-0000-0000-000071AD0000}"/>
    <cellStyle name="Normal 63 3 3 2 4" xfId="29568" xr:uid="{00000000-0005-0000-0000-000072AD0000}"/>
    <cellStyle name="Normal 63 3 3 3" xfId="6081" xr:uid="{00000000-0005-0000-0000-000073AD0000}"/>
    <cellStyle name="Normal 63 3 3 3 2" xfId="11096" xr:uid="{00000000-0005-0000-0000-000074AD0000}"/>
    <cellStyle name="Normal 63 3 3 3 2 2" xfId="23539" xr:uid="{00000000-0005-0000-0000-000075AD0000}"/>
    <cellStyle name="Normal 63 3 3 3 2 2 2" xfId="48413" xr:uid="{00000000-0005-0000-0000-000076AD0000}"/>
    <cellStyle name="Normal 63 3 3 3 2 3" xfId="35980" xr:uid="{00000000-0005-0000-0000-000077AD0000}"/>
    <cellStyle name="Normal 63 3 3 3 3" xfId="18532" xr:uid="{00000000-0005-0000-0000-000078AD0000}"/>
    <cellStyle name="Normal 63 3 3 3 3 2" xfId="43406" xr:uid="{00000000-0005-0000-0000-000079AD0000}"/>
    <cellStyle name="Normal 63 3 3 3 4" xfId="30973" xr:uid="{00000000-0005-0000-0000-00007AAD0000}"/>
    <cellStyle name="Normal 63 3 3 4" xfId="8807" xr:uid="{00000000-0005-0000-0000-00007BAD0000}"/>
    <cellStyle name="Normal 63 3 3 4 2" xfId="21251" xr:uid="{00000000-0005-0000-0000-00007CAD0000}"/>
    <cellStyle name="Normal 63 3 3 4 2 2" xfId="46125" xr:uid="{00000000-0005-0000-0000-00007DAD0000}"/>
    <cellStyle name="Normal 63 3 3 4 3" xfId="33692" xr:uid="{00000000-0005-0000-0000-00007EAD0000}"/>
    <cellStyle name="Normal 63 3 3 5" xfId="12550" xr:uid="{00000000-0005-0000-0000-00007FAD0000}"/>
    <cellStyle name="Normal 63 3 3 5 2" xfId="24984" xr:uid="{00000000-0005-0000-0000-000080AD0000}"/>
    <cellStyle name="Normal 63 3 3 5 2 2" xfId="49858" xr:uid="{00000000-0005-0000-0000-000081AD0000}"/>
    <cellStyle name="Normal 63 3 3 5 3" xfId="37425" xr:uid="{00000000-0005-0000-0000-000082AD0000}"/>
    <cellStyle name="Normal 63 3 3 6" xfId="7284" xr:uid="{00000000-0005-0000-0000-000083AD0000}"/>
    <cellStyle name="Normal 63 3 3 6 2" xfId="19733" xr:uid="{00000000-0005-0000-0000-000084AD0000}"/>
    <cellStyle name="Normal 63 3 3 6 2 2" xfId="44607" xr:uid="{00000000-0005-0000-0000-000085AD0000}"/>
    <cellStyle name="Normal 63 3 3 6 3" xfId="32174" xr:uid="{00000000-0005-0000-0000-000086AD0000}"/>
    <cellStyle name="Normal 63 3 3 7" xfId="3738" xr:uid="{00000000-0005-0000-0000-000087AD0000}"/>
    <cellStyle name="Normal 63 3 3 7 2" xfId="16244" xr:uid="{00000000-0005-0000-0000-000088AD0000}"/>
    <cellStyle name="Normal 63 3 3 7 2 2" xfId="41118" xr:uid="{00000000-0005-0000-0000-000089AD0000}"/>
    <cellStyle name="Normal 63 3 3 7 3" xfId="28677" xr:uid="{00000000-0005-0000-0000-00008AAD0000}"/>
    <cellStyle name="Normal 63 3 3 8" xfId="14735" xr:uid="{00000000-0005-0000-0000-00008BAD0000}"/>
    <cellStyle name="Normal 63 3 3 8 2" xfId="39609" xr:uid="{00000000-0005-0000-0000-00008CAD0000}"/>
    <cellStyle name="Normal 63 3 3 9" xfId="27168" xr:uid="{00000000-0005-0000-0000-00008DAD0000}"/>
    <cellStyle name="Normal 63 3 4" xfId="2373" xr:uid="{00000000-0005-0000-0000-00008EAD0000}"/>
    <cellStyle name="Normal 63 3 4 2" xfId="4997" xr:uid="{00000000-0005-0000-0000-00008FAD0000}"/>
    <cellStyle name="Normal 63 3 4 2 2" xfId="10014" xr:uid="{00000000-0005-0000-0000-000090AD0000}"/>
    <cellStyle name="Normal 63 3 4 2 2 2" xfId="22457" xr:uid="{00000000-0005-0000-0000-000091AD0000}"/>
    <cellStyle name="Normal 63 3 4 2 2 2 2" xfId="47331" xr:uid="{00000000-0005-0000-0000-000092AD0000}"/>
    <cellStyle name="Normal 63 3 4 2 2 3" xfId="34898" xr:uid="{00000000-0005-0000-0000-000093AD0000}"/>
    <cellStyle name="Normal 63 3 4 2 3" xfId="17450" xr:uid="{00000000-0005-0000-0000-000094AD0000}"/>
    <cellStyle name="Normal 63 3 4 2 3 2" xfId="42324" xr:uid="{00000000-0005-0000-0000-000095AD0000}"/>
    <cellStyle name="Normal 63 3 4 2 4" xfId="29891" xr:uid="{00000000-0005-0000-0000-000096AD0000}"/>
    <cellStyle name="Normal 63 3 4 3" xfId="6395" xr:uid="{00000000-0005-0000-0000-000097AD0000}"/>
    <cellStyle name="Normal 63 3 4 3 2" xfId="11410" xr:uid="{00000000-0005-0000-0000-000098AD0000}"/>
    <cellStyle name="Normal 63 3 4 3 2 2" xfId="23853" xr:uid="{00000000-0005-0000-0000-000099AD0000}"/>
    <cellStyle name="Normal 63 3 4 3 2 2 2" xfId="48727" xr:uid="{00000000-0005-0000-0000-00009AAD0000}"/>
    <cellStyle name="Normal 63 3 4 3 2 3" xfId="36294" xr:uid="{00000000-0005-0000-0000-00009BAD0000}"/>
    <cellStyle name="Normal 63 3 4 3 3" xfId="18846" xr:uid="{00000000-0005-0000-0000-00009CAD0000}"/>
    <cellStyle name="Normal 63 3 4 3 3 2" xfId="43720" xr:uid="{00000000-0005-0000-0000-00009DAD0000}"/>
    <cellStyle name="Normal 63 3 4 3 4" xfId="31287" xr:uid="{00000000-0005-0000-0000-00009EAD0000}"/>
    <cellStyle name="Normal 63 3 4 4" xfId="8102" xr:uid="{00000000-0005-0000-0000-00009FAD0000}"/>
    <cellStyle name="Normal 63 3 4 4 2" xfId="20548" xr:uid="{00000000-0005-0000-0000-0000A0AD0000}"/>
    <cellStyle name="Normal 63 3 4 4 2 2" xfId="45422" xr:uid="{00000000-0005-0000-0000-0000A1AD0000}"/>
    <cellStyle name="Normal 63 3 4 4 3" xfId="32989" xr:uid="{00000000-0005-0000-0000-0000A2AD0000}"/>
    <cellStyle name="Normal 63 3 4 5" xfId="12864" xr:uid="{00000000-0005-0000-0000-0000A3AD0000}"/>
    <cellStyle name="Normal 63 3 4 5 2" xfId="25298" xr:uid="{00000000-0005-0000-0000-0000A4AD0000}"/>
    <cellStyle name="Normal 63 3 4 5 2 2" xfId="50172" xr:uid="{00000000-0005-0000-0000-0000A5AD0000}"/>
    <cellStyle name="Normal 63 3 4 5 3" xfId="37739" xr:uid="{00000000-0005-0000-0000-0000A6AD0000}"/>
    <cellStyle name="Normal 63 3 4 6" xfId="7608" xr:uid="{00000000-0005-0000-0000-0000A7AD0000}"/>
    <cellStyle name="Normal 63 3 4 6 2" xfId="20056" xr:uid="{00000000-0005-0000-0000-0000A8AD0000}"/>
    <cellStyle name="Normal 63 3 4 6 2 2" xfId="44930" xr:uid="{00000000-0005-0000-0000-0000A9AD0000}"/>
    <cellStyle name="Normal 63 3 4 6 3" xfId="32497" xr:uid="{00000000-0005-0000-0000-0000AAAD0000}"/>
    <cellStyle name="Normal 63 3 4 7" xfId="3032" xr:uid="{00000000-0005-0000-0000-0000ABAD0000}"/>
    <cellStyle name="Normal 63 3 4 7 2" xfId="15541" xr:uid="{00000000-0005-0000-0000-0000ACAD0000}"/>
    <cellStyle name="Normal 63 3 4 7 2 2" xfId="40415" xr:uid="{00000000-0005-0000-0000-0000ADAD0000}"/>
    <cellStyle name="Normal 63 3 4 7 3" xfId="27974" xr:uid="{00000000-0005-0000-0000-0000AEAD0000}"/>
    <cellStyle name="Normal 63 3 4 8" xfId="15049" xr:uid="{00000000-0005-0000-0000-0000AFAD0000}"/>
    <cellStyle name="Normal 63 3 4 8 2" xfId="39923" xr:uid="{00000000-0005-0000-0000-0000B0AD0000}"/>
    <cellStyle name="Normal 63 3 4 9" xfId="27482" xr:uid="{00000000-0005-0000-0000-0000B1AD0000}"/>
    <cellStyle name="Normal 63 3 5" xfId="1206" xr:uid="{00000000-0005-0000-0000-0000B2AD0000}"/>
    <cellStyle name="Normal 63 3 5 2" xfId="8988" xr:uid="{00000000-0005-0000-0000-0000B3AD0000}"/>
    <cellStyle name="Normal 63 3 5 2 2" xfId="21431" xr:uid="{00000000-0005-0000-0000-0000B4AD0000}"/>
    <cellStyle name="Normal 63 3 5 2 2 2" xfId="46305" xr:uid="{00000000-0005-0000-0000-0000B5AD0000}"/>
    <cellStyle name="Normal 63 3 5 2 3" xfId="33872" xr:uid="{00000000-0005-0000-0000-0000B6AD0000}"/>
    <cellStyle name="Normal 63 3 5 3" xfId="3970" xr:uid="{00000000-0005-0000-0000-0000B7AD0000}"/>
    <cellStyle name="Normal 63 3 5 3 2" xfId="16424" xr:uid="{00000000-0005-0000-0000-0000B8AD0000}"/>
    <cellStyle name="Normal 63 3 5 3 2 2" xfId="41298" xr:uid="{00000000-0005-0000-0000-0000B9AD0000}"/>
    <cellStyle name="Normal 63 3 5 3 3" xfId="28865" xr:uid="{00000000-0005-0000-0000-0000BAAD0000}"/>
    <cellStyle name="Normal 63 3 5 4" xfId="14006" xr:uid="{00000000-0005-0000-0000-0000BBAD0000}"/>
    <cellStyle name="Normal 63 3 5 4 2" xfId="38880" xr:uid="{00000000-0005-0000-0000-0000BCAD0000}"/>
    <cellStyle name="Normal 63 3 5 5" xfId="26439" xr:uid="{00000000-0005-0000-0000-0000BDAD0000}"/>
    <cellStyle name="Normal 63 3 6" xfId="5351" xr:uid="{00000000-0005-0000-0000-0000BEAD0000}"/>
    <cellStyle name="Normal 63 3 6 2" xfId="10367" xr:uid="{00000000-0005-0000-0000-0000BFAD0000}"/>
    <cellStyle name="Normal 63 3 6 2 2" xfId="22810" xr:uid="{00000000-0005-0000-0000-0000C0AD0000}"/>
    <cellStyle name="Normal 63 3 6 2 2 2" xfId="47684" xr:uid="{00000000-0005-0000-0000-0000C1AD0000}"/>
    <cellStyle name="Normal 63 3 6 2 3" xfId="35251" xr:uid="{00000000-0005-0000-0000-0000C2AD0000}"/>
    <cellStyle name="Normal 63 3 6 3" xfId="17803" xr:uid="{00000000-0005-0000-0000-0000C3AD0000}"/>
    <cellStyle name="Normal 63 3 6 3 2" xfId="42677" xr:uid="{00000000-0005-0000-0000-0000C4AD0000}"/>
    <cellStyle name="Normal 63 3 6 4" xfId="30244" xr:uid="{00000000-0005-0000-0000-0000C5AD0000}"/>
    <cellStyle name="Normal 63 3 7" xfId="7928" xr:uid="{00000000-0005-0000-0000-0000C6AD0000}"/>
    <cellStyle name="Normal 63 3 7 2" xfId="20374" xr:uid="{00000000-0005-0000-0000-0000C7AD0000}"/>
    <cellStyle name="Normal 63 3 7 2 2" xfId="45248" xr:uid="{00000000-0005-0000-0000-0000C8AD0000}"/>
    <cellStyle name="Normal 63 3 7 3" xfId="32815" xr:uid="{00000000-0005-0000-0000-0000C9AD0000}"/>
    <cellStyle name="Normal 63 3 8" xfId="11821" xr:uid="{00000000-0005-0000-0000-0000CAAD0000}"/>
    <cellStyle name="Normal 63 3 8 2" xfId="24255" xr:uid="{00000000-0005-0000-0000-0000CBAD0000}"/>
    <cellStyle name="Normal 63 3 8 2 2" xfId="49129" xr:uid="{00000000-0005-0000-0000-0000CCAD0000}"/>
    <cellStyle name="Normal 63 3 8 3" xfId="36696" xr:uid="{00000000-0005-0000-0000-0000CDAD0000}"/>
    <cellStyle name="Normal 63 3 9" xfId="6581" xr:uid="{00000000-0005-0000-0000-0000CEAD0000}"/>
    <cellStyle name="Normal 63 3 9 2" xfId="19030" xr:uid="{00000000-0005-0000-0000-0000CFAD0000}"/>
    <cellStyle name="Normal 63 3 9 2 2" xfId="43904" xr:uid="{00000000-0005-0000-0000-0000D0AD0000}"/>
    <cellStyle name="Normal 63 3 9 3" xfId="31471" xr:uid="{00000000-0005-0000-0000-0000D1AD0000}"/>
    <cellStyle name="Normal 63 3_Degree data" xfId="2555" xr:uid="{00000000-0005-0000-0000-0000D2AD0000}"/>
    <cellStyle name="Normal 63 4" xfId="370" xr:uid="{00000000-0005-0000-0000-0000D3AD0000}"/>
    <cellStyle name="Normal 63 4 10" xfId="13186" xr:uid="{00000000-0005-0000-0000-0000D4AD0000}"/>
    <cellStyle name="Normal 63 4 10 2" xfId="38060" xr:uid="{00000000-0005-0000-0000-0000D5AD0000}"/>
    <cellStyle name="Normal 63 4 11" xfId="25619" xr:uid="{00000000-0005-0000-0000-0000D6AD0000}"/>
    <cellStyle name="Normal 63 4 2" xfId="730" xr:uid="{00000000-0005-0000-0000-0000D7AD0000}"/>
    <cellStyle name="Normal 63 4 2 2" xfId="1588" xr:uid="{00000000-0005-0000-0000-0000D8AD0000}"/>
    <cellStyle name="Normal 63 4 2 2 2" xfId="9692" xr:uid="{00000000-0005-0000-0000-0000D9AD0000}"/>
    <cellStyle name="Normal 63 4 2 2 2 2" xfId="22135" xr:uid="{00000000-0005-0000-0000-0000DAAD0000}"/>
    <cellStyle name="Normal 63 4 2 2 2 2 2" xfId="47009" xr:uid="{00000000-0005-0000-0000-0000DBAD0000}"/>
    <cellStyle name="Normal 63 4 2 2 2 3" xfId="34576" xr:uid="{00000000-0005-0000-0000-0000DCAD0000}"/>
    <cellStyle name="Normal 63 4 2 2 3" xfId="4674" xr:uid="{00000000-0005-0000-0000-0000DDAD0000}"/>
    <cellStyle name="Normal 63 4 2 2 3 2" xfId="17128" xr:uid="{00000000-0005-0000-0000-0000DEAD0000}"/>
    <cellStyle name="Normal 63 4 2 2 3 2 2" xfId="42002" xr:uid="{00000000-0005-0000-0000-0000DFAD0000}"/>
    <cellStyle name="Normal 63 4 2 2 3 3" xfId="29569" xr:uid="{00000000-0005-0000-0000-0000E0AD0000}"/>
    <cellStyle name="Normal 63 4 2 2 4" xfId="14388" xr:uid="{00000000-0005-0000-0000-0000E1AD0000}"/>
    <cellStyle name="Normal 63 4 2 2 4 2" xfId="39262" xr:uid="{00000000-0005-0000-0000-0000E2AD0000}"/>
    <cellStyle name="Normal 63 4 2 2 5" xfId="26821" xr:uid="{00000000-0005-0000-0000-0000E3AD0000}"/>
    <cellStyle name="Normal 63 4 2 3" xfId="5733" xr:uid="{00000000-0005-0000-0000-0000E4AD0000}"/>
    <cellStyle name="Normal 63 4 2 3 2" xfId="10749" xr:uid="{00000000-0005-0000-0000-0000E5AD0000}"/>
    <cellStyle name="Normal 63 4 2 3 2 2" xfId="23192" xr:uid="{00000000-0005-0000-0000-0000E6AD0000}"/>
    <cellStyle name="Normal 63 4 2 3 2 2 2" xfId="48066" xr:uid="{00000000-0005-0000-0000-0000E7AD0000}"/>
    <cellStyle name="Normal 63 4 2 3 2 3" xfId="35633" xr:uid="{00000000-0005-0000-0000-0000E8AD0000}"/>
    <cellStyle name="Normal 63 4 2 3 3" xfId="18185" xr:uid="{00000000-0005-0000-0000-0000E9AD0000}"/>
    <cellStyle name="Normal 63 4 2 3 3 2" xfId="43059" xr:uid="{00000000-0005-0000-0000-0000EAAD0000}"/>
    <cellStyle name="Normal 63 4 2 3 4" xfId="30626" xr:uid="{00000000-0005-0000-0000-0000EBAD0000}"/>
    <cellStyle name="Normal 63 4 2 4" xfId="8808" xr:uid="{00000000-0005-0000-0000-0000ECAD0000}"/>
    <cellStyle name="Normal 63 4 2 4 2" xfId="21252" xr:uid="{00000000-0005-0000-0000-0000EDAD0000}"/>
    <cellStyle name="Normal 63 4 2 4 2 2" xfId="46126" xr:uid="{00000000-0005-0000-0000-0000EEAD0000}"/>
    <cellStyle name="Normal 63 4 2 4 3" xfId="33693" xr:uid="{00000000-0005-0000-0000-0000EFAD0000}"/>
    <cellStyle name="Normal 63 4 2 5" xfId="12203" xr:uid="{00000000-0005-0000-0000-0000F0AD0000}"/>
    <cellStyle name="Normal 63 4 2 5 2" xfId="24637" xr:uid="{00000000-0005-0000-0000-0000F1AD0000}"/>
    <cellStyle name="Normal 63 4 2 5 2 2" xfId="49511" xr:uid="{00000000-0005-0000-0000-0000F2AD0000}"/>
    <cellStyle name="Normal 63 4 2 5 3" xfId="37078" xr:uid="{00000000-0005-0000-0000-0000F3AD0000}"/>
    <cellStyle name="Normal 63 4 2 6" xfId="7285" xr:uid="{00000000-0005-0000-0000-0000F4AD0000}"/>
    <cellStyle name="Normal 63 4 2 6 2" xfId="19734" xr:uid="{00000000-0005-0000-0000-0000F5AD0000}"/>
    <cellStyle name="Normal 63 4 2 6 2 2" xfId="44608" xr:uid="{00000000-0005-0000-0000-0000F6AD0000}"/>
    <cellStyle name="Normal 63 4 2 6 3" xfId="32175" xr:uid="{00000000-0005-0000-0000-0000F7AD0000}"/>
    <cellStyle name="Normal 63 4 2 7" xfId="3739" xr:uid="{00000000-0005-0000-0000-0000F8AD0000}"/>
    <cellStyle name="Normal 63 4 2 7 2" xfId="16245" xr:uid="{00000000-0005-0000-0000-0000F9AD0000}"/>
    <cellStyle name="Normal 63 4 2 7 2 2" xfId="41119" xr:uid="{00000000-0005-0000-0000-0000FAAD0000}"/>
    <cellStyle name="Normal 63 4 2 7 3" xfId="28678" xr:uid="{00000000-0005-0000-0000-0000FBAD0000}"/>
    <cellStyle name="Normal 63 4 2 8" xfId="13533" xr:uid="{00000000-0005-0000-0000-0000FCAD0000}"/>
    <cellStyle name="Normal 63 4 2 8 2" xfId="38407" xr:uid="{00000000-0005-0000-0000-0000FDAD0000}"/>
    <cellStyle name="Normal 63 4 2 9" xfId="25966" xr:uid="{00000000-0005-0000-0000-0000FEAD0000}"/>
    <cellStyle name="Normal 63 4 3" xfId="1936" xr:uid="{00000000-0005-0000-0000-0000FFAD0000}"/>
    <cellStyle name="Normal 63 4 3 2" xfId="4915" xr:uid="{00000000-0005-0000-0000-000000AE0000}"/>
    <cellStyle name="Normal 63 4 3 2 2" xfId="9932" xr:uid="{00000000-0005-0000-0000-000001AE0000}"/>
    <cellStyle name="Normal 63 4 3 2 2 2" xfId="22375" xr:uid="{00000000-0005-0000-0000-000002AE0000}"/>
    <cellStyle name="Normal 63 4 3 2 2 2 2" xfId="47249" xr:uid="{00000000-0005-0000-0000-000003AE0000}"/>
    <cellStyle name="Normal 63 4 3 2 2 3" xfId="34816" xr:uid="{00000000-0005-0000-0000-000004AE0000}"/>
    <cellStyle name="Normal 63 4 3 2 3" xfId="17368" xr:uid="{00000000-0005-0000-0000-000005AE0000}"/>
    <cellStyle name="Normal 63 4 3 2 3 2" xfId="42242" xr:uid="{00000000-0005-0000-0000-000006AE0000}"/>
    <cellStyle name="Normal 63 4 3 2 4" xfId="29809" xr:uid="{00000000-0005-0000-0000-000007AE0000}"/>
    <cellStyle name="Normal 63 4 3 3" xfId="6082" xr:uid="{00000000-0005-0000-0000-000008AE0000}"/>
    <cellStyle name="Normal 63 4 3 3 2" xfId="11097" xr:uid="{00000000-0005-0000-0000-000009AE0000}"/>
    <cellStyle name="Normal 63 4 3 3 2 2" xfId="23540" xr:uid="{00000000-0005-0000-0000-00000AAE0000}"/>
    <cellStyle name="Normal 63 4 3 3 2 2 2" xfId="48414" xr:uid="{00000000-0005-0000-0000-00000BAE0000}"/>
    <cellStyle name="Normal 63 4 3 3 2 3" xfId="35981" xr:uid="{00000000-0005-0000-0000-00000CAE0000}"/>
    <cellStyle name="Normal 63 4 3 3 3" xfId="18533" xr:uid="{00000000-0005-0000-0000-00000DAE0000}"/>
    <cellStyle name="Normal 63 4 3 3 3 2" xfId="43407" xr:uid="{00000000-0005-0000-0000-00000EAE0000}"/>
    <cellStyle name="Normal 63 4 3 3 4" xfId="30974" xr:uid="{00000000-0005-0000-0000-00000FAE0000}"/>
    <cellStyle name="Normal 63 4 3 4" xfId="8339" xr:uid="{00000000-0005-0000-0000-000010AE0000}"/>
    <cellStyle name="Normal 63 4 3 4 2" xfId="20783" xr:uid="{00000000-0005-0000-0000-000011AE0000}"/>
    <cellStyle name="Normal 63 4 3 4 2 2" xfId="45657" xr:uid="{00000000-0005-0000-0000-000012AE0000}"/>
    <cellStyle name="Normal 63 4 3 4 3" xfId="33224" xr:uid="{00000000-0005-0000-0000-000013AE0000}"/>
    <cellStyle name="Normal 63 4 3 5" xfId="12551" xr:uid="{00000000-0005-0000-0000-000014AE0000}"/>
    <cellStyle name="Normal 63 4 3 5 2" xfId="24985" xr:uid="{00000000-0005-0000-0000-000015AE0000}"/>
    <cellStyle name="Normal 63 4 3 5 2 2" xfId="49859" xr:uid="{00000000-0005-0000-0000-000016AE0000}"/>
    <cellStyle name="Normal 63 4 3 5 3" xfId="37426" xr:uid="{00000000-0005-0000-0000-000017AE0000}"/>
    <cellStyle name="Normal 63 4 3 6" xfId="7526" xr:uid="{00000000-0005-0000-0000-000018AE0000}"/>
    <cellStyle name="Normal 63 4 3 6 2" xfId="19974" xr:uid="{00000000-0005-0000-0000-000019AE0000}"/>
    <cellStyle name="Normal 63 4 3 6 2 2" xfId="44848" xr:uid="{00000000-0005-0000-0000-00001AAE0000}"/>
    <cellStyle name="Normal 63 4 3 6 3" xfId="32415" xr:uid="{00000000-0005-0000-0000-00001BAE0000}"/>
    <cellStyle name="Normal 63 4 3 7" xfId="3270" xr:uid="{00000000-0005-0000-0000-00001CAE0000}"/>
    <cellStyle name="Normal 63 4 3 7 2" xfId="15776" xr:uid="{00000000-0005-0000-0000-00001DAE0000}"/>
    <cellStyle name="Normal 63 4 3 7 2 2" xfId="40650" xr:uid="{00000000-0005-0000-0000-00001EAE0000}"/>
    <cellStyle name="Normal 63 4 3 7 3" xfId="28209" xr:uid="{00000000-0005-0000-0000-00001FAE0000}"/>
    <cellStyle name="Normal 63 4 3 8" xfId="14736" xr:uid="{00000000-0005-0000-0000-000020AE0000}"/>
    <cellStyle name="Normal 63 4 3 8 2" xfId="39610" xr:uid="{00000000-0005-0000-0000-000021AE0000}"/>
    <cellStyle name="Normal 63 4 3 9" xfId="27169" xr:uid="{00000000-0005-0000-0000-000022AE0000}"/>
    <cellStyle name="Normal 63 4 4" xfId="2288" xr:uid="{00000000-0005-0000-0000-000023AE0000}"/>
    <cellStyle name="Normal 63 4 4 2" xfId="6313" xr:uid="{00000000-0005-0000-0000-000024AE0000}"/>
    <cellStyle name="Normal 63 4 4 2 2" xfId="11328" xr:uid="{00000000-0005-0000-0000-000025AE0000}"/>
    <cellStyle name="Normal 63 4 4 2 2 2" xfId="23771" xr:uid="{00000000-0005-0000-0000-000026AE0000}"/>
    <cellStyle name="Normal 63 4 4 2 2 2 2" xfId="48645" xr:uid="{00000000-0005-0000-0000-000027AE0000}"/>
    <cellStyle name="Normal 63 4 4 2 2 3" xfId="36212" xr:uid="{00000000-0005-0000-0000-000028AE0000}"/>
    <cellStyle name="Normal 63 4 4 2 3" xfId="18764" xr:uid="{00000000-0005-0000-0000-000029AE0000}"/>
    <cellStyle name="Normal 63 4 4 2 3 2" xfId="43638" xr:uid="{00000000-0005-0000-0000-00002AAE0000}"/>
    <cellStyle name="Normal 63 4 4 2 4" xfId="31205" xr:uid="{00000000-0005-0000-0000-00002BAE0000}"/>
    <cellStyle name="Normal 63 4 4 3" xfId="12782" xr:uid="{00000000-0005-0000-0000-00002CAE0000}"/>
    <cellStyle name="Normal 63 4 4 3 2" xfId="25216" xr:uid="{00000000-0005-0000-0000-00002DAE0000}"/>
    <cellStyle name="Normal 63 4 4 3 2 2" xfId="50090" xr:uid="{00000000-0005-0000-0000-00002EAE0000}"/>
    <cellStyle name="Normal 63 4 4 3 3" xfId="37657" xr:uid="{00000000-0005-0000-0000-00002FAE0000}"/>
    <cellStyle name="Normal 63 4 4 4" xfId="9223" xr:uid="{00000000-0005-0000-0000-000030AE0000}"/>
    <cellStyle name="Normal 63 4 4 4 2" xfId="21666" xr:uid="{00000000-0005-0000-0000-000031AE0000}"/>
    <cellStyle name="Normal 63 4 4 4 2 2" xfId="46540" xr:uid="{00000000-0005-0000-0000-000032AE0000}"/>
    <cellStyle name="Normal 63 4 4 4 3" xfId="34107" xr:uid="{00000000-0005-0000-0000-000033AE0000}"/>
    <cellStyle name="Normal 63 4 4 5" xfId="4205" xr:uid="{00000000-0005-0000-0000-000034AE0000}"/>
    <cellStyle name="Normal 63 4 4 5 2" xfId="16659" xr:uid="{00000000-0005-0000-0000-000035AE0000}"/>
    <cellStyle name="Normal 63 4 4 5 2 2" xfId="41533" xr:uid="{00000000-0005-0000-0000-000036AE0000}"/>
    <cellStyle name="Normal 63 4 4 5 3" xfId="29100" xr:uid="{00000000-0005-0000-0000-000037AE0000}"/>
    <cellStyle name="Normal 63 4 4 6" xfId="14967" xr:uid="{00000000-0005-0000-0000-000038AE0000}"/>
    <cellStyle name="Normal 63 4 4 6 2" xfId="39841" xr:uid="{00000000-0005-0000-0000-000039AE0000}"/>
    <cellStyle name="Normal 63 4 4 7" xfId="27400" xr:uid="{00000000-0005-0000-0000-00003AAE0000}"/>
    <cellStyle name="Normal 63 4 5" xfId="1124" xr:uid="{00000000-0005-0000-0000-00003BAE0000}"/>
    <cellStyle name="Normal 63 4 5 2" xfId="10285" xr:uid="{00000000-0005-0000-0000-00003CAE0000}"/>
    <cellStyle name="Normal 63 4 5 2 2" xfId="22728" xr:uid="{00000000-0005-0000-0000-00003DAE0000}"/>
    <cellStyle name="Normal 63 4 5 2 2 2" xfId="47602" xr:uid="{00000000-0005-0000-0000-00003EAE0000}"/>
    <cellStyle name="Normal 63 4 5 2 3" xfId="35169" xr:uid="{00000000-0005-0000-0000-00003FAE0000}"/>
    <cellStyle name="Normal 63 4 5 3" xfId="5269" xr:uid="{00000000-0005-0000-0000-000040AE0000}"/>
    <cellStyle name="Normal 63 4 5 3 2" xfId="17721" xr:uid="{00000000-0005-0000-0000-000041AE0000}"/>
    <cellStyle name="Normal 63 4 5 3 2 2" xfId="42595" xr:uid="{00000000-0005-0000-0000-000042AE0000}"/>
    <cellStyle name="Normal 63 4 5 3 3" xfId="30162" xr:uid="{00000000-0005-0000-0000-000043AE0000}"/>
    <cellStyle name="Normal 63 4 5 4" xfId="13924" xr:uid="{00000000-0005-0000-0000-000044AE0000}"/>
    <cellStyle name="Normal 63 4 5 4 2" xfId="38798" xr:uid="{00000000-0005-0000-0000-000045AE0000}"/>
    <cellStyle name="Normal 63 4 5 5" xfId="26357" xr:uid="{00000000-0005-0000-0000-000046AE0000}"/>
    <cellStyle name="Normal 63 4 6" xfId="7846" xr:uid="{00000000-0005-0000-0000-000047AE0000}"/>
    <cellStyle name="Normal 63 4 6 2" xfId="20292" xr:uid="{00000000-0005-0000-0000-000048AE0000}"/>
    <cellStyle name="Normal 63 4 6 2 2" xfId="45166" xr:uid="{00000000-0005-0000-0000-000049AE0000}"/>
    <cellStyle name="Normal 63 4 6 3" xfId="32733" xr:uid="{00000000-0005-0000-0000-00004AAE0000}"/>
    <cellStyle name="Normal 63 4 7" xfId="11739" xr:uid="{00000000-0005-0000-0000-00004BAE0000}"/>
    <cellStyle name="Normal 63 4 7 2" xfId="24173" xr:uid="{00000000-0005-0000-0000-00004CAE0000}"/>
    <cellStyle name="Normal 63 4 7 2 2" xfId="49047" xr:uid="{00000000-0005-0000-0000-00004DAE0000}"/>
    <cellStyle name="Normal 63 4 7 3" xfId="36614" xr:uid="{00000000-0005-0000-0000-00004EAE0000}"/>
    <cellStyle name="Normal 63 4 8" xfId="6816" xr:uid="{00000000-0005-0000-0000-00004FAE0000}"/>
    <cellStyle name="Normal 63 4 8 2" xfId="19265" xr:uid="{00000000-0005-0000-0000-000050AE0000}"/>
    <cellStyle name="Normal 63 4 8 2 2" xfId="44139" xr:uid="{00000000-0005-0000-0000-000051AE0000}"/>
    <cellStyle name="Normal 63 4 8 3" xfId="31706" xr:uid="{00000000-0005-0000-0000-000052AE0000}"/>
    <cellStyle name="Normal 63 4 9" xfId="2767" xr:uid="{00000000-0005-0000-0000-000053AE0000}"/>
    <cellStyle name="Normal 63 4 9 2" xfId="15285" xr:uid="{00000000-0005-0000-0000-000054AE0000}"/>
    <cellStyle name="Normal 63 4 9 2 2" xfId="40159" xr:uid="{00000000-0005-0000-0000-000055AE0000}"/>
    <cellStyle name="Normal 63 4 9 3" xfId="27718" xr:uid="{00000000-0005-0000-0000-000056AE0000}"/>
    <cellStyle name="Normal 63 4_Degree data" xfId="2556" xr:uid="{00000000-0005-0000-0000-000057AE0000}"/>
    <cellStyle name="Normal 63 5" xfId="588" xr:uid="{00000000-0005-0000-0000-000058AE0000}"/>
    <cellStyle name="Normal 63 5 2" xfId="1584" xr:uid="{00000000-0005-0000-0000-000059AE0000}"/>
    <cellStyle name="Normal 63 5 2 2" xfId="9087" xr:uid="{00000000-0005-0000-0000-00005AAE0000}"/>
    <cellStyle name="Normal 63 5 2 2 2" xfId="21530" xr:uid="{00000000-0005-0000-0000-00005BAE0000}"/>
    <cellStyle name="Normal 63 5 2 2 2 2" xfId="46404" xr:uid="{00000000-0005-0000-0000-00005CAE0000}"/>
    <cellStyle name="Normal 63 5 2 2 3" xfId="33971" xr:uid="{00000000-0005-0000-0000-00005DAE0000}"/>
    <cellStyle name="Normal 63 5 2 3" xfId="4069" xr:uid="{00000000-0005-0000-0000-00005EAE0000}"/>
    <cellStyle name="Normal 63 5 2 3 2" xfId="16523" xr:uid="{00000000-0005-0000-0000-00005FAE0000}"/>
    <cellStyle name="Normal 63 5 2 3 2 2" xfId="41397" xr:uid="{00000000-0005-0000-0000-000060AE0000}"/>
    <cellStyle name="Normal 63 5 2 3 3" xfId="28964" xr:uid="{00000000-0005-0000-0000-000061AE0000}"/>
    <cellStyle name="Normal 63 5 2 4" xfId="14384" xr:uid="{00000000-0005-0000-0000-000062AE0000}"/>
    <cellStyle name="Normal 63 5 2 4 2" xfId="39258" xr:uid="{00000000-0005-0000-0000-000063AE0000}"/>
    <cellStyle name="Normal 63 5 2 5" xfId="26817" xr:uid="{00000000-0005-0000-0000-000064AE0000}"/>
    <cellStyle name="Normal 63 5 3" xfId="5729" xr:uid="{00000000-0005-0000-0000-000065AE0000}"/>
    <cellStyle name="Normal 63 5 3 2" xfId="10745" xr:uid="{00000000-0005-0000-0000-000066AE0000}"/>
    <cellStyle name="Normal 63 5 3 2 2" xfId="23188" xr:uid="{00000000-0005-0000-0000-000067AE0000}"/>
    <cellStyle name="Normal 63 5 3 2 2 2" xfId="48062" xr:uid="{00000000-0005-0000-0000-000068AE0000}"/>
    <cellStyle name="Normal 63 5 3 2 3" xfId="35629" xr:uid="{00000000-0005-0000-0000-000069AE0000}"/>
    <cellStyle name="Normal 63 5 3 3" xfId="18181" xr:uid="{00000000-0005-0000-0000-00006AAE0000}"/>
    <cellStyle name="Normal 63 5 3 3 2" xfId="43055" xr:uid="{00000000-0005-0000-0000-00006BAE0000}"/>
    <cellStyle name="Normal 63 5 3 4" xfId="30622" xr:uid="{00000000-0005-0000-0000-00006CAE0000}"/>
    <cellStyle name="Normal 63 5 4" xfId="8203" xr:uid="{00000000-0005-0000-0000-00006DAE0000}"/>
    <cellStyle name="Normal 63 5 4 2" xfId="20647" xr:uid="{00000000-0005-0000-0000-00006EAE0000}"/>
    <cellStyle name="Normal 63 5 4 2 2" xfId="45521" xr:uid="{00000000-0005-0000-0000-00006FAE0000}"/>
    <cellStyle name="Normal 63 5 4 3" xfId="33088" xr:uid="{00000000-0005-0000-0000-000070AE0000}"/>
    <cellStyle name="Normal 63 5 5" xfId="12199" xr:uid="{00000000-0005-0000-0000-000071AE0000}"/>
    <cellStyle name="Normal 63 5 5 2" xfId="24633" xr:uid="{00000000-0005-0000-0000-000072AE0000}"/>
    <cellStyle name="Normal 63 5 5 2 2" xfId="49507" xr:uid="{00000000-0005-0000-0000-000073AE0000}"/>
    <cellStyle name="Normal 63 5 5 3" xfId="37074" xr:uid="{00000000-0005-0000-0000-000074AE0000}"/>
    <cellStyle name="Normal 63 5 6" xfId="6680" xr:uid="{00000000-0005-0000-0000-000075AE0000}"/>
    <cellStyle name="Normal 63 5 6 2" xfId="19129" xr:uid="{00000000-0005-0000-0000-000076AE0000}"/>
    <cellStyle name="Normal 63 5 6 2 2" xfId="44003" xr:uid="{00000000-0005-0000-0000-000077AE0000}"/>
    <cellStyle name="Normal 63 5 6 3" xfId="31570" xr:uid="{00000000-0005-0000-0000-000078AE0000}"/>
    <cellStyle name="Normal 63 5 7" xfId="3134" xr:uid="{00000000-0005-0000-0000-000079AE0000}"/>
    <cellStyle name="Normal 63 5 7 2" xfId="15640" xr:uid="{00000000-0005-0000-0000-00007AAE0000}"/>
    <cellStyle name="Normal 63 5 7 2 2" xfId="40514" xr:uid="{00000000-0005-0000-0000-00007BAE0000}"/>
    <cellStyle name="Normal 63 5 7 3" xfId="28073" xr:uid="{00000000-0005-0000-0000-00007CAE0000}"/>
    <cellStyle name="Normal 63 5 8" xfId="13397" xr:uid="{00000000-0005-0000-0000-00007DAE0000}"/>
    <cellStyle name="Normal 63 5 8 2" xfId="38271" xr:uid="{00000000-0005-0000-0000-00007EAE0000}"/>
    <cellStyle name="Normal 63 5 9" xfId="25830" xr:uid="{00000000-0005-0000-0000-00007FAE0000}"/>
    <cellStyle name="Normal 63 6" xfId="1932" xr:uid="{00000000-0005-0000-0000-000080AE0000}"/>
    <cellStyle name="Normal 63 6 2" xfId="4670" xr:uid="{00000000-0005-0000-0000-000081AE0000}"/>
    <cellStyle name="Normal 63 6 2 2" xfId="9688" xr:uid="{00000000-0005-0000-0000-000082AE0000}"/>
    <cellStyle name="Normal 63 6 2 2 2" xfId="22131" xr:uid="{00000000-0005-0000-0000-000083AE0000}"/>
    <cellStyle name="Normal 63 6 2 2 2 2" xfId="47005" xr:uid="{00000000-0005-0000-0000-000084AE0000}"/>
    <cellStyle name="Normal 63 6 2 2 3" xfId="34572" xr:uid="{00000000-0005-0000-0000-000085AE0000}"/>
    <cellStyle name="Normal 63 6 2 3" xfId="17124" xr:uid="{00000000-0005-0000-0000-000086AE0000}"/>
    <cellStyle name="Normal 63 6 2 3 2" xfId="41998" xr:uid="{00000000-0005-0000-0000-000087AE0000}"/>
    <cellStyle name="Normal 63 6 2 4" xfId="29565" xr:uid="{00000000-0005-0000-0000-000088AE0000}"/>
    <cellStyle name="Normal 63 6 3" xfId="6078" xr:uid="{00000000-0005-0000-0000-000089AE0000}"/>
    <cellStyle name="Normal 63 6 3 2" xfId="11093" xr:uid="{00000000-0005-0000-0000-00008AAE0000}"/>
    <cellStyle name="Normal 63 6 3 2 2" xfId="23536" xr:uid="{00000000-0005-0000-0000-00008BAE0000}"/>
    <cellStyle name="Normal 63 6 3 2 2 2" xfId="48410" xr:uid="{00000000-0005-0000-0000-00008CAE0000}"/>
    <cellStyle name="Normal 63 6 3 2 3" xfId="35977" xr:uid="{00000000-0005-0000-0000-00008DAE0000}"/>
    <cellStyle name="Normal 63 6 3 3" xfId="18529" xr:uid="{00000000-0005-0000-0000-00008EAE0000}"/>
    <cellStyle name="Normal 63 6 3 3 2" xfId="43403" xr:uid="{00000000-0005-0000-0000-00008FAE0000}"/>
    <cellStyle name="Normal 63 6 3 4" xfId="30970" xr:uid="{00000000-0005-0000-0000-000090AE0000}"/>
    <cellStyle name="Normal 63 6 4" xfId="8804" xr:uid="{00000000-0005-0000-0000-000091AE0000}"/>
    <cellStyle name="Normal 63 6 4 2" xfId="21248" xr:uid="{00000000-0005-0000-0000-000092AE0000}"/>
    <cellStyle name="Normal 63 6 4 2 2" xfId="46122" xr:uid="{00000000-0005-0000-0000-000093AE0000}"/>
    <cellStyle name="Normal 63 6 4 3" xfId="33689" xr:uid="{00000000-0005-0000-0000-000094AE0000}"/>
    <cellStyle name="Normal 63 6 5" xfId="12547" xr:uid="{00000000-0005-0000-0000-000095AE0000}"/>
    <cellStyle name="Normal 63 6 5 2" xfId="24981" xr:uid="{00000000-0005-0000-0000-000096AE0000}"/>
    <cellStyle name="Normal 63 6 5 2 2" xfId="49855" xr:uid="{00000000-0005-0000-0000-000097AE0000}"/>
    <cellStyle name="Normal 63 6 5 3" xfId="37422" xr:uid="{00000000-0005-0000-0000-000098AE0000}"/>
    <cellStyle name="Normal 63 6 6" xfId="7281" xr:uid="{00000000-0005-0000-0000-000099AE0000}"/>
    <cellStyle name="Normal 63 6 6 2" xfId="19730" xr:uid="{00000000-0005-0000-0000-00009AAE0000}"/>
    <cellStyle name="Normal 63 6 6 2 2" xfId="44604" xr:uid="{00000000-0005-0000-0000-00009BAE0000}"/>
    <cellStyle name="Normal 63 6 6 3" xfId="32171" xr:uid="{00000000-0005-0000-0000-00009CAE0000}"/>
    <cellStyle name="Normal 63 6 7" xfId="3735" xr:uid="{00000000-0005-0000-0000-00009DAE0000}"/>
    <cellStyle name="Normal 63 6 7 2" xfId="16241" xr:uid="{00000000-0005-0000-0000-00009EAE0000}"/>
    <cellStyle name="Normal 63 6 7 2 2" xfId="41115" xr:uid="{00000000-0005-0000-0000-00009FAE0000}"/>
    <cellStyle name="Normal 63 6 7 3" xfId="28674" xr:uid="{00000000-0005-0000-0000-0000A0AE0000}"/>
    <cellStyle name="Normal 63 6 8" xfId="14732" xr:uid="{00000000-0005-0000-0000-0000A1AE0000}"/>
    <cellStyle name="Normal 63 6 8 2" xfId="39606" xr:uid="{00000000-0005-0000-0000-0000A2AE0000}"/>
    <cellStyle name="Normal 63 6 9" xfId="27165" xr:uid="{00000000-0005-0000-0000-0000A3AE0000}"/>
    <cellStyle name="Normal 63 7" xfId="2141" xr:uid="{00000000-0005-0000-0000-0000A4AE0000}"/>
    <cellStyle name="Normal 63 7 2" xfId="4779" xr:uid="{00000000-0005-0000-0000-0000A5AE0000}"/>
    <cellStyle name="Normal 63 7 2 2" xfId="9796" xr:uid="{00000000-0005-0000-0000-0000A6AE0000}"/>
    <cellStyle name="Normal 63 7 2 2 2" xfId="22239" xr:uid="{00000000-0005-0000-0000-0000A7AE0000}"/>
    <cellStyle name="Normal 63 7 2 2 2 2" xfId="47113" xr:uid="{00000000-0005-0000-0000-0000A8AE0000}"/>
    <cellStyle name="Normal 63 7 2 2 3" xfId="34680" xr:uid="{00000000-0005-0000-0000-0000A9AE0000}"/>
    <cellStyle name="Normal 63 7 2 3" xfId="17232" xr:uid="{00000000-0005-0000-0000-0000AAAE0000}"/>
    <cellStyle name="Normal 63 7 2 3 2" xfId="42106" xr:uid="{00000000-0005-0000-0000-0000ABAE0000}"/>
    <cellStyle name="Normal 63 7 2 4" xfId="29673" xr:uid="{00000000-0005-0000-0000-0000ACAE0000}"/>
    <cellStyle name="Normal 63 7 3" xfId="6177" xr:uid="{00000000-0005-0000-0000-0000ADAE0000}"/>
    <cellStyle name="Normal 63 7 3 2" xfId="11192" xr:uid="{00000000-0005-0000-0000-0000AEAE0000}"/>
    <cellStyle name="Normal 63 7 3 2 2" xfId="23635" xr:uid="{00000000-0005-0000-0000-0000AFAE0000}"/>
    <cellStyle name="Normal 63 7 3 2 2 2" xfId="48509" xr:uid="{00000000-0005-0000-0000-0000B0AE0000}"/>
    <cellStyle name="Normal 63 7 3 2 3" xfId="36076" xr:uid="{00000000-0005-0000-0000-0000B1AE0000}"/>
    <cellStyle name="Normal 63 7 3 3" xfId="18628" xr:uid="{00000000-0005-0000-0000-0000B2AE0000}"/>
    <cellStyle name="Normal 63 7 3 3 2" xfId="43502" xr:uid="{00000000-0005-0000-0000-0000B3AE0000}"/>
    <cellStyle name="Normal 63 7 3 4" xfId="31069" xr:uid="{00000000-0005-0000-0000-0000B4AE0000}"/>
    <cellStyle name="Normal 63 7 4" xfId="8019" xr:uid="{00000000-0005-0000-0000-0000B5AE0000}"/>
    <cellStyle name="Normal 63 7 4 2" xfId="20465" xr:uid="{00000000-0005-0000-0000-0000B6AE0000}"/>
    <cellStyle name="Normal 63 7 4 2 2" xfId="45339" xr:uid="{00000000-0005-0000-0000-0000B7AE0000}"/>
    <cellStyle name="Normal 63 7 4 3" xfId="32906" xr:uid="{00000000-0005-0000-0000-0000B8AE0000}"/>
    <cellStyle name="Normal 63 7 5" xfId="12646" xr:uid="{00000000-0005-0000-0000-0000B9AE0000}"/>
    <cellStyle name="Normal 63 7 5 2" xfId="25080" xr:uid="{00000000-0005-0000-0000-0000BAAE0000}"/>
    <cellStyle name="Normal 63 7 5 2 2" xfId="49954" xr:uid="{00000000-0005-0000-0000-0000BBAE0000}"/>
    <cellStyle name="Normal 63 7 5 3" xfId="37521" xr:uid="{00000000-0005-0000-0000-0000BCAE0000}"/>
    <cellStyle name="Normal 63 7 6" xfId="7390" xr:uid="{00000000-0005-0000-0000-0000BDAE0000}"/>
    <cellStyle name="Normal 63 7 6 2" xfId="19838" xr:uid="{00000000-0005-0000-0000-0000BEAE0000}"/>
    <cellStyle name="Normal 63 7 6 2 2" xfId="44712" xr:uid="{00000000-0005-0000-0000-0000BFAE0000}"/>
    <cellStyle name="Normal 63 7 6 3" xfId="32279" xr:uid="{00000000-0005-0000-0000-0000C0AE0000}"/>
    <cellStyle name="Normal 63 7 7" xfId="2943" xr:uid="{00000000-0005-0000-0000-0000C1AE0000}"/>
    <cellStyle name="Normal 63 7 7 2" xfId="15458" xr:uid="{00000000-0005-0000-0000-0000C2AE0000}"/>
    <cellStyle name="Normal 63 7 7 2 2" xfId="40332" xr:uid="{00000000-0005-0000-0000-0000C3AE0000}"/>
    <cellStyle name="Normal 63 7 7 3" xfId="27891" xr:uid="{00000000-0005-0000-0000-0000C4AE0000}"/>
    <cellStyle name="Normal 63 7 8" xfId="14831" xr:uid="{00000000-0005-0000-0000-0000C5AE0000}"/>
    <cellStyle name="Normal 63 7 8 2" xfId="39705" xr:uid="{00000000-0005-0000-0000-0000C6AE0000}"/>
    <cellStyle name="Normal 63 7 9" xfId="27264" xr:uid="{00000000-0005-0000-0000-0000C7AE0000}"/>
    <cellStyle name="Normal 63 8" xfId="988" xr:uid="{00000000-0005-0000-0000-0000C8AE0000}"/>
    <cellStyle name="Normal 63 8 2" xfId="8906" xr:uid="{00000000-0005-0000-0000-0000C9AE0000}"/>
    <cellStyle name="Normal 63 8 2 2" xfId="21349" xr:uid="{00000000-0005-0000-0000-0000CAAE0000}"/>
    <cellStyle name="Normal 63 8 2 2 2" xfId="46223" xr:uid="{00000000-0005-0000-0000-0000CBAE0000}"/>
    <cellStyle name="Normal 63 8 2 3" xfId="33790" xr:uid="{00000000-0005-0000-0000-0000CCAE0000}"/>
    <cellStyle name="Normal 63 8 3" xfId="3888" xr:uid="{00000000-0005-0000-0000-0000CDAE0000}"/>
    <cellStyle name="Normal 63 8 3 2" xfId="16342" xr:uid="{00000000-0005-0000-0000-0000CEAE0000}"/>
    <cellStyle name="Normal 63 8 3 2 2" xfId="41216" xr:uid="{00000000-0005-0000-0000-0000CFAE0000}"/>
    <cellStyle name="Normal 63 8 3 3" xfId="28783" xr:uid="{00000000-0005-0000-0000-0000D0AE0000}"/>
    <cellStyle name="Normal 63 8 4" xfId="13788" xr:uid="{00000000-0005-0000-0000-0000D1AE0000}"/>
    <cellStyle name="Normal 63 8 4 2" xfId="38662" xr:uid="{00000000-0005-0000-0000-0000D2AE0000}"/>
    <cellStyle name="Normal 63 8 5" xfId="26221" xr:uid="{00000000-0005-0000-0000-0000D3AE0000}"/>
    <cellStyle name="Normal 63 9" xfId="5131" xr:uid="{00000000-0005-0000-0000-0000D4AE0000}"/>
    <cellStyle name="Normal 63 9 2" xfId="10147" xr:uid="{00000000-0005-0000-0000-0000D5AE0000}"/>
    <cellStyle name="Normal 63 9 2 2" xfId="22590" xr:uid="{00000000-0005-0000-0000-0000D6AE0000}"/>
    <cellStyle name="Normal 63 9 2 2 2" xfId="47464" xr:uid="{00000000-0005-0000-0000-0000D7AE0000}"/>
    <cellStyle name="Normal 63 9 2 3" xfId="35031" xr:uid="{00000000-0005-0000-0000-0000D8AE0000}"/>
    <cellStyle name="Normal 63 9 3" xfId="17583" xr:uid="{00000000-0005-0000-0000-0000D9AE0000}"/>
    <cellStyle name="Normal 63 9 3 2" xfId="42457" xr:uid="{00000000-0005-0000-0000-0000DAAE0000}"/>
    <cellStyle name="Normal 63 9 4" xfId="30024" xr:uid="{00000000-0005-0000-0000-0000DBAE0000}"/>
    <cellStyle name="Normal 63_Degree data" xfId="2552" xr:uid="{00000000-0005-0000-0000-0000DCAE0000}"/>
    <cellStyle name="Normal 64" xfId="271" xr:uid="{00000000-0005-0000-0000-0000DDAE0000}"/>
    <cellStyle name="Normal 64 2" xfId="633" xr:uid="{00000000-0005-0000-0000-0000DEAE0000}"/>
    <cellStyle name="Normal 64 3" xfId="2950" xr:uid="{00000000-0005-0000-0000-0000DFAE0000}"/>
    <cellStyle name="Normal 64_Degree data" xfId="2557" xr:uid="{00000000-0005-0000-0000-0000E0AE0000}"/>
    <cellStyle name="Normal 65" xfId="273" xr:uid="{00000000-0005-0000-0000-0000E1AE0000}"/>
    <cellStyle name="Normal 65 2" xfId="635" xr:uid="{00000000-0005-0000-0000-0000E2AE0000}"/>
    <cellStyle name="Normal 65 3" xfId="2952" xr:uid="{00000000-0005-0000-0000-0000E3AE0000}"/>
    <cellStyle name="Normal 65_Degree data" xfId="2558" xr:uid="{00000000-0005-0000-0000-0000E4AE0000}"/>
    <cellStyle name="Normal 66" xfId="272" xr:uid="{00000000-0005-0000-0000-0000E5AE0000}"/>
    <cellStyle name="Normal 66 2" xfId="634" xr:uid="{00000000-0005-0000-0000-0000E6AE0000}"/>
    <cellStyle name="Normal 66 3" xfId="2951" xr:uid="{00000000-0005-0000-0000-0000E7AE0000}"/>
    <cellStyle name="Normal 66_Degree data" xfId="2559" xr:uid="{00000000-0005-0000-0000-0000E8AE0000}"/>
    <cellStyle name="Normal 67" xfId="305" xr:uid="{00000000-0005-0000-0000-0000E9AE0000}"/>
    <cellStyle name="Normal 67 2" xfId="666" xr:uid="{00000000-0005-0000-0000-0000EAAE0000}"/>
    <cellStyle name="Normal 67 3" xfId="2984" xr:uid="{00000000-0005-0000-0000-0000EBAE0000}"/>
    <cellStyle name="Normal 67_Degree data" xfId="2560" xr:uid="{00000000-0005-0000-0000-0000ECAE0000}"/>
    <cellStyle name="Normal 68" xfId="407" xr:uid="{00000000-0005-0000-0000-0000EDAE0000}"/>
    <cellStyle name="Normal 68 2" xfId="767" xr:uid="{00000000-0005-0000-0000-0000EEAE0000}"/>
    <cellStyle name="Normal 68 3" xfId="2985" xr:uid="{00000000-0005-0000-0000-0000EFAE0000}"/>
    <cellStyle name="Normal 68_Degree data" xfId="2561" xr:uid="{00000000-0005-0000-0000-0000F0AE0000}"/>
    <cellStyle name="Normal 69" xfId="436" xr:uid="{00000000-0005-0000-0000-0000F1AE0000}"/>
    <cellStyle name="Normal 69 2" xfId="796" xr:uid="{00000000-0005-0000-0000-0000F2AE0000}"/>
    <cellStyle name="Normal 69 3" xfId="3014" xr:uid="{00000000-0005-0000-0000-0000F3AE0000}"/>
    <cellStyle name="Normal 69_Degree data" xfId="2562" xr:uid="{00000000-0005-0000-0000-0000F4AE0000}"/>
    <cellStyle name="Normal 7" xfId="78" xr:uid="{00000000-0005-0000-0000-0000F5AE0000}"/>
    <cellStyle name="Normal 7 10" xfId="536" xr:uid="{00000000-0005-0000-0000-0000F6AE0000}"/>
    <cellStyle name="Normal 7 10 2" xfId="1589" xr:uid="{00000000-0005-0000-0000-0000F7AE0000}"/>
    <cellStyle name="Normal 7 10 2 2" xfId="9693" xr:uid="{00000000-0005-0000-0000-0000F8AE0000}"/>
    <cellStyle name="Normal 7 10 2 2 2" xfId="22136" xr:uid="{00000000-0005-0000-0000-0000F9AE0000}"/>
    <cellStyle name="Normal 7 10 2 2 2 2" xfId="47010" xr:uid="{00000000-0005-0000-0000-0000FAAE0000}"/>
    <cellStyle name="Normal 7 10 2 2 3" xfId="34577" xr:uid="{00000000-0005-0000-0000-0000FBAE0000}"/>
    <cellStyle name="Normal 7 10 2 3" xfId="4675" xr:uid="{00000000-0005-0000-0000-0000FCAE0000}"/>
    <cellStyle name="Normal 7 10 2 3 2" xfId="17129" xr:uid="{00000000-0005-0000-0000-0000FDAE0000}"/>
    <cellStyle name="Normal 7 10 2 3 2 2" xfId="42003" xr:uid="{00000000-0005-0000-0000-0000FEAE0000}"/>
    <cellStyle name="Normal 7 10 2 3 3" xfId="29570" xr:uid="{00000000-0005-0000-0000-0000FFAE0000}"/>
    <cellStyle name="Normal 7 10 2 4" xfId="14389" xr:uid="{00000000-0005-0000-0000-000000AF0000}"/>
    <cellStyle name="Normal 7 10 2 4 2" xfId="39263" xr:uid="{00000000-0005-0000-0000-000001AF0000}"/>
    <cellStyle name="Normal 7 10 2 5" xfId="26822" xr:uid="{00000000-0005-0000-0000-000002AF0000}"/>
    <cellStyle name="Normal 7 10 3" xfId="5735" xr:uid="{00000000-0005-0000-0000-000003AF0000}"/>
    <cellStyle name="Normal 7 10 3 2" xfId="10750" xr:uid="{00000000-0005-0000-0000-000004AF0000}"/>
    <cellStyle name="Normal 7 10 3 2 2" xfId="23193" xr:uid="{00000000-0005-0000-0000-000005AF0000}"/>
    <cellStyle name="Normal 7 10 3 2 2 2" xfId="48067" xr:uid="{00000000-0005-0000-0000-000006AF0000}"/>
    <cellStyle name="Normal 7 10 3 2 3" xfId="35634" xr:uid="{00000000-0005-0000-0000-000007AF0000}"/>
    <cellStyle name="Normal 7 10 3 3" xfId="18186" xr:uid="{00000000-0005-0000-0000-000008AF0000}"/>
    <cellStyle name="Normal 7 10 3 3 2" xfId="43060" xr:uid="{00000000-0005-0000-0000-000009AF0000}"/>
    <cellStyle name="Normal 7 10 3 4" xfId="30627" xr:uid="{00000000-0005-0000-0000-00000AAF0000}"/>
    <cellStyle name="Normal 7 10 4" xfId="8809" xr:uid="{00000000-0005-0000-0000-00000BAF0000}"/>
    <cellStyle name="Normal 7 10 4 2" xfId="21253" xr:uid="{00000000-0005-0000-0000-00000CAF0000}"/>
    <cellStyle name="Normal 7 10 4 2 2" xfId="46127" xr:uid="{00000000-0005-0000-0000-00000DAF0000}"/>
    <cellStyle name="Normal 7 10 4 3" xfId="33694" xr:uid="{00000000-0005-0000-0000-00000EAF0000}"/>
    <cellStyle name="Normal 7 10 5" xfId="12204" xr:uid="{00000000-0005-0000-0000-00000FAF0000}"/>
    <cellStyle name="Normal 7 10 5 2" xfId="24638" xr:uid="{00000000-0005-0000-0000-000010AF0000}"/>
    <cellStyle name="Normal 7 10 5 2 2" xfId="49512" xr:uid="{00000000-0005-0000-0000-000011AF0000}"/>
    <cellStyle name="Normal 7 10 5 3" xfId="37079" xr:uid="{00000000-0005-0000-0000-000012AF0000}"/>
    <cellStyle name="Normal 7 10 6" xfId="7286" xr:uid="{00000000-0005-0000-0000-000013AF0000}"/>
    <cellStyle name="Normal 7 10 6 2" xfId="19735" xr:uid="{00000000-0005-0000-0000-000014AF0000}"/>
    <cellStyle name="Normal 7 10 6 2 2" xfId="44609" xr:uid="{00000000-0005-0000-0000-000015AF0000}"/>
    <cellStyle name="Normal 7 10 6 3" xfId="32176" xr:uid="{00000000-0005-0000-0000-000016AF0000}"/>
    <cellStyle name="Normal 7 10 7" xfId="3740" xr:uid="{00000000-0005-0000-0000-000017AF0000}"/>
    <cellStyle name="Normal 7 10 7 2" xfId="16246" xr:uid="{00000000-0005-0000-0000-000018AF0000}"/>
    <cellStyle name="Normal 7 10 7 2 2" xfId="41120" xr:uid="{00000000-0005-0000-0000-000019AF0000}"/>
    <cellStyle name="Normal 7 10 7 3" xfId="28679" xr:uid="{00000000-0005-0000-0000-00001AAF0000}"/>
    <cellStyle name="Normal 7 10 8" xfId="13346" xr:uid="{00000000-0005-0000-0000-00001BAF0000}"/>
    <cellStyle name="Normal 7 10 8 2" xfId="38220" xr:uid="{00000000-0005-0000-0000-00001CAF0000}"/>
    <cellStyle name="Normal 7 10 9" xfId="25779" xr:uid="{00000000-0005-0000-0000-00001DAF0000}"/>
    <cellStyle name="Normal 7 11" xfId="1937" xr:uid="{00000000-0005-0000-0000-00001EAF0000}"/>
    <cellStyle name="Normal 7 11 2" xfId="4728" xr:uid="{00000000-0005-0000-0000-00001FAF0000}"/>
    <cellStyle name="Normal 7 11 2 2" xfId="9745" xr:uid="{00000000-0005-0000-0000-000020AF0000}"/>
    <cellStyle name="Normal 7 11 2 2 2" xfId="22188" xr:uid="{00000000-0005-0000-0000-000021AF0000}"/>
    <cellStyle name="Normal 7 11 2 2 2 2" xfId="47062" xr:uid="{00000000-0005-0000-0000-000022AF0000}"/>
    <cellStyle name="Normal 7 11 2 2 3" xfId="34629" xr:uid="{00000000-0005-0000-0000-000023AF0000}"/>
    <cellStyle name="Normal 7 11 2 3" xfId="17181" xr:uid="{00000000-0005-0000-0000-000024AF0000}"/>
    <cellStyle name="Normal 7 11 2 3 2" xfId="42055" xr:uid="{00000000-0005-0000-0000-000025AF0000}"/>
    <cellStyle name="Normal 7 11 2 4" xfId="29622" xr:uid="{00000000-0005-0000-0000-000026AF0000}"/>
    <cellStyle name="Normal 7 11 3" xfId="6083" xr:uid="{00000000-0005-0000-0000-000027AF0000}"/>
    <cellStyle name="Normal 7 11 3 2" xfId="11098" xr:uid="{00000000-0005-0000-0000-000028AF0000}"/>
    <cellStyle name="Normal 7 11 3 2 2" xfId="23541" xr:uid="{00000000-0005-0000-0000-000029AF0000}"/>
    <cellStyle name="Normal 7 11 3 2 2 2" xfId="48415" xr:uid="{00000000-0005-0000-0000-00002AAF0000}"/>
    <cellStyle name="Normal 7 11 3 2 3" xfId="35982" xr:uid="{00000000-0005-0000-0000-00002BAF0000}"/>
    <cellStyle name="Normal 7 11 3 3" xfId="18534" xr:uid="{00000000-0005-0000-0000-00002CAF0000}"/>
    <cellStyle name="Normal 7 11 3 3 2" xfId="43408" xr:uid="{00000000-0005-0000-0000-00002DAF0000}"/>
    <cellStyle name="Normal 7 11 3 4" xfId="30975" xr:uid="{00000000-0005-0000-0000-00002EAF0000}"/>
    <cellStyle name="Normal 7 11 4" xfId="8003" xr:uid="{00000000-0005-0000-0000-00002FAF0000}"/>
    <cellStyle name="Normal 7 11 4 2" xfId="20449" xr:uid="{00000000-0005-0000-0000-000030AF0000}"/>
    <cellStyle name="Normal 7 11 4 2 2" xfId="45323" xr:uid="{00000000-0005-0000-0000-000031AF0000}"/>
    <cellStyle name="Normal 7 11 4 3" xfId="32890" xr:uid="{00000000-0005-0000-0000-000032AF0000}"/>
    <cellStyle name="Normal 7 11 5" xfId="12552" xr:uid="{00000000-0005-0000-0000-000033AF0000}"/>
    <cellStyle name="Normal 7 11 5 2" xfId="24986" xr:uid="{00000000-0005-0000-0000-000034AF0000}"/>
    <cellStyle name="Normal 7 11 5 2 2" xfId="49860" xr:uid="{00000000-0005-0000-0000-000035AF0000}"/>
    <cellStyle name="Normal 7 11 5 3" xfId="37427" xr:uid="{00000000-0005-0000-0000-000036AF0000}"/>
    <cellStyle name="Normal 7 11 6" xfId="7339" xr:uid="{00000000-0005-0000-0000-000037AF0000}"/>
    <cellStyle name="Normal 7 11 6 2" xfId="19787" xr:uid="{00000000-0005-0000-0000-000038AF0000}"/>
    <cellStyle name="Normal 7 11 6 2 2" xfId="44661" xr:uid="{00000000-0005-0000-0000-000039AF0000}"/>
    <cellStyle name="Normal 7 11 6 3" xfId="32228" xr:uid="{00000000-0005-0000-0000-00003AAF0000}"/>
    <cellStyle name="Normal 7 11 7" xfId="2924" xr:uid="{00000000-0005-0000-0000-00003BAF0000}"/>
    <cellStyle name="Normal 7 11 7 2" xfId="15442" xr:uid="{00000000-0005-0000-0000-00003CAF0000}"/>
    <cellStyle name="Normal 7 11 7 2 2" xfId="40316" xr:uid="{00000000-0005-0000-0000-00003DAF0000}"/>
    <cellStyle name="Normal 7 11 7 3" xfId="27875" xr:uid="{00000000-0005-0000-0000-00003EAF0000}"/>
    <cellStyle name="Normal 7 11 8" xfId="14737" xr:uid="{00000000-0005-0000-0000-00003FAF0000}"/>
    <cellStyle name="Normal 7 11 8 2" xfId="39611" xr:uid="{00000000-0005-0000-0000-000040AF0000}"/>
    <cellStyle name="Normal 7 11 9" xfId="27170" xr:uid="{00000000-0005-0000-0000-000041AF0000}"/>
    <cellStyle name="Normal 7 12" xfId="2048" xr:uid="{00000000-0005-0000-0000-000042AF0000}"/>
    <cellStyle name="Normal 7 12 2" xfId="6126" xr:uid="{00000000-0005-0000-0000-000043AF0000}"/>
    <cellStyle name="Normal 7 12 2 2" xfId="11141" xr:uid="{00000000-0005-0000-0000-000044AF0000}"/>
    <cellStyle name="Normal 7 12 2 2 2" xfId="23584" xr:uid="{00000000-0005-0000-0000-000045AF0000}"/>
    <cellStyle name="Normal 7 12 2 2 2 2" xfId="48458" xr:uid="{00000000-0005-0000-0000-000046AF0000}"/>
    <cellStyle name="Normal 7 12 2 2 3" xfId="36025" xr:uid="{00000000-0005-0000-0000-000047AF0000}"/>
    <cellStyle name="Normal 7 12 2 3" xfId="18577" xr:uid="{00000000-0005-0000-0000-000048AF0000}"/>
    <cellStyle name="Normal 7 12 2 3 2" xfId="43451" xr:uid="{00000000-0005-0000-0000-000049AF0000}"/>
    <cellStyle name="Normal 7 12 2 4" xfId="31018" xr:uid="{00000000-0005-0000-0000-00004AAF0000}"/>
    <cellStyle name="Normal 7 12 3" xfId="12595" xr:uid="{00000000-0005-0000-0000-00004BAF0000}"/>
    <cellStyle name="Normal 7 12 3 2" xfId="25029" xr:uid="{00000000-0005-0000-0000-00004CAF0000}"/>
    <cellStyle name="Normal 7 12 3 2 2" xfId="49903" xr:uid="{00000000-0005-0000-0000-00004DAF0000}"/>
    <cellStyle name="Normal 7 12 3 3" xfId="37470" xr:uid="{00000000-0005-0000-0000-00004EAF0000}"/>
    <cellStyle name="Normal 7 12 4" xfId="8889" xr:uid="{00000000-0005-0000-0000-00004FAF0000}"/>
    <cellStyle name="Normal 7 12 4 2" xfId="21332" xr:uid="{00000000-0005-0000-0000-000050AF0000}"/>
    <cellStyle name="Normal 7 12 4 2 2" xfId="46206" xr:uid="{00000000-0005-0000-0000-000051AF0000}"/>
    <cellStyle name="Normal 7 12 4 3" xfId="33773" xr:uid="{00000000-0005-0000-0000-000052AF0000}"/>
    <cellStyle name="Normal 7 12 5" xfId="3871" xr:uid="{00000000-0005-0000-0000-000053AF0000}"/>
    <cellStyle name="Normal 7 12 5 2" xfId="16325" xr:uid="{00000000-0005-0000-0000-000054AF0000}"/>
    <cellStyle name="Normal 7 12 5 2 2" xfId="41199" xr:uid="{00000000-0005-0000-0000-000055AF0000}"/>
    <cellStyle name="Normal 7 12 5 3" xfId="28766" xr:uid="{00000000-0005-0000-0000-000056AF0000}"/>
    <cellStyle name="Normal 7 12 6" xfId="14780" xr:uid="{00000000-0005-0000-0000-000057AF0000}"/>
    <cellStyle name="Normal 7 12 6 2" xfId="39654" xr:uid="{00000000-0005-0000-0000-000058AF0000}"/>
    <cellStyle name="Normal 7 12 7" xfId="27213" xr:uid="{00000000-0005-0000-0000-000059AF0000}"/>
    <cellStyle name="Normal 7 13" xfId="937" xr:uid="{00000000-0005-0000-0000-00005AAF0000}"/>
    <cellStyle name="Normal 7 13 2" xfId="11552" xr:uid="{00000000-0005-0000-0000-00005BAF0000}"/>
    <cellStyle name="Normal 7 13 2 2" xfId="23986" xr:uid="{00000000-0005-0000-0000-00005CAF0000}"/>
    <cellStyle name="Normal 7 13 2 2 2" xfId="48860" xr:uid="{00000000-0005-0000-0000-00005DAF0000}"/>
    <cellStyle name="Normal 7 13 2 3" xfId="36427" xr:uid="{00000000-0005-0000-0000-00005EAF0000}"/>
    <cellStyle name="Normal 7 13 3" xfId="10096" xr:uid="{00000000-0005-0000-0000-00005FAF0000}"/>
    <cellStyle name="Normal 7 13 3 2" xfId="22539" xr:uid="{00000000-0005-0000-0000-000060AF0000}"/>
    <cellStyle name="Normal 7 13 3 2 2" xfId="47413" xr:uid="{00000000-0005-0000-0000-000061AF0000}"/>
    <cellStyle name="Normal 7 13 3 3" xfId="34980" xr:uid="{00000000-0005-0000-0000-000062AF0000}"/>
    <cellStyle name="Normal 7 13 4" xfId="5080" xr:uid="{00000000-0005-0000-0000-000063AF0000}"/>
    <cellStyle name="Normal 7 13 4 2" xfId="17532" xr:uid="{00000000-0005-0000-0000-000064AF0000}"/>
    <cellStyle name="Normal 7 13 4 2 2" xfId="42406" xr:uid="{00000000-0005-0000-0000-000065AF0000}"/>
    <cellStyle name="Normal 7 13 4 3" xfId="29973" xr:uid="{00000000-0005-0000-0000-000066AF0000}"/>
    <cellStyle name="Normal 7 13 5" xfId="13737" xr:uid="{00000000-0005-0000-0000-000067AF0000}"/>
    <cellStyle name="Normal 7 13 5 2" xfId="38611" xr:uid="{00000000-0005-0000-0000-000068AF0000}"/>
    <cellStyle name="Normal 7 13 6" xfId="26170" xr:uid="{00000000-0005-0000-0000-000069AF0000}"/>
    <cellStyle name="Normal 7 14" xfId="897" xr:uid="{00000000-0005-0000-0000-00006AAF0000}"/>
    <cellStyle name="Normal 7 14 2" xfId="7691" xr:uid="{00000000-0005-0000-0000-00006BAF0000}"/>
    <cellStyle name="Normal 7 14 2 2" xfId="20137" xr:uid="{00000000-0005-0000-0000-00006CAF0000}"/>
    <cellStyle name="Normal 7 14 2 2 2" xfId="45011" xr:uid="{00000000-0005-0000-0000-00006DAF0000}"/>
    <cellStyle name="Normal 7 14 2 3" xfId="32578" xr:uid="{00000000-0005-0000-0000-00006EAF0000}"/>
    <cellStyle name="Normal 7 14 3" xfId="13697" xr:uid="{00000000-0005-0000-0000-00006FAF0000}"/>
    <cellStyle name="Normal 7 14 3 2" xfId="38571" xr:uid="{00000000-0005-0000-0000-000070AF0000}"/>
    <cellStyle name="Normal 7 14 4" xfId="26130" xr:uid="{00000000-0005-0000-0000-000071AF0000}"/>
    <cellStyle name="Normal 7 15" xfId="11512" xr:uid="{00000000-0005-0000-0000-000072AF0000}"/>
    <cellStyle name="Normal 7 15 2" xfId="23946" xr:uid="{00000000-0005-0000-0000-000073AF0000}"/>
    <cellStyle name="Normal 7 15 2 2" xfId="48820" xr:uid="{00000000-0005-0000-0000-000074AF0000}"/>
    <cellStyle name="Normal 7 15 3" xfId="36387" xr:uid="{00000000-0005-0000-0000-000075AF0000}"/>
    <cellStyle name="Normal 7 16" xfId="6483" xr:uid="{00000000-0005-0000-0000-000076AF0000}"/>
    <cellStyle name="Normal 7 16 2" xfId="18932" xr:uid="{00000000-0005-0000-0000-000077AF0000}"/>
    <cellStyle name="Normal 7 16 2 2" xfId="43806" xr:uid="{00000000-0005-0000-0000-000078AF0000}"/>
    <cellStyle name="Normal 7 16 3" xfId="31373" xr:uid="{00000000-0005-0000-0000-000079AF0000}"/>
    <cellStyle name="Normal 7 17" xfId="2610" xr:uid="{00000000-0005-0000-0000-00007AAF0000}"/>
    <cellStyle name="Normal 7 17 2" xfId="15130" xr:uid="{00000000-0005-0000-0000-00007BAF0000}"/>
    <cellStyle name="Normal 7 17 2 2" xfId="40004" xr:uid="{00000000-0005-0000-0000-00007CAF0000}"/>
    <cellStyle name="Normal 7 17 3" xfId="27563" xr:uid="{00000000-0005-0000-0000-00007DAF0000}"/>
    <cellStyle name="Normal 7 18" xfId="12945" xr:uid="{00000000-0005-0000-0000-00007EAF0000}"/>
    <cellStyle name="Normal 7 18 2" xfId="37819" xr:uid="{00000000-0005-0000-0000-00007FAF0000}"/>
    <cellStyle name="Normal 7 19" xfId="25378" xr:uid="{00000000-0005-0000-0000-000080AF0000}"/>
    <cellStyle name="Normal 7 2" xfId="125" xr:uid="{00000000-0005-0000-0000-000081AF0000}"/>
    <cellStyle name="Normal 7 2 10" xfId="949" xr:uid="{00000000-0005-0000-0000-000082AF0000}"/>
    <cellStyle name="Normal 7 2 10 2" xfId="11564" xr:uid="{00000000-0005-0000-0000-000083AF0000}"/>
    <cellStyle name="Normal 7 2 10 2 2" xfId="23998" xr:uid="{00000000-0005-0000-0000-000084AF0000}"/>
    <cellStyle name="Normal 7 2 10 2 2 2" xfId="48872" xr:uid="{00000000-0005-0000-0000-000085AF0000}"/>
    <cellStyle name="Normal 7 2 10 2 3" xfId="36439" xr:uid="{00000000-0005-0000-0000-000086AF0000}"/>
    <cellStyle name="Normal 7 2 10 3" xfId="10108" xr:uid="{00000000-0005-0000-0000-000087AF0000}"/>
    <cellStyle name="Normal 7 2 10 3 2" xfId="22551" xr:uid="{00000000-0005-0000-0000-000088AF0000}"/>
    <cellStyle name="Normal 7 2 10 3 2 2" xfId="47425" xr:uid="{00000000-0005-0000-0000-000089AF0000}"/>
    <cellStyle name="Normal 7 2 10 3 3" xfId="34992" xr:uid="{00000000-0005-0000-0000-00008AAF0000}"/>
    <cellStyle name="Normal 7 2 10 4" xfId="5092" xr:uid="{00000000-0005-0000-0000-00008BAF0000}"/>
    <cellStyle name="Normal 7 2 10 4 2" xfId="17544" xr:uid="{00000000-0005-0000-0000-00008CAF0000}"/>
    <cellStyle name="Normal 7 2 10 4 2 2" xfId="42418" xr:uid="{00000000-0005-0000-0000-00008DAF0000}"/>
    <cellStyle name="Normal 7 2 10 4 3" xfId="29985" xr:uid="{00000000-0005-0000-0000-00008EAF0000}"/>
    <cellStyle name="Normal 7 2 10 5" xfId="13749" xr:uid="{00000000-0005-0000-0000-00008FAF0000}"/>
    <cellStyle name="Normal 7 2 10 5 2" xfId="38623" xr:uid="{00000000-0005-0000-0000-000090AF0000}"/>
    <cellStyle name="Normal 7 2 10 6" xfId="26182" xr:uid="{00000000-0005-0000-0000-000091AF0000}"/>
    <cellStyle name="Normal 7 2 11" xfId="919" xr:uid="{00000000-0005-0000-0000-000092AF0000}"/>
    <cellStyle name="Normal 7 2 11 2" xfId="7716" xr:uid="{00000000-0005-0000-0000-000093AF0000}"/>
    <cellStyle name="Normal 7 2 11 2 2" xfId="20162" xr:uid="{00000000-0005-0000-0000-000094AF0000}"/>
    <cellStyle name="Normal 7 2 11 2 2 2" xfId="45036" xr:uid="{00000000-0005-0000-0000-000095AF0000}"/>
    <cellStyle name="Normal 7 2 11 2 3" xfId="32603" xr:uid="{00000000-0005-0000-0000-000096AF0000}"/>
    <cellStyle name="Normal 7 2 11 3" xfId="13719" xr:uid="{00000000-0005-0000-0000-000097AF0000}"/>
    <cellStyle name="Normal 7 2 11 3 2" xfId="38593" xr:uid="{00000000-0005-0000-0000-000098AF0000}"/>
    <cellStyle name="Normal 7 2 11 4" xfId="26152" xr:uid="{00000000-0005-0000-0000-000099AF0000}"/>
    <cellStyle name="Normal 7 2 12" xfId="11534" xr:uid="{00000000-0005-0000-0000-00009AAF0000}"/>
    <cellStyle name="Normal 7 2 12 2" xfId="23968" xr:uid="{00000000-0005-0000-0000-00009BAF0000}"/>
    <cellStyle name="Normal 7 2 12 2 2" xfId="48842" xr:uid="{00000000-0005-0000-0000-00009CAF0000}"/>
    <cellStyle name="Normal 7 2 12 3" xfId="36409" xr:uid="{00000000-0005-0000-0000-00009DAF0000}"/>
    <cellStyle name="Normal 7 2 13" xfId="6496" xr:uid="{00000000-0005-0000-0000-00009EAF0000}"/>
    <cellStyle name="Normal 7 2 13 2" xfId="18945" xr:uid="{00000000-0005-0000-0000-00009FAF0000}"/>
    <cellStyle name="Normal 7 2 13 2 2" xfId="43819" xr:uid="{00000000-0005-0000-0000-0000A0AF0000}"/>
    <cellStyle name="Normal 7 2 13 3" xfId="31386" xr:uid="{00000000-0005-0000-0000-0000A1AF0000}"/>
    <cellStyle name="Normal 7 2 14" xfId="2637" xr:uid="{00000000-0005-0000-0000-0000A2AF0000}"/>
    <cellStyle name="Normal 7 2 14 2" xfId="15155" xr:uid="{00000000-0005-0000-0000-0000A3AF0000}"/>
    <cellStyle name="Normal 7 2 14 2 2" xfId="40029" xr:uid="{00000000-0005-0000-0000-0000A4AF0000}"/>
    <cellStyle name="Normal 7 2 14 3" xfId="27588" xr:uid="{00000000-0005-0000-0000-0000A5AF0000}"/>
    <cellStyle name="Normal 7 2 15" xfId="12957" xr:uid="{00000000-0005-0000-0000-0000A6AF0000}"/>
    <cellStyle name="Normal 7 2 15 2" xfId="37831" xr:uid="{00000000-0005-0000-0000-0000A7AF0000}"/>
    <cellStyle name="Normal 7 2 16" xfId="25390" xr:uid="{00000000-0005-0000-0000-0000A8AF0000}"/>
    <cellStyle name="Normal 7 2 2" xfId="151" xr:uid="{00000000-0005-0000-0000-0000A9AF0000}"/>
    <cellStyle name="Normal 7 2 2 10" xfId="11666" xr:uid="{00000000-0005-0000-0000-0000AAAF0000}"/>
    <cellStyle name="Normal 7 2 2 10 2" xfId="24100" xr:uid="{00000000-0005-0000-0000-0000ABAF0000}"/>
    <cellStyle name="Normal 7 2 2 10 2 2" xfId="48974" xr:uid="{00000000-0005-0000-0000-0000ACAF0000}"/>
    <cellStyle name="Normal 7 2 2 10 3" xfId="36541" xr:uid="{00000000-0005-0000-0000-0000ADAF0000}"/>
    <cellStyle name="Normal 7 2 2 11" xfId="6526" xr:uid="{00000000-0005-0000-0000-0000AEAF0000}"/>
    <cellStyle name="Normal 7 2 2 11 2" xfId="18975" xr:uid="{00000000-0005-0000-0000-0000AFAF0000}"/>
    <cellStyle name="Normal 7 2 2 11 2 2" xfId="43849" xr:uid="{00000000-0005-0000-0000-0000B0AF0000}"/>
    <cellStyle name="Normal 7 2 2 11 3" xfId="31416" xr:uid="{00000000-0005-0000-0000-0000B1AF0000}"/>
    <cellStyle name="Normal 7 2 2 12" xfId="2694" xr:uid="{00000000-0005-0000-0000-0000B2AF0000}"/>
    <cellStyle name="Normal 7 2 2 12 2" xfId="15212" xr:uid="{00000000-0005-0000-0000-0000B3AF0000}"/>
    <cellStyle name="Normal 7 2 2 12 2 2" xfId="40086" xr:uid="{00000000-0005-0000-0000-0000B4AF0000}"/>
    <cellStyle name="Normal 7 2 2 12 3" xfId="27645" xr:uid="{00000000-0005-0000-0000-0000B5AF0000}"/>
    <cellStyle name="Normal 7 2 2 13" xfId="12981" xr:uid="{00000000-0005-0000-0000-0000B6AF0000}"/>
    <cellStyle name="Normal 7 2 2 13 2" xfId="37855" xr:uid="{00000000-0005-0000-0000-0000B7AF0000}"/>
    <cellStyle name="Normal 7 2 2 14" xfId="25414" xr:uid="{00000000-0005-0000-0000-0000B8AF0000}"/>
    <cellStyle name="Normal 7 2 2 2" xfId="504" xr:uid="{00000000-0005-0000-0000-0000B9AF0000}"/>
    <cellStyle name="Normal 7 2 2 2 10" xfId="2898" xr:uid="{00000000-0005-0000-0000-0000BAAF0000}"/>
    <cellStyle name="Normal 7 2 2 2 10 2" xfId="15416" xr:uid="{00000000-0005-0000-0000-0000BBAF0000}"/>
    <cellStyle name="Normal 7 2 2 2 10 2 2" xfId="40290" xr:uid="{00000000-0005-0000-0000-0000BCAF0000}"/>
    <cellStyle name="Normal 7 2 2 2 10 3" xfId="27849" xr:uid="{00000000-0005-0000-0000-0000BDAF0000}"/>
    <cellStyle name="Normal 7 2 2 2 11" xfId="13317" xr:uid="{00000000-0005-0000-0000-0000BEAF0000}"/>
    <cellStyle name="Normal 7 2 2 2 11 2" xfId="38191" xr:uid="{00000000-0005-0000-0000-0000BFAF0000}"/>
    <cellStyle name="Normal 7 2 2 2 12" xfId="25750" xr:uid="{00000000-0005-0000-0000-0000C0AF0000}"/>
    <cellStyle name="Normal 7 2 2 2 2" xfId="863" xr:uid="{00000000-0005-0000-0000-0000C1AF0000}"/>
    <cellStyle name="Normal 7 2 2 2 2 2" xfId="1592" xr:uid="{00000000-0005-0000-0000-0000C2AF0000}"/>
    <cellStyle name="Normal 7 2 2 2 2 2 2" xfId="9354" xr:uid="{00000000-0005-0000-0000-0000C3AF0000}"/>
    <cellStyle name="Normal 7 2 2 2 2 2 2 2" xfId="21797" xr:uid="{00000000-0005-0000-0000-0000C4AF0000}"/>
    <cellStyle name="Normal 7 2 2 2 2 2 2 2 2" xfId="46671" xr:uid="{00000000-0005-0000-0000-0000C5AF0000}"/>
    <cellStyle name="Normal 7 2 2 2 2 2 2 3" xfId="34238" xr:uid="{00000000-0005-0000-0000-0000C6AF0000}"/>
    <cellStyle name="Normal 7 2 2 2 2 2 3" xfId="4336" xr:uid="{00000000-0005-0000-0000-0000C7AF0000}"/>
    <cellStyle name="Normal 7 2 2 2 2 2 3 2" xfId="16790" xr:uid="{00000000-0005-0000-0000-0000C8AF0000}"/>
    <cellStyle name="Normal 7 2 2 2 2 2 3 2 2" xfId="41664" xr:uid="{00000000-0005-0000-0000-0000C9AF0000}"/>
    <cellStyle name="Normal 7 2 2 2 2 2 3 3" xfId="29231" xr:uid="{00000000-0005-0000-0000-0000CAAF0000}"/>
    <cellStyle name="Normal 7 2 2 2 2 2 4" xfId="14392" xr:uid="{00000000-0005-0000-0000-0000CBAF0000}"/>
    <cellStyle name="Normal 7 2 2 2 2 2 4 2" xfId="39266" xr:uid="{00000000-0005-0000-0000-0000CCAF0000}"/>
    <cellStyle name="Normal 7 2 2 2 2 2 5" xfId="26825" xr:uid="{00000000-0005-0000-0000-0000CDAF0000}"/>
    <cellStyle name="Normal 7 2 2 2 2 3" xfId="5738" xr:uid="{00000000-0005-0000-0000-0000CEAF0000}"/>
    <cellStyle name="Normal 7 2 2 2 2 3 2" xfId="10753" xr:uid="{00000000-0005-0000-0000-0000CFAF0000}"/>
    <cellStyle name="Normal 7 2 2 2 2 3 2 2" xfId="23196" xr:uid="{00000000-0005-0000-0000-0000D0AF0000}"/>
    <cellStyle name="Normal 7 2 2 2 2 3 2 2 2" xfId="48070" xr:uid="{00000000-0005-0000-0000-0000D1AF0000}"/>
    <cellStyle name="Normal 7 2 2 2 2 3 2 3" xfId="35637" xr:uid="{00000000-0005-0000-0000-0000D2AF0000}"/>
    <cellStyle name="Normal 7 2 2 2 2 3 3" xfId="18189" xr:uid="{00000000-0005-0000-0000-0000D3AF0000}"/>
    <cellStyle name="Normal 7 2 2 2 2 3 3 2" xfId="43063" xr:uid="{00000000-0005-0000-0000-0000D4AF0000}"/>
    <cellStyle name="Normal 7 2 2 2 2 3 4" xfId="30630" xr:uid="{00000000-0005-0000-0000-0000D5AF0000}"/>
    <cellStyle name="Normal 7 2 2 2 2 4" xfId="8470" xr:uid="{00000000-0005-0000-0000-0000D6AF0000}"/>
    <cellStyle name="Normal 7 2 2 2 2 4 2" xfId="20914" xr:uid="{00000000-0005-0000-0000-0000D7AF0000}"/>
    <cellStyle name="Normal 7 2 2 2 2 4 2 2" xfId="45788" xr:uid="{00000000-0005-0000-0000-0000D8AF0000}"/>
    <cellStyle name="Normal 7 2 2 2 2 4 3" xfId="33355" xr:uid="{00000000-0005-0000-0000-0000D9AF0000}"/>
    <cellStyle name="Normal 7 2 2 2 2 5" xfId="12207" xr:uid="{00000000-0005-0000-0000-0000DAAF0000}"/>
    <cellStyle name="Normal 7 2 2 2 2 5 2" xfId="24641" xr:uid="{00000000-0005-0000-0000-0000DBAF0000}"/>
    <cellStyle name="Normal 7 2 2 2 2 5 2 2" xfId="49515" xr:uid="{00000000-0005-0000-0000-0000DCAF0000}"/>
    <cellStyle name="Normal 7 2 2 2 2 5 3" xfId="37082" xr:uid="{00000000-0005-0000-0000-0000DDAF0000}"/>
    <cellStyle name="Normal 7 2 2 2 2 6" xfId="6947" xr:uid="{00000000-0005-0000-0000-0000DEAF0000}"/>
    <cellStyle name="Normal 7 2 2 2 2 6 2" xfId="19396" xr:uid="{00000000-0005-0000-0000-0000DFAF0000}"/>
    <cellStyle name="Normal 7 2 2 2 2 6 2 2" xfId="44270" xr:uid="{00000000-0005-0000-0000-0000E0AF0000}"/>
    <cellStyle name="Normal 7 2 2 2 2 6 3" xfId="31837" xr:uid="{00000000-0005-0000-0000-0000E1AF0000}"/>
    <cellStyle name="Normal 7 2 2 2 2 7" xfId="3401" xr:uid="{00000000-0005-0000-0000-0000E2AF0000}"/>
    <cellStyle name="Normal 7 2 2 2 2 7 2" xfId="15907" xr:uid="{00000000-0005-0000-0000-0000E3AF0000}"/>
    <cellStyle name="Normal 7 2 2 2 2 7 2 2" xfId="40781" xr:uid="{00000000-0005-0000-0000-0000E4AF0000}"/>
    <cellStyle name="Normal 7 2 2 2 2 7 3" xfId="28340" xr:uid="{00000000-0005-0000-0000-0000E5AF0000}"/>
    <cellStyle name="Normal 7 2 2 2 2 8" xfId="13664" xr:uid="{00000000-0005-0000-0000-0000E6AF0000}"/>
    <cellStyle name="Normal 7 2 2 2 2 8 2" xfId="38538" xr:uid="{00000000-0005-0000-0000-0000E7AF0000}"/>
    <cellStyle name="Normal 7 2 2 2 2 9" xfId="26097" xr:uid="{00000000-0005-0000-0000-0000E8AF0000}"/>
    <cellStyle name="Normal 7 2 2 2 3" xfId="1940" xr:uid="{00000000-0005-0000-0000-0000E9AF0000}"/>
    <cellStyle name="Normal 7 2 2 2 3 2" xfId="4678" xr:uid="{00000000-0005-0000-0000-0000EAAF0000}"/>
    <cellStyle name="Normal 7 2 2 2 3 2 2" xfId="9696" xr:uid="{00000000-0005-0000-0000-0000EBAF0000}"/>
    <cellStyle name="Normal 7 2 2 2 3 2 2 2" xfId="22139" xr:uid="{00000000-0005-0000-0000-0000ECAF0000}"/>
    <cellStyle name="Normal 7 2 2 2 3 2 2 2 2" xfId="47013" xr:uid="{00000000-0005-0000-0000-0000EDAF0000}"/>
    <cellStyle name="Normal 7 2 2 2 3 2 2 3" xfId="34580" xr:uid="{00000000-0005-0000-0000-0000EEAF0000}"/>
    <cellStyle name="Normal 7 2 2 2 3 2 3" xfId="17132" xr:uid="{00000000-0005-0000-0000-0000EFAF0000}"/>
    <cellStyle name="Normal 7 2 2 2 3 2 3 2" xfId="42006" xr:uid="{00000000-0005-0000-0000-0000F0AF0000}"/>
    <cellStyle name="Normal 7 2 2 2 3 2 4" xfId="29573" xr:uid="{00000000-0005-0000-0000-0000F1AF0000}"/>
    <cellStyle name="Normal 7 2 2 2 3 3" xfId="6086" xr:uid="{00000000-0005-0000-0000-0000F2AF0000}"/>
    <cellStyle name="Normal 7 2 2 2 3 3 2" xfId="11101" xr:uid="{00000000-0005-0000-0000-0000F3AF0000}"/>
    <cellStyle name="Normal 7 2 2 2 3 3 2 2" xfId="23544" xr:uid="{00000000-0005-0000-0000-0000F4AF0000}"/>
    <cellStyle name="Normal 7 2 2 2 3 3 2 2 2" xfId="48418" xr:uid="{00000000-0005-0000-0000-0000F5AF0000}"/>
    <cellStyle name="Normal 7 2 2 2 3 3 2 3" xfId="35985" xr:uid="{00000000-0005-0000-0000-0000F6AF0000}"/>
    <cellStyle name="Normal 7 2 2 2 3 3 3" xfId="18537" xr:uid="{00000000-0005-0000-0000-0000F7AF0000}"/>
    <cellStyle name="Normal 7 2 2 2 3 3 3 2" xfId="43411" xr:uid="{00000000-0005-0000-0000-0000F8AF0000}"/>
    <cellStyle name="Normal 7 2 2 2 3 3 4" xfId="30978" xr:uid="{00000000-0005-0000-0000-0000F9AF0000}"/>
    <cellStyle name="Normal 7 2 2 2 3 4" xfId="8812" xr:uid="{00000000-0005-0000-0000-0000FAAF0000}"/>
    <cellStyle name="Normal 7 2 2 2 3 4 2" xfId="21256" xr:uid="{00000000-0005-0000-0000-0000FBAF0000}"/>
    <cellStyle name="Normal 7 2 2 2 3 4 2 2" xfId="46130" xr:uid="{00000000-0005-0000-0000-0000FCAF0000}"/>
    <cellStyle name="Normal 7 2 2 2 3 4 3" xfId="33697" xr:uid="{00000000-0005-0000-0000-0000FDAF0000}"/>
    <cellStyle name="Normal 7 2 2 2 3 5" xfId="12555" xr:uid="{00000000-0005-0000-0000-0000FEAF0000}"/>
    <cellStyle name="Normal 7 2 2 2 3 5 2" xfId="24989" xr:uid="{00000000-0005-0000-0000-0000FFAF0000}"/>
    <cellStyle name="Normal 7 2 2 2 3 5 2 2" xfId="49863" xr:uid="{00000000-0005-0000-0000-000000B00000}"/>
    <cellStyle name="Normal 7 2 2 2 3 5 3" xfId="37430" xr:uid="{00000000-0005-0000-0000-000001B00000}"/>
    <cellStyle name="Normal 7 2 2 2 3 6" xfId="7289" xr:uid="{00000000-0005-0000-0000-000002B00000}"/>
    <cellStyle name="Normal 7 2 2 2 3 6 2" xfId="19738" xr:uid="{00000000-0005-0000-0000-000003B00000}"/>
    <cellStyle name="Normal 7 2 2 2 3 6 2 2" xfId="44612" xr:uid="{00000000-0005-0000-0000-000004B00000}"/>
    <cellStyle name="Normal 7 2 2 2 3 6 3" xfId="32179" xr:uid="{00000000-0005-0000-0000-000005B00000}"/>
    <cellStyle name="Normal 7 2 2 2 3 7" xfId="3743" xr:uid="{00000000-0005-0000-0000-000006B00000}"/>
    <cellStyle name="Normal 7 2 2 2 3 7 2" xfId="16249" xr:uid="{00000000-0005-0000-0000-000007B00000}"/>
    <cellStyle name="Normal 7 2 2 2 3 7 2 2" xfId="41123" xr:uid="{00000000-0005-0000-0000-000008B00000}"/>
    <cellStyle name="Normal 7 2 2 2 3 7 3" xfId="28682" xr:uid="{00000000-0005-0000-0000-000009B00000}"/>
    <cellStyle name="Normal 7 2 2 2 3 8" xfId="14740" xr:uid="{00000000-0005-0000-0000-00000AB00000}"/>
    <cellStyle name="Normal 7 2 2 2 3 8 2" xfId="39614" xr:uid="{00000000-0005-0000-0000-00000BB00000}"/>
    <cellStyle name="Normal 7 2 2 2 3 9" xfId="27173" xr:uid="{00000000-0005-0000-0000-00000CB00000}"/>
    <cellStyle name="Normal 7 2 2 2 4" xfId="2422" xr:uid="{00000000-0005-0000-0000-00000DB00000}"/>
    <cellStyle name="Normal 7 2 2 2 4 2" xfId="5046" xr:uid="{00000000-0005-0000-0000-00000EB00000}"/>
    <cellStyle name="Normal 7 2 2 2 4 2 2" xfId="10063" xr:uid="{00000000-0005-0000-0000-00000FB00000}"/>
    <cellStyle name="Normal 7 2 2 2 4 2 2 2" xfId="22506" xr:uid="{00000000-0005-0000-0000-000010B00000}"/>
    <cellStyle name="Normal 7 2 2 2 4 2 2 2 2" xfId="47380" xr:uid="{00000000-0005-0000-0000-000011B00000}"/>
    <cellStyle name="Normal 7 2 2 2 4 2 2 3" xfId="34947" xr:uid="{00000000-0005-0000-0000-000012B00000}"/>
    <cellStyle name="Normal 7 2 2 2 4 2 3" xfId="17499" xr:uid="{00000000-0005-0000-0000-000013B00000}"/>
    <cellStyle name="Normal 7 2 2 2 4 2 3 2" xfId="42373" xr:uid="{00000000-0005-0000-0000-000014B00000}"/>
    <cellStyle name="Normal 7 2 2 2 4 2 4" xfId="29940" xr:uid="{00000000-0005-0000-0000-000015B00000}"/>
    <cellStyle name="Normal 7 2 2 2 4 3" xfId="6444" xr:uid="{00000000-0005-0000-0000-000016B00000}"/>
    <cellStyle name="Normal 7 2 2 2 4 3 2" xfId="11459" xr:uid="{00000000-0005-0000-0000-000017B00000}"/>
    <cellStyle name="Normal 7 2 2 2 4 3 2 2" xfId="23902" xr:uid="{00000000-0005-0000-0000-000018B00000}"/>
    <cellStyle name="Normal 7 2 2 2 4 3 2 2 2" xfId="48776" xr:uid="{00000000-0005-0000-0000-000019B00000}"/>
    <cellStyle name="Normal 7 2 2 2 4 3 2 3" xfId="36343" xr:uid="{00000000-0005-0000-0000-00001AB00000}"/>
    <cellStyle name="Normal 7 2 2 2 4 3 3" xfId="18895" xr:uid="{00000000-0005-0000-0000-00001BB00000}"/>
    <cellStyle name="Normal 7 2 2 2 4 3 3 2" xfId="43769" xr:uid="{00000000-0005-0000-0000-00001CB00000}"/>
    <cellStyle name="Normal 7 2 2 2 4 3 4" xfId="31336" xr:uid="{00000000-0005-0000-0000-00001DB00000}"/>
    <cellStyle name="Normal 7 2 2 2 4 4" xfId="8151" xr:uid="{00000000-0005-0000-0000-00001EB00000}"/>
    <cellStyle name="Normal 7 2 2 2 4 4 2" xfId="20597" xr:uid="{00000000-0005-0000-0000-00001FB00000}"/>
    <cellStyle name="Normal 7 2 2 2 4 4 2 2" xfId="45471" xr:uid="{00000000-0005-0000-0000-000020B00000}"/>
    <cellStyle name="Normal 7 2 2 2 4 4 3" xfId="33038" xr:uid="{00000000-0005-0000-0000-000021B00000}"/>
    <cellStyle name="Normal 7 2 2 2 4 5" xfId="12913" xr:uid="{00000000-0005-0000-0000-000022B00000}"/>
    <cellStyle name="Normal 7 2 2 2 4 5 2" xfId="25347" xr:uid="{00000000-0005-0000-0000-000023B00000}"/>
    <cellStyle name="Normal 7 2 2 2 4 5 2 2" xfId="50221" xr:uid="{00000000-0005-0000-0000-000024B00000}"/>
    <cellStyle name="Normal 7 2 2 2 4 5 3" xfId="37788" xr:uid="{00000000-0005-0000-0000-000025B00000}"/>
    <cellStyle name="Normal 7 2 2 2 4 6" xfId="7657" xr:uid="{00000000-0005-0000-0000-000026B00000}"/>
    <cellStyle name="Normal 7 2 2 2 4 6 2" xfId="20105" xr:uid="{00000000-0005-0000-0000-000027B00000}"/>
    <cellStyle name="Normal 7 2 2 2 4 6 2 2" xfId="44979" xr:uid="{00000000-0005-0000-0000-000028B00000}"/>
    <cellStyle name="Normal 7 2 2 2 4 6 3" xfId="32546" xr:uid="{00000000-0005-0000-0000-000029B00000}"/>
    <cellStyle name="Normal 7 2 2 2 4 7" xfId="3081" xr:uid="{00000000-0005-0000-0000-00002AB00000}"/>
    <cellStyle name="Normal 7 2 2 2 4 7 2" xfId="15590" xr:uid="{00000000-0005-0000-0000-00002BB00000}"/>
    <cellStyle name="Normal 7 2 2 2 4 7 2 2" xfId="40464" xr:uid="{00000000-0005-0000-0000-00002CB00000}"/>
    <cellStyle name="Normal 7 2 2 2 4 7 3" xfId="28023" xr:uid="{00000000-0005-0000-0000-00002DB00000}"/>
    <cellStyle name="Normal 7 2 2 2 4 8" xfId="15098" xr:uid="{00000000-0005-0000-0000-00002EB00000}"/>
    <cellStyle name="Normal 7 2 2 2 4 8 2" xfId="39972" xr:uid="{00000000-0005-0000-0000-00002FB00000}"/>
    <cellStyle name="Normal 7 2 2 2 4 9" xfId="27531" xr:uid="{00000000-0005-0000-0000-000030B00000}"/>
    <cellStyle name="Normal 7 2 2 2 5" xfId="1255" xr:uid="{00000000-0005-0000-0000-000031B00000}"/>
    <cellStyle name="Normal 7 2 2 2 5 2" xfId="9037" xr:uid="{00000000-0005-0000-0000-000032B00000}"/>
    <cellStyle name="Normal 7 2 2 2 5 2 2" xfId="21480" xr:uid="{00000000-0005-0000-0000-000033B00000}"/>
    <cellStyle name="Normal 7 2 2 2 5 2 2 2" xfId="46354" xr:uid="{00000000-0005-0000-0000-000034B00000}"/>
    <cellStyle name="Normal 7 2 2 2 5 2 3" xfId="33921" xr:uid="{00000000-0005-0000-0000-000035B00000}"/>
    <cellStyle name="Normal 7 2 2 2 5 3" xfId="4019" xr:uid="{00000000-0005-0000-0000-000036B00000}"/>
    <cellStyle name="Normal 7 2 2 2 5 3 2" xfId="16473" xr:uid="{00000000-0005-0000-0000-000037B00000}"/>
    <cellStyle name="Normal 7 2 2 2 5 3 2 2" xfId="41347" xr:uid="{00000000-0005-0000-0000-000038B00000}"/>
    <cellStyle name="Normal 7 2 2 2 5 3 3" xfId="28914" xr:uid="{00000000-0005-0000-0000-000039B00000}"/>
    <cellStyle name="Normal 7 2 2 2 5 4" xfId="14055" xr:uid="{00000000-0005-0000-0000-00003AB00000}"/>
    <cellStyle name="Normal 7 2 2 2 5 4 2" xfId="38929" xr:uid="{00000000-0005-0000-0000-00003BB00000}"/>
    <cellStyle name="Normal 7 2 2 2 5 5" xfId="26488" xr:uid="{00000000-0005-0000-0000-00003CB00000}"/>
    <cellStyle name="Normal 7 2 2 2 6" xfId="5400" xr:uid="{00000000-0005-0000-0000-00003DB00000}"/>
    <cellStyle name="Normal 7 2 2 2 6 2" xfId="10416" xr:uid="{00000000-0005-0000-0000-00003EB00000}"/>
    <cellStyle name="Normal 7 2 2 2 6 2 2" xfId="22859" xr:uid="{00000000-0005-0000-0000-00003FB00000}"/>
    <cellStyle name="Normal 7 2 2 2 6 2 2 2" xfId="47733" xr:uid="{00000000-0005-0000-0000-000040B00000}"/>
    <cellStyle name="Normal 7 2 2 2 6 2 3" xfId="35300" xr:uid="{00000000-0005-0000-0000-000041B00000}"/>
    <cellStyle name="Normal 7 2 2 2 6 3" xfId="17852" xr:uid="{00000000-0005-0000-0000-000042B00000}"/>
    <cellStyle name="Normal 7 2 2 2 6 3 2" xfId="42726" xr:uid="{00000000-0005-0000-0000-000043B00000}"/>
    <cellStyle name="Normal 7 2 2 2 6 4" xfId="30293" xr:uid="{00000000-0005-0000-0000-000044B00000}"/>
    <cellStyle name="Normal 7 2 2 2 7" xfId="7977" xr:uid="{00000000-0005-0000-0000-000045B00000}"/>
    <cellStyle name="Normal 7 2 2 2 7 2" xfId="20423" xr:uid="{00000000-0005-0000-0000-000046B00000}"/>
    <cellStyle name="Normal 7 2 2 2 7 2 2" xfId="45297" xr:uid="{00000000-0005-0000-0000-000047B00000}"/>
    <cellStyle name="Normal 7 2 2 2 7 3" xfId="32864" xr:uid="{00000000-0005-0000-0000-000048B00000}"/>
    <cellStyle name="Normal 7 2 2 2 8" xfId="11870" xr:uid="{00000000-0005-0000-0000-000049B00000}"/>
    <cellStyle name="Normal 7 2 2 2 8 2" xfId="24304" xr:uid="{00000000-0005-0000-0000-00004AB00000}"/>
    <cellStyle name="Normal 7 2 2 2 8 2 2" xfId="49178" xr:uid="{00000000-0005-0000-0000-00004BB00000}"/>
    <cellStyle name="Normal 7 2 2 2 8 3" xfId="36745" xr:uid="{00000000-0005-0000-0000-00004CB00000}"/>
    <cellStyle name="Normal 7 2 2 2 9" xfId="6630" xr:uid="{00000000-0005-0000-0000-00004DB00000}"/>
    <cellStyle name="Normal 7 2 2 2 9 2" xfId="19079" xr:uid="{00000000-0005-0000-0000-00004EB00000}"/>
    <cellStyle name="Normal 7 2 2 2 9 2 2" xfId="43953" xr:uid="{00000000-0005-0000-0000-00004FB00000}"/>
    <cellStyle name="Normal 7 2 2 2 9 3" xfId="31520" xr:uid="{00000000-0005-0000-0000-000050B00000}"/>
    <cellStyle name="Normal 7 2 2 2_Degree data" xfId="2566" xr:uid="{00000000-0005-0000-0000-000051B00000}"/>
    <cellStyle name="Normal 7 2 2 3" xfId="397" xr:uid="{00000000-0005-0000-0000-000052B00000}"/>
    <cellStyle name="Normal 7 2 2 3 10" xfId="13213" xr:uid="{00000000-0005-0000-0000-000053B00000}"/>
    <cellStyle name="Normal 7 2 2 3 10 2" xfId="38087" xr:uid="{00000000-0005-0000-0000-000054B00000}"/>
    <cellStyle name="Normal 7 2 2 3 11" xfId="25646" xr:uid="{00000000-0005-0000-0000-000055B00000}"/>
    <cellStyle name="Normal 7 2 2 3 2" xfId="757" xr:uid="{00000000-0005-0000-0000-000056B00000}"/>
    <cellStyle name="Normal 7 2 2 3 2 2" xfId="1593" xr:uid="{00000000-0005-0000-0000-000057B00000}"/>
    <cellStyle name="Normal 7 2 2 3 2 2 2" xfId="9697" xr:uid="{00000000-0005-0000-0000-000058B00000}"/>
    <cellStyle name="Normal 7 2 2 3 2 2 2 2" xfId="22140" xr:uid="{00000000-0005-0000-0000-000059B00000}"/>
    <cellStyle name="Normal 7 2 2 3 2 2 2 2 2" xfId="47014" xr:uid="{00000000-0005-0000-0000-00005AB00000}"/>
    <cellStyle name="Normal 7 2 2 3 2 2 2 3" xfId="34581" xr:uid="{00000000-0005-0000-0000-00005BB00000}"/>
    <cellStyle name="Normal 7 2 2 3 2 2 3" xfId="4679" xr:uid="{00000000-0005-0000-0000-00005CB00000}"/>
    <cellStyle name="Normal 7 2 2 3 2 2 3 2" xfId="17133" xr:uid="{00000000-0005-0000-0000-00005DB00000}"/>
    <cellStyle name="Normal 7 2 2 3 2 2 3 2 2" xfId="42007" xr:uid="{00000000-0005-0000-0000-00005EB00000}"/>
    <cellStyle name="Normal 7 2 2 3 2 2 3 3" xfId="29574" xr:uid="{00000000-0005-0000-0000-00005FB00000}"/>
    <cellStyle name="Normal 7 2 2 3 2 2 4" xfId="14393" xr:uid="{00000000-0005-0000-0000-000060B00000}"/>
    <cellStyle name="Normal 7 2 2 3 2 2 4 2" xfId="39267" xr:uid="{00000000-0005-0000-0000-000061B00000}"/>
    <cellStyle name="Normal 7 2 2 3 2 2 5" xfId="26826" xr:uid="{00000000-0005-0000-0000-000062B00000}"/>
    <cellStyle name="Normal 7 2 2 3 2 3" xfId="5739" xr:uid="{00000000-0005-0000-0000-000063B00000}"/>
    <cellStyle name="Normal 7 2 2 3 2 3 2" xfId="10754" xr:uid="{00000000-0005-0000-0000-000064B00000}"/>
    <cellStyle name="Normal 7 2 2 3 2 3 2 2" xfId="23197" xr:uid="{00000000-0005-0000-0000-000065B00000}"/>
    <cellStyle name="Normal 7 2 2 3 2 3 2 2 2" xfId="48071" xr:uid="{00000000-0005-0000-0000-000066B00000}"/>
    <cellStyle name="Normal 7 2 2 3 2 3 2 3" xfId="35638" xr:uid="{00000000-0005-0000-0000-000067B00000}"/>
    <cellStyle name="Normal 7 2 2 3 2 3 3" xfId="18190" xr:uid="{00000000-0005-0000-0000-000068B00000}"/>
    <cellStyle name="Normal 7 2 2 3 2 3 3 2" xfId="43064" xr:uid="{00000000-0005-0000-0000-000069B00000}"/>
    <cellStyle name="Normal 7 2 2 3 2 3 4" xfId="30631" xr:uid="{00000000-0005-0000-0000-00006AB00000}"/>
    <cellStyle name="Normal 7 2 2 3 2 4" xfId="8813" xr:uid="{00000000-0005-0000-0000-00006BB00000}"/>
    <cellStyle name="Normal 7 2 2 3 2 4 2" xfId="21257" xr:uid="{00000000-0005-0000-0000-00006CB00000}"/>
    <cellStyle name="Normal 7 2 2 3 2 4 2 2" xfId="46131" xr:uid="{00000000-0005-0000-0000-00006DB00000}"/>
    <cellStyle name="Normal 7 2 2 3 2 4 3" xfId="33698" xr:uid="{00000000-0005-0000-0000-00006EB00000}"/>
    <cellStyle name="Normal 7 2 2 3 2 5" xfId="12208" xr:uid="{00000000-0005-0000-0000-00006FB00000}"/>
    <cellStyle name="Normal 7 2 2 3 2 5 2" xfId="24642" xr:uid="{00000000-0005-0000-0000-000070B00000}"/>
    <cellStyle name="Normal 7 2 2 3 2 5 2 2" xfId="49516" xr:uid="{00000000-0005-0000-0000-000071B00000}"/>
    <cellStyle name="Normal 7 2 2 3 2 5 3" xfId="37083" xr:uid="{00000000-0005-0000-0000-000072B00000}"/>
    <cellStyle name="Normal 7 2 2 3 2 6" xfId="7290" xr:uid="{00000000-0005-0000-0000-000073B00000}"/>
    <cellStyle name="Normal 7 2 2 3 2 6 2" xfId="19739" xr:uid="{00000000-0005-0000-0000-000074B00000}"/>
    <cellStyle name="Normal 7 2 2 3 2 6 2 2" xfId="44613" xr:uid="{00000000-0005-0000-0000-000075B00000}"/>
    <cellStyle name="Normal 7 2 2 3 2 6 3" xfId="32180" xr:uid="{00000000-0005-0000-0000-000076B00000}"/>
    <cellStyle name="Normal 7 2 2 3 2 7" xfId="3744" xr:uid="{00000000-0005-0000-0000-000077B00000}"/>
    <cellStyle name="Normal 7 2 2 3 2 7 2" xfId="16250" xr:uid="{00000000-0005-0000-0000-000078B00000}"/>
    <cellStyle name="Normal 7 2 2 3 2 7 2 2" xfId="41124" xr:uid="{00000000-0005-0000-0000-000079B00000}"/>
    <cellStyle name="Normal 7 2 2 3 2 7 3" xfId="28683" xr:uid="{00000000-0005-0000-0000-00007AB00000}"/>
    <cellStyle name="Normal 7 2 2 3 2 8" xfId="13560" xr:uid="{00000000-0005-0000-0000-00007BB00000}"/>
    <cellStyle name="Normal 7 2 2 3 2 8 2" xfId="38434" xr:uid="{00000000-0005-0000-0000-00007CB00000}"/>
    <cellStyle name="Normal 7 2 2 3 2 9" xfId="25993" xr:uid="{00000000-0005-0000-0000-00007DB00000}"/>
    <cellStyle name="Normal 7 2 2 3 3" xfId="1941" xr:uid="{00000000-0005-0000-0000-00007EB00000}"/>
    <cellStyle name="Normal 7 2 2 3 3 2" xfId="4942" xr:uid="{00000000-0005-0000-0000-00007FB00000}"/>
    <cellStyle name="Normal 7 2 2 3 3 2 2" xfId="9959" xr:uid="{00000000-0005-0000-0000-000080B00000}"/>
    <cellStyle name="Normal 7 2 2 3 3 2 2 2" xfId="22402" xr:uid="{00000000-0005-0000-0000-000081B00000}"/>
    <cellStyle name="Normal 7 2 2 3 3 2 2 2 2" xfId="47276" xr:uid="{00000000-0005-0000-0000-000082B00000}"/>
    <cellStyle name="Normal 7 2 2 3 3 2 2 3" xfId="34843" xr:uid="{00000000-0005-0000-0000-000083B00000}"/>
    <cellStyle name="Normal 7 2 2 3 3 2 3" xfId="17395" xr:uid="{00000000-0005-0000-0000-000084B00000}"/>
    <cellStyle name="Normal 7 2 2 3 3 2 3 2" xfId="42269" xr:uid="{00000000-0005-0000-0000-000085B00000}"/>
    <cellStyle name="Normal 7 2 2 3 3 2 4" xfId="29836" xr:uid="{00000000-0005-0000-0000-000086B00000}"/>
    <cellStyle name="Normal 7 2 2 3 3 3" xfId="6087" xr:uid="{00000000-0005-0000-0000-000087B00000}"/>
    <cellStyle name="Normal 7 2 2 3 3 3 2" xfId="11102" xr:uid="{00000000-0005-0000-0000-000088B00000}"/>
    <cellStyle name="Normal 7 2 2 3 3 3 2 2" xfId="23545" xr:uid="{00000000-0005-0000-0000-000089B00000}"/>
    <cellStyle name="Normal 7 2 2 3 3 3 2 2 2" xfId="48419" xr:uid="{00000000-0005-0000-0000-00008AB00000}"/>
    <cellStyle name="Normal 7 2 2 3 3 3 2 3" xfId="35986" xr:uid="{00000000-0005-0000-0000-00008BB00000}"/>
    <cellStyle name="Normal 7 2 2 3 3 3 3" xfId="18538" xr:uid="{00000000-0005-0000-0000-00008CB00000}"/>
    <cellStyle name="Normal 7 2 2 3 3 3 3 2" xfId="43412" xr:uid="{00000000-0005-0000-0000-00008DB00000}"/>
    <cellStyle name="Normal 7 2 2 3 3 3 4" xfId="30979" xr:uid="{00000000-0005-0000-0000-00008EB00000}"/>
    <cellStyle name="Normal 7 2 2 3 3 4" xfId="8366" xr:uid="{00000000-0005-0000-0000-00008FB00000}"/>
    <cellStyle name="Normal 7 2 2 3 3 4 2" xfId="20810" xr:uid="{00000000-0005-0000-0000-000090B00000}"/>
    <cellStyle name="Normal 7 2 2 3 3 4 2 2" xfId="45684" xr:uid="{00000000-0005-0000-0000-000091B00000}"/>
    <cellStyle name="Normal 7 2 2 3 3 4 3" xfId="33251" xr:uid="{00000000-0005-0000-0000-000092B00000}"/>
    <cellStyle name="Normal 7 2 2 3 3 5" xfId="12556" xr:uid="{00000000-0005-0000-0000-000093B00000}"/>
    <cellStyle name="Normal 7 2 2 3 3 5 2" xfId="24990" xr:uid="{00000000-0005-0000-0000-000094B00000}"/>
    <cellStyle name="Normal 7 2 2 3 3 5 2 2" xfId="49864" xr:uid="{00000000-0005-0000-0000-000095B00000}"/>
    <cellStyle name="Normal 7 2 2 3 3 5 3" xfId="37431" xr:uid="{00000000-0005-0000-0000-000096B00000}"/>
    <cellStyle name="Normal 7 2 2 3 3 6" xfId="7553" xr:uid="{00000000-0005-0000-0000-000097B00000}"/>
    <cellStyle name="Normal 7 2 2 3 3 6 2" xfId="20001" xr:uid="{00000000-0005-0000-0000-000098B00000}"/>
    <cellStyle name="Normal 7 2 2 3 3 6 2 2" xfId="44875" xr:uid="{00000000-0005-0000-0000-000099B00000}"/>
    <cellStyle name="Normal 7 2 2 3 3 6 3" xfId="32442" xr:uid="{00000000-0005-0000-0000-00009AB00000}"/>
    <cellStyle name="Normal 7 2 2 3 3 7" xfId="3297" xr:uid="{00000000-0005-0000-0000-00009BB00000}"/>
    <cellStyle name="Normal 7 2 2 3 3 7 2" xfId="15803" xr:uid="{00000000-0005-0000-0000-00009CB00000}"/>
    <cellStyle name="Normal 7 2 2 3 3 7 2 2" xfId="40677" xr:uid="{00000000-0005-0000-0000-00009DB00000}"/>
    <cellStyle name="Normal 7 2 2 3 3 7 3" xfId="28236" xr:uid="{00000000-0005-0000-0000-00009EB00000}"/>
    <cellStyle name="Normal 7 2 2 3 3 8" xfId="14741" xr:uid="{00000000-0005-0000-0000-00009FB00000}"/>
    <cellStyle name="Normal 7 2 2 3 3 8 2" xfId="39615" xr:uid="{00000000-0005-0000-0000-0000A0B00000}"/>
    <cellStyle name="Normal 7 2 2 3 3 9" xfId="27174" xr:uid="{00000000-0005-0000-0000-0000A1B00000}"/>
    <cellStyle name="Normal 7 2 2 3 4" xfId="2315" xr:uid="{00000000-0005-0000-0000-0000A2B00000}"/>
    <cellStyle name="Normal 7 2 2 3 4 2" xfId="6340" xr:uid="{00000000-0005-0000-0000-0000A3B00000}"/>
    <cellStyle name="Normal 7 2 2 3 4 2 2" xfId="11355" xr:uid="{00000000-0005-0000-0000-0000A4B00000}"/>
    <cellStyle name="Normal 7 2 2 3 4 2 2 2" xfId="23798" xr:uid="{00000000-0005-0000-0000-0000A5B00000}"/>
    <cellStyle name="Normal 7 2 2 3 4 2 2 2 2" xfId="48672" xr:uid="{00000000-0005-0000-0000-0000A6B00000}"/>
    <cellStyle name="Normal 7 2 2 3 4 2 2 3" xfId="36239" xr:uid="{00000000-0005-0000-0000-0000A7B00000}"/>
    <cellStyle name="Normal 7 2 2 3 4 2 3" xfId="18791" xr:uid="{00000000-0005-0000-0000-0000A8B00000}"/>
    <cellStyle name="Normal 7 2 2 3 4 2 3 2" xfId="43665" xr:uid="{00000000-0005-0000-0000-0000A9B00000}"/>
    <cellStyle name="Normal 7 2 2 3 4 2 4" xfId="31232" xr:uid="{00000000-0005-0000-0000-0000AAB00000}"/>
    <cellStyle name="Normal 7 2 2 3 4 3" xfId="12809" xr:uid="{00000000-0005-0000-0000-0000ABB00000}"/>
    <cellStyle name="Normal 7 2 2 3 4 3 2" xfId="25243" xr:uid="{00000000-0005-0000-0000-0000ACB00000}"/>
    <cellStyle name="Normal 7 2 2 3 4 3 2 2" xfId="50117" xr:uid="{00000000-0005-0000-0000-0000ADB00000}"/>
    <cellStyle name="Normal 7 2 2 3 4 3 3" xfId="37684" xr:uid="{00000000-0005-0000-0000-0000AEB00000}"/>
    <cellStyle name="Normal 7 2 2 3 4 4" xfId="9250" xr:uid="{00000000-0005-0000-0000-0000AFB00000}"/>
    <cellStyle name="Normal 7 2 2 3 4 4 2" xfId="21693" xr:uid="{00000000-0005-0000-0000-0000B0B00000}"/>
    <cellStyle name="Normal 7 2 2 3 4 4 2 2" xfId="46567" xr:uid="{00000000-0005-0000-0000-0000B1B00000}"/>
    <cellStyle name="Normal 7 2 2 3 4 4 3" xfId="34134" xr:uid="{00000000-0005-0000-0000-0000B2B00000}"/>
    <cellStyle name="Normal 7 2 2 3 4 5" xfId="4232" xr:uid="{00000000-0005-0000-0000-0000B3B00000}"/>
    <cellStyle name="Normal 7 2 2 3 4 5 2" xfId="16686" xr:uid="{00000000-0005-0000-0000-0000B4B00000}"/>
    <cellStyle name="Normal 7 2 2 3 4 5 2 2" xfId="41560" xr:uid="{00000000-0005-0000-0000-0000B5B00000}"/>
    <cellStyle name="Normal 7 2 2 3 4 5 3" xfId="29127" xr:uid="{00000000-0005-0000-0000-0000B6B00000}"/>
    <cellStyle name="Normal 7 2 2 3 4 6" xfId="14994" xr:uid="{00000000-0005-0000-0000-0000B7B00000}"/>
    <cellStyle name="Normal 7 2 2 3 4 6 2" xfId="39868" xr:uid="{00000000-0005-0000-0000-0000B8B00000}"/>
    <cellStyle name="Normal 7 2 2 3 4 7" xfId="27427" xr:uid="{00000000-0005-0000-0000-0000B9B00000}"/>
    <cellStyle name="Normal 7 2 2 3 5" xfId="1151" xr:uid="{00000000-0005-0000-0000-0000BAB00000}"/>
    <cellStyle name="Normal 7 2 2 3 5 2" xfId="10312" xr:uid="{00000000-0005-0000-0000-0000BBB00000}"/>
    <cellStyle name="Normal 7 2 2 3 5 2 2" xfId="22755" xr:uid="{00000000-0005-0000-0000-0000BCB00000}"/>
    <cellStyle name="Normal 7 2 2 3 5 2 2 2" xfId="47629" xr:uid="{00000000-0005-0000-0000-0000BDB00000}"/>
    <cellStyle name="Normal 7 2 2 3 5 2 3" xfId="35196" xr:uid="{00000000-0005-0000-0000-0000BEB00000}"/>
    <cellStyle name="Normal 7 2 2 3 5 3" xfId="5296" xr:uid="{00000000-0005-0000-0000-0000BFB00000}"/>
    <cellStyle name="Normal 7 2 2 3 5 3 2" xfId="17748" xr:uid="{00000000-0005-0000-0000-0000C0B00000}"/>
    <cellStyle name="Normal 7 2 2 3 5 3 2 2" xfId="42622" xr:uid="{00000000-0005-0000-0000-0000C1B00000}"/>
    <cellStyle name="Normal 7 2 2 3 5 3 3" xfId="30189" xr:uid="{00000000-0005-0000-0000-0000C2B00000}"/>
    <cellStyle name="Normal 7 2 2 3 5 4" xfId="13951" xr:uid="{00000000-0005-0000-0000-0000C3B00000}"/>
    <cellStyle name="Normal 7 2 2 3 5 4 2" xfId="38825" xr:uid="{00000000-0005-0000-0000-0000C4B00000}"/>
    <cellStyle name="Normal 7 2 2 3 5 5" xfId="26384" xr:uid="{00000000-0005-0000-0000-0000C5B00000}"/>
    <cellStyle name="Normal 7 2 2 3 6" xfId="7873" xr:uid="{00000000-0005-0000-0000-0000C6B00000}"/>
    <cellStyle name="Normal 7 2 2 3 6 2" xfId="20319" xr:uid="{00000000-0005-0000-0000-0000C7B00000}"/>
    <cellStyle name="Normal 7 2 2 3 6 2 2" xfId="45193" xr:uid="{00000000-0005-0000-0000-0000C8B00000}"/>
    <cellStyle name="Normal 7 2 2 3 6 3" xfId="32760" xr:uid="{00000000-0005-0000-0000-0000C9B00000}"/>
    <cellStyle name="Normal 7 2 2 3 7" xfId="11766" xr:uid="{00000000-0005-0000-0000-0000CAB00000}"/>
    <cellStyle name="Normal 7 2 2 3 7 2" xfId="24200" xr:uid="{00000000-0005-0000-0000-0000CBB00000}"/>
    <cellStyle name="Normal 7 2 2 3 7 2 2" xfId="49074" xr:uid="{00000000-0005-0000-0000-0000CCB00000}"/>
    <cellStyle name="Normal 7 2 2 3 7 3" xfId="36641" xr:uid="{00000000-0005-0000-0000-0000CDB00000}"/>
    <cellStyle name="Normal 7 2 2 3 8" xfId="6843" xr:uid="{00000000-0005-0000-0000-0000CEB00000}"/>
    <cellStyle name="Normal 7 2 2 3 8 2" xfId="19292" xr:uid="{00000000-0005-0000-0000-0000CFB00000}"/>
    <cellStyle name="Normal 7 2 2 3 8 2 2" xfId="44166" xr:uid="{00000000-0005-0000-0000-0000D0B00000}"/>
    <cellStyle name="Normal 7 2 2 3 8 3" xfId="31733" xr:uid="{00000000-0005-0000-0000-0000D1B00000}"/>
    <cellStyle name="Normal 7 2 2 3 9" xfId="2794" xr:uid="{00000000-0005-0000-0000-0000D2B00000}"/>
    <cellStyle name="Normal 7 2 2 3 9 2" xfId="15312" xr:uid="{00000000-0005-0000-0000-0000D3B00000}"/>
    <cellStyle name="Normal 7 2 2 3 9 2 2" xfId="40186" xr:uid="{00000000-0005-0000-0000-0000D4B00000}"/>
    <cellStyle name="Normal 7 2 2 3 9 3" xfId="27745" xr:uid="{00000000-0005-0000-0000-0000D5B00000}"/>
    <cellStyle name="Normal 7 2 2 3_Degree data" xfId="2567" xr:uid="{00000000-0005-0000-0000-0000D6B00000}"/>
    <cellStyle name="Normal 7 2 2 4" xfId="295" xr:uid="{00000000-0005-0000-0000-0000D7B00000}"/>
    <cellStyle name="Normal 7 2 2 4 2" xfId="1591" xr:uid="{00000000-0005-0000-0000-0000D8B00000}"/>
    <cellStyle name="Normal 7 2 2 4 2 2" xfId="9150" xr:uid="{00000000-0005-0000-0000-0000D9B00000}"/>
    <cellStyle name="Normal 7 2 2 4 2 2 2" xfId="21593" xr:uid="{00000000-0005-0000-0000-0000DAB00000}"/>
    <cellStyle name="Normal 7 2 2 4 2 2 2 2" xfId="46467" xr:uid="{00000000-0005-0000-0000-0000DBB00000}"/>
    <cellStyle name="Normal 7 2 2 4 2 2 3" xfId="34034" xr:uid="{00000000-0005-0000-0000-0000DCB00000}"/>
    <cellStyle name="Normal 7 2 2 4 2 3" xfId="4132" xr:uid="{00000000-0005-0000-0000-0000DDB00000}"/>
    <cellStyle name="Normal 7 2 2 4 2 3 2" xfId="16586" xr:uid="{00000000-0005-0000-0000-0000DEB00000}"/>
    <cellStyle name="Normal 7 2 2 4 2 3 2 2" xfId="41460" xr:uid="{00000000-0005-0000-0000-0000DFB00000}"/>
    <cellStyle name="Normal 7 2 2 4 2 3 3" xfId="29027" xr:uid="{00000000-0005-0000-0000-0000E0B00000}"/>
    <cellStyle name="Normal 7 2 2 4 2 4" xfId="14391" xr:uid="{00000000-0005-0000-0000-0000E1B00000}"/>
    <cellStyle name="Normal 7 2 2 4 2 4 2" xfId="39265" xr:uid="{00000000-0005-0000-0000-0000E2B00000}"/>
    <cellStyle name="Normal 7 2 2 4 2 5" xfId="26824" xr:uid="{00000000-0005-0000-0000-0000E3B00000}"/>
    <cellStyle name="Normal 7 2 2 4 3" xfId="5737" xr:uid="{00000000-0005-0000-0000-0000E4B00000}"/>
    <cellStyle name="Normal 7 2 2 4 3 2" xfId="10752" xr:uid="{00000000-0005-0000-0000-0000E5B00000}"/>
    <cellStyle name="Normal 7 2 2 4 3 2 2" xfId="23195" xr:uid="{00000000-0005-0000-0000-0000E6B00000}"/>
    <cellStyle name="Normal 7 2 2 4 3 2 2 2" xfId="48069" xr:uid="{00000000-0005-0000-0000-0000E7B00000}"/>
    <cellStyle name="Normal 7 2 2 4 3 2 3" xfId="35636" xr:uid="{00000000-0005-0000-0000-0000E8B00000}"/>
    <cellStyle name="Normal 7 2 2 4 3 3" xfId="18188" xr:uid="{00000000-0005-0000-0000-0000E9B00000}"/>
    <cellStyle name="Normal 7 2 2 4 3 3 2" xfId="43062" xr:uid="{00000000-0005-0000-0000-0000EAB00000}"/>
    <cellStyle name="Normal 7 2 2 4 3 4" xfId="30629" xr:uid="{00000000-0005-0000-0000-0000EBB00000}"/>
    <cellStyle name="Normal 7 2 2 4 4" xfId="8266" xr:uid="{00000000-0005-0000-0000-0000ECB00000}"/>
    <cellStyle name="Normal 7 2 2 4 4 2" xfId="20710" xr:uid="{00000000-0005-0000-0000-0000EDB00000}"/>
    <cellStyle name="Normal 7 2 2 4 4 2 2" xfId="45584" xr:uid="{00000000-0005-0000-0000-0000EEB00000}"/>
    <cellStyle name="Normal 7 2 2 4 4 3" xfId="33151" xr:uid="{00000000-0005-0000-0000-0000EFB00000}"/>
    <cellStyle name="Normal 7 2 2 4 5" xfId="12206" xr:uid="{00000000-0005-0000-0000-0000F0B00000}"/>
    <cellStyle name="Normal 7 2 2 4 5 2" xfId="24640" xr:uid="{00000000-0005-0000-0000-0000F1B00000}"/>
    <cellStyle name="Normal 7 2 2 4 5 2 2" xfId="49514" xr:uid="{00000000-0005-0000-0000-0000F2B00000}"/>
    <cellStyle name="Normal 7 2 2 4 5 3" xfId="37081" xr:uid="{00000000-0005-0000-0000-0000F3B00000}"/>
    <cellStyle name="Normal 7 2 2 4 6" xfId="6743" xr:uid="{00000000-0005-0000-0000-0000F4B00000}"/>
    <cellStyle name="Normal 7 2 2 4 6 2" xfId="19192" xr:uid="{00000000-0005-0000-0000-0000F5B00000}"/>
    <cellStyle name="Normal 7 2 2 4 6 2 2" xfId="44066" xr:uid="{00000000-0005-0000-0000-0000F6B00000}"/>
    <cellStyle name="Normal 7 2 2 4 6 3" xfId="31633" xr:uid="{00000000-0005-0000-0000-0000F7B00000}"/>
    <cellStyle name="Normal 7 2 2 4 7" xfId="3197" xr:uid="{00000000-0005-0000-0000-0000F8B00000}"/>
    <cellStyle name="Normal 7 2 2 4 7 2" xfId="15703" xr:uid="{00000000-0005-0000-0000-0000F9B00000}"/>
    <cellStyle name="Normal 7 2 2 4 7 2 2" xfId="40577" xr:uid="{00000000-0005-0000-0000-0000FAB00000}"/>
    <cellStyle name="Normal 7 2 2 4 7 3" xfId="28136" xr:uid="{00000000-0005-0000-0000-0000FBB00000}"/>
    <cellStyle name="Normal 7 2 2 4 8" xfId="13113" xr:uid="{00000000-0005-0000-0000-0000FCB00000}"/>
    <cellStyle name="Normal 7 2 2 4 8 2" xfId="37987" xr:uid="{00000000-0005-0000-0000-0000FDB00000}"/>
    <cellStyle name="Normal 7 2 2 4 9" xfId="25546" xr:uid="{00000000-0005-0000-0000-0000FEB00000}"/>
    <cellStyle name="Normal 7 2 2 5" xfId="656" xr:uid="{00000000-0005-0000-0000-0000FFB00000}"/>
    <cellStyle name="Normal 7 2 2 5 2" xfId="1939" xr:uid="{00000000-0005-0000-0000-000000B10000}"/>
    <cellStyle name="Normal 7 2 2 5 2 2" xfId="9695" xr:uid="{00000000-0005-0000-0000-000001B10000}"/>
    <cellStyle name="Normal 7 2 2 5 2 2 2" xfId="22138" xr:uid="{00000000-0005-0000-0000-000002B10000}"/>
    <cellStyle name="Normal 7 2 2 5 2 2 2 2" xfId="47012" xr:uid="{00000000-0005-0000-0000-000003B10000}"/>
    <cellStyle name="Normal 7 2 2 5 2 2 3" xfId="34579" xr:uid="{00000000-0005-0000-0000-000004B10000}"/>
    <cellStyle name="Normal 7 2 2 5 2 3" xfId="4677" xr:uid="{00000000-0005-0000-0000-000005B10000}"/>
    <cellStyle name="Normal 7 2 2 5 2 3 2" xfId="17131" xr:uid="{00000000-0005-0000-0000-000006B10000}"/>
    <cellStyle name="Normal 7 2 2 5 2 3 2 2" xfId="42005" xr:uid="{00000000-0005-0000-0000-000007B10000}"/>
    <cellStyle name="Normal 7 2 2 5 2 3 3" xfId="29572" xr:uid="{00000000-0005-0000-0000-000008B10000}"/>
    <cellStyle name="Normal 7 2 2 5 2 4" xfId="14739" xr:uid="{00000000-0005-0000-0000-000009B10000}"/>
    <cellStyle name="Normal 7 2 2 5 2 4 2" xfId="39613" xr:uid="{00000000-0005-0000-0000-00000AB10000}"/>
    <cellStyle name="Normal 7 2 2 5 2 5" xfId="27172" xr:uid="{00000000-0005-0000-0000-00000BB10000}"/>
    <cellStyle name="Normal 7 2 2 5 3" xfId="6085" xr:uid="{00000000-0005-0000-0000-00000CB10000}"/>
    <cellStyle name="Normal 7 2 2 5 3 2" xfId="11100" xr:uid="{00000000-0005-0000-0000-00000DB10000}"/>
    <cellStyle name="Normal 7 2 2 5 3 2 2" xfId="23543" xr:uid="{00000000-0005-0000-0000-00000EB10000}"/>
    <cellStyle name="Normal 7 2 2 5 3 2 2 2" xfId="48417" xr:uid="{00000000-0005-0000-0000-00000FB10000}"/>
    <cellStyle name="Normal 7 2 2 5 3 2 3" xfId="35984" xr:uid="{00000000-0005-0000-0000-000010B10000}"/>
    <cellStyle name="Normal 7 2 2 5 3 3" xfId="18536" xr:uid="{00000000-0005-0000-0000-000011B10000}"/>
    <cellStyle name="Normal 7 2 2 5 3 3 2" xfId="43410" xr:uid="{00000000-0005-0000-0000-000012B10000}"/>
    <cellStyle name="Normal 7 2 2 5 3 4" xfId="30977" xr:uid="{00000000-0005-0000-0000-000013B10000}"/>
    <cellStyle name="Normal 7 2 2 5 4" xfId="8811" xr:uid="{00000000-0005-0000-0000-000014B10000}"/>
    <cellStyle name="Normal 7 2 2 5 4 2" xfId="21255" xr:uid="{00000000-0005-0000-0000-000015B10000}"/>
    <cellStyle name="Normal 7 2 2 5 4 2 2" xfId="46129" xr:uid="{00000000-0005-0000-0000-000016B10000}"/>
    <cellStyle name="Normal 7 2 2 5 4 3" xfId="33696" xr:uid="{00000000-0005-0000-0000-000017B10000}"/>
    <cellStyle name="Normal 7 2 2 5 5" xfId="12554" xr:uid="{00000000-0005-0000-0000-000018B10000}"/>
    <cellStyle name="Normal 7 2 2 5 5 2" xfId="24988" xr:uid="{00000000-0005-0000-0000-000019B10000}"/>
    <cellStyle name="Normal 7 2 2 5 5 2 2" xfId="49862" xr:uid="{00000000-0005-0000-0000-00001AB10000}"/>
    <cellStyle name="Normal 7 2 2 5 5 3" xfId="37429" xr:uid="{00000000-0005-0000-0000-00001BB10000}"/>
    <cellStyle name="Normal 7 2 2 5 6" xfId="7288" xr:uid="{00000000-0005-0000-0000-00001CB10000}"/>
    <cellStyle name="Normal 7 2 2 5 6 2" xfId="19737" xr:uid="{00000000-0005-0000-0000-00001DB10000}"/>
    <cellStyle name="Normal 7 2 2 5 6 2 2" xfId="44611" xr:uid="{00000000-0005-0000-0000-00001EB10000}"/>
    <cellStyle name="Normal 7 2 2 5 6 3" xfId="32178" xr:uid="{00000000-0005-0000-0000-00001FB10000}"/>
    <cellStyle name="Normal 7 2 2 5 7" xfId="3742" xr:uid="{00000000-0005-0000-0000-000020B10000}"/>
    <cellStyle name="Normal 7 2 2 5 7 2" xfId="16248" xr:uid="{00000000-0005-0000-0000-000021B10000}"/>
    <cellStyle name="Normal 7 2 2 5 7 2 2" xfId="41122" xr:uid="{00000000-0005-0000-0000-000022B10000}"/>
    <cellStyle name="Normal 7 2 2 5 7 3" xfId="28681" xr:uid="{00000000-0005-0000-0000-000023B10000}"/>
    <cellStyle name="Normal 7 2 2 5 8" xfId="13460" xr:uid="{00000000-0005-0000-0000-000024B10000}"/>
    <cellStyle name="Normal 7 2 2 5 8 2" xfId="38334" xr:uid="{00000000-0005-0000-0000-000025B10000}"/>
    <cellStyle name="Normal 7 2 2 5 9" xfId="25893" xr:uid="{00000000-0005-0000-0000-000026B10000}"/>
    <cellStyle name="Normal 7 2 2 6" xfId="2213" xr:uid="{00000000-0005-0000-0000-000027B10000}"/>
    <cellStyle name="Normal 7 2 2 6 2" xfId="4842" xr:uid="{00000000-0005-0000-0000-000028B10000}"/>
    <cellStyle name="Normal 7 2 2 6 2 2" xfId="9859" xr:uid="{00000000-0005-0000-0000-000029B10000}"/>
    <cellStyle name="Normal 7 2 2 6 2 2 2" xfId="22302" xr:uid="{00000000-0005-0000-0000-00002AB10000}"/>
    <cellStyle name="Normal 7 2 2 6 2 2 2 2" xfId="47176" xr:uid="{00000000-0005-0000-0000-00002BB10000}"/>
    <cellStyle name="Normal 7 2 2 6 2 2 3" xfId="34743" xr:uid="{00000000-0005-0000-0000-00002CB10000}"/>
    <cellStyle name="Normal 7 2 2 6 2 3" xfId="17295" xr:uid="{00000000-0005-0000-0000-00002DB10000}"/>
    <cellStyle name="Normal 7 2 2 6 2 3 2" xfId="42169" xr:uid="{00000000-0005-0000-0000-00002EB10000}"/>
    <cellStyle name="Normal 7 2 2 6 2 4" xfId="29736" xr:uid="{00000000-0005-0000-0000-00002FB10000}"/>
    <cellStyle name="Normal 7 2 2 6 3" xfId="6240" xr:uid="{00000000-0005-0000-0000-000030B10000}"/>
    <cellStyle name="Normal 7 2 2 6 3 2" xfId="11255" xr:uid="{00000000-0005-0000-0000-000031B10000}"/>
    <cellStyle name="Normal 7 2 2 6 3 2 2" xfId="23698" xr:uid="{00000000-0005-0000-0000-000032B10000}"/>
    <cellStyle name="Normal 7 2 2 6 3 2 2 2" xfId="48572" xr:uid="{00000000-0005-0000-0000-000033B10000}"/>
    <cellStyle name="Normal 7 2 2 6 3 2 3" xfId="36139" xr:uid="{00000000-0005-0000-0000-000034B10000}"/>
    <cellStyle name="Normal 7 2 2 6 3 3" xfId="18691" xr:uid="{00000000-0005-0000-0000-000035B10000}"/>
    <cellStyle name="Normal 7 2 2 6 3 3 2" xfId="43565" xr:uid="{00000000-0005-0000-0000-000036B10000}"/>
    <cellStyle name="Normal 7 2 2 6 3 4" xfId="31132" xr:uid="{00000000-0005-0000-0000-000037B10000}"/>
    <cellStyle name="Normal 7 2 2 6 4" xfId="8047" xr:uid="{00000000-0005-0000-0000-000038B10000}"/>
    <cellStyle name="Normal 7 2 2 6 4 2" xfId="20493" xr:uid="{00000000-0005-0000-0000-000039B10000}"/>
    <cellStyle name="Normal 7 2 2 6 4 2 2" xfId="45367" xr:uid="{00000000-0005-0000-0000-00003AB10000}"/>
    <cellStyle name="Normal 7 2 2 6 4 3" xfId="32934" xr:uid="{00000000-0005-0000-0000-00003BB10000}"/>
    <cellStyle name="Normal 7 2 2 6 5" xfId="12709" xr:uid="{00000000-0005-0000-0000-00003CB10000}"/>
    <cellStyle name="Normal 7 2 2 6 5 2" xfId="25143" xr:uid="{00000000-0005-0000-0000-00003DB10000}"/>
    <cellStyle name="Normal 7 2 2 6 5 2 2" xfId="50017" xr:uid="{00000000-0005-0000-0000-00003EB10000}"/>
    <cellStyle name="Normal 7 2 2 6 5 3" xfId="37584" xr:uid="{00000000-0005-0000-0000-00003FB10000}"/>
    <cellStyle name="Normal 7 2 2 6 6" xfId="7453" xr:uid="{00000000-0005-0000-0000-000040B10000}"/>
    <cellStyle name="Normal 7 2 2 6 6 2" xfId="19901" xr:uid="{00000000-0005-0000-0000-000041B10000}"/>
    <cellStyle name="Normal 7 2 2 6 6 2 2" xfId="44775" xr:uid="{00000000-0005-0000-0000-000042B10000}"/>
    <cellStyle name="Normal 7 2 2 6 6 3" xfId="32342" xr:uid="{00000000-0005-0000-0000-000043B10000}"/>
    <cellStyle name="Normal 7 2 2 6 7" xfId="2974" xr:uid="{00000000-0005-0000-0000-000044B10000}"/>
    <cellStyle name="Normal 7 2 2 6 7 2" xfId="15486" xr:uid="{00000000-0005-0000-0000-000045B10000}"/>
    <cellStyle name="Normal 7 2 2 6 7 2 2" xfId="40360" xr:uid="{00000000-0005-0000-0000-000046B10000}"/>
    <cellStyle name="Normal 7 2 2 6 7 3" xfId="27919" xr:uid="{00000000-0005-0000-0000-000047B10000}"/>
    <cellStyle name="Normal 7 2 2 6 8" xfId="14894" xr:uid="{00000000-0005-0000-0000-000048B10000}"/>
    <cellStyle name="Normal 7 2 2 6 8 2" xfId="39768" xr:uid="{00000000-0005-0000-0000-000049B10000}"/>
    <cellStyle name="Normal 7 2 2 6 9" xfId="27327" xr:uid="{00000000-0005-0000-0000-00004AB10000}"/>
    <cellStyle name="Normal 7 2 2 7" xfId="1051" xr:uid="{00000000-0005-0000-0000-00004BB10000}"/>
    <cellStyle name="Normal 7 2 2 7 2" xfId="8933" xr:uid="{00000000-0005-0000-0000-00004CB10000}"/>
    <cellStyle name="Normal 7 2 2 7 2 2" xfId="21376" xr:uid="{00000000-0005-0000-0000-00004DB10000}"/>
    <cellStyle name="Normal 7 2 2 7 2 2 2" xfId="46250" xr:uid="{00000000-0005-0000-0000-00004EB10000}"/>
    <cellStyle name="Normal 7 2 2 7 2 3" xfId="33817" xr:uid="{00000000-0005-0000-0000-00004FB10000}"/>
    <cellStyle name="Normal 7 2 2 7 3" xfId="3915" xr:uid="{00000000-0005-0000-0000-000050B10000}"/>
    <cellStyle name="Normal 7 2 2 7 3 2" xfId="16369" xr:uid="{00000000-0005-0000-0000-000051B10000}"/>
    <cellStyle name="Normal 7 2 2 7 3 2 2" xfId="41243" xr:uid="{00000000-0005-0000-0000-000052B10000}"/>
    <cellStyle name="Normal 7 2 2 7 3 3" xfId="28810" xr:uid="{00000000-0005-0000-0000-000053B10000}"/>
    <cellStyle name="Normal 7 2 2 7 4" xfId="13851" xr:uid="{00000000-0005-0000-0000-000054B10000}"/>
    <cellStyle name="Normal 7 2 2 7 4 2" xfId="38725" xr:uid="{00000000-0005-0000-0000-000055B10000}"/>
    <cellStyle name="Normal 7 2 2 7 5" xfId="26284" xr:uid="{00000000-0005-0000-0000-000056B10000}"/>
    <cellStyle name="Normal 7 2 2 8" xfId="5196" xr:uid="{00000000-0005-0000-0000-000057B10000}"/>
    <cellStyle name="Normal 7 2 2 8 2" xfId="10212" xr:uid="{00000000-0005-0000-0000-000058B10000}"/>
    <cellStyle name="Normal 7 2 2 8 2 2" xfId="22655" xr:uid="{00000000-0005-0000-0000-000059B10000}"/>
    <cellStyle name="Normal 7 2 2 8 2 2 2" xfId="47529" xr:uid="{00000000-0005-0000-0000-00005AB10000}"/>
    <cellStyle name="Normal 7 2 2 8 2 3" xfId="35096" xr:uid="{00000000-0005-0000-0000-00005BB10000}"/>
    <cellStyle name="Normal 7 2 2 8 3" xfId="17648" xr:uid="{00000000-0005-0000-0000-00005CB10000}"/>
    <cellStyle name="Normal 7 2 2 8 3 2" xfId="42522" xr:uid="{00000000-0005-0000-0000-00005DB10000}"/>
    <cellStyle name="Normal 7 2 2 8 4" xfId="30089" xr:uid="{00000000-0005-0000-0000-00005EB10000}"/>
    <cellStyle name="Normal 7 2 2 9" xfId="7773" xr:uid="{00000000-0005-0000-0000-00005FB10000}"/>
    <cellStyle name="Normal 7 2 2 9 2" xfId="20219" xr:uid="{00000000-0005-0000-0000-000060B10000}"/>
    <cellStyle name="Normal 7 2 2 9 2 2" xfId="45093" xr:uid="{00000000-0005-0000-0000-000061B10000}"/>
    <cellStyle name="Normal 7 2 2 9 3" xfId="32660" xr:uid="{00000000-0005-0000-0000-000062B10000}"/>
    <cellStyle name="Normal 7 2 2_Degree data" xfId="2565" xr:uid="{00000000-0005-0000-0000-000063B10000}"/>
    <cellStyle name="Normal 7 2 3" xfId="181" xr:uid="{00000000-0005-0000-0000-000064B10000}"/>
    <cellStyle name="Normal 7 2 3 10" xfId="6569" xr:uid="{00000000-0005-0000-0000-000065B10000}"/>
    <cellStyle name="Normal 7 2 3 10 2" xfId="19018" xr:uid="{00000000-0005-0000-0000-000066B10000}"/>
    <cellStyle name="Normal 7 2 3 10 2 2" xfId="43892" xr:uid="{00000000-0005-0000-0000-000067B10000}"/>
    <cellStyle name="Normal 7 2 3 10 3" xfId="31459" xr:uid="{00000000-0005-0000-0000-000068B10000}"/>
    <cellStyle name="Normal 7 2 3 11" xfId="2737" xr:uid="{00000000-0005-0000-0000-000069B10000}"/>
    <cellStyle name="Normal 7 2 3 11 2" xfId="15255" xr:uid="{00000000-0005-0000-0000-00006AB10000}"/>
    <cellStyle name="Normal 7 2 3 11 2 2" xfId="40129" xr:uid="{00000000-0005-0000-0000-00006BB10000}"/>
    <cellStyle name="Normal 7 2 3 11 3" xfId="27688" xr:uid="{00000000-0005-0000-0000-00006CB10000}"/>
    <cellStyle name="Normal 7 2 3 12" xfId="13011" xr:uid="{00000000-0005-0000-0000-00006DB10000}"/>
    <cellStyle name="Normal 7 2 3 12 2" xfId="37885" xr:uid="{00000000-0005-0000-0000-00006EB10000}"/>
    <cellStyle name="Normal 7 2 3 13" xfId="25444" xr:uid="{00000000-0005-0000-0000-00006FB10000}"/>
    <cellStyle name="Normal 7 2 3 2" xfId="442" xr:uid="{00000000-0005-0000-0000-000070B10000}"/>
    <cellStyle name="Normal 7 2 3 2 10" xfId="13256" xr:uid="{00000000-0005-0000-0000-000071B10000}"/>
    <cellStyle name="Normal 7 2 3 2 10 2" xfId="38130" xr:uid="{00000000-0005-0000-0000-000072B10000}"/>
    <cellStyle name="Normal 7 2 3 2 11" xfId="25689" xr:uid="{00000000-0005-0000-0000-000073B10000}"/>
    <cellStyle name="Normal 7 2 3 2 2" xfId="802" xr:uid="{00000000-0005-0000-0000-000074B10000}"/>
    <cellStyle name="Normal 7 2 3 2 2 2" xfId="1595" xr:uid="{00000000-0005-0000-0000-000075B10000}"/>
    <cellStyle name="Normal 7 2 3 2 2 2 2" xfId="9699" xr:uid="{00000000-0005-0000-0000-000076B10000}"/>
    <cellStyle name="Normal 7 2 3 2 2 2 2 2" xfId="22142" xr:uid="{00000000-0005-0000-0000-000077B10000}"/>
    <cellStyle name="Normal 7 2 3 2 2 2 2 2 2" xfId="47016" xr:uid="{00000000-0005-0000-0000-000078B10000}"/>
    <cellStyle name="Normal 7 2 3 2 2 2 2 3" xfId="34583" xr:uid="{00000000-0005-0000-0000-000079B10000}"/>
    <cellStyle name="Normal 7 2 3 2 2 2 3" xfId="4681" xr:uid="{00000000-0005-0000-0000-00007AB10000}"/>
    <cellStyle name="Normal 7 2 3 2 2 2 3 2" xfId="17135" xr:uid="{00000000-0005-0000-0000-00007BB10000}"/>
    <cellStyle name="Normal 7 2 3 2 2 2 3 2 2" xfId="42009" xr:uid="{00000000-0005-0000-0000-00007CB10000}"/>
    <cellStyle name="Normal 7 2 3 2 2 2 3 3" xfId="29576" xr:uid="{00000000-0005-0000-0000-00007DB10000}"/>
    <cellStyle name="Normal 7 2 3 2 2 2 4" xfId="14395" xr:uid="{00000000-0005-0000-0000-00007EB10000}"/>
    <cellStyle name="Normal 7 2 3 2 2 2 4 2" xfId="39269" xr:uid="{00000000-0005-0000-0000-00007FB10000}"/>
    <cellStyle name="Normal 7 2 3 2 2 2 5" xfId="26828" xr:uid="{00000000-0005-0000-0000-000080B10000}"/>
    <cellStyle name="Normal 7 2 3 2 2 3" xfId="5741" xr:uid="{00000000-0005-0000-0000-000081B10000}"/>
    <cellStyle name="Normal 7 2 3 2 2 3 2" xfId="10756" xr:uid="{00000000-0005-0000-0000-000082B10000}"/>
    <cellStyle name="Normal 7 2 3 2 2 3 2 2" xfId="23199" xr:uid="{00000000-0005-0000-0000-000083B10000}"/>
    <cellStyle name="Normal 7 2 3 2 2 3 2 2 2" xfId="48073" xr:uid="{00000000-0005-0000-0000-000084B10000}"/>
    <cellStyle name="Normal 7 2 3 2 2 3 2 3" xfId="35640" xr:uid="{00000000-0005-0000-0000-000085B10000}"/>
    <cellStyle name="Normal 7 2 3 2 2 3 3" xfId="18192" xr:uid="{00000000-0005-0000-0000-000086B10000}"/>
    <cellStyle name="Normal 7 2 3 2 2 3 3 2" xfId="43066" xr:uid="{00000000-0005-0000-0000-000087B10000}"/>
    <cellStyle name="Normal 7 2 3 2 2 3 4" xfId="30633" xr:uid="{00000000-0005-0000-0000-000088B10000}"/>
    <cellStyle name="Normal 7 2 3 2 2 4" xfId="8815" xr:uid="{00000000-0005-0000-0000-000089B10000}"/>
    <cellStyle name="Normal 7 2 3 2 2 4 2" xfId="21259" xr:uid="{00000000-0005-0000-0000-00008AB10000}"/>
    <cellStyle name="Normal 7 2 3 2 2 4 2 2" xfId="46133" xr:uid="{00000000-0005-0000-0000-00008BB10000}"/>
    <cellStyle name="Normal 7 2 3 2 2 4 3" xfId="33700" xr:uid="{00000000-0005-0000-0000-00008CB10000}"/>
    <cellStyle name="Normal 7 2 3 2 2 5" xfId="12210" xr:uid="{00000000-0005-0000-0000-00008DB10000}"/>
    <cellStyle name="Normal 7 2 3 2 2 5 2" xfId="24644" xr:uid="{00000000-0005-0000-0000-00008EB10000}"/>
    <cellStyle name="Normal 7 2 3 2 2 5 2 2" xfId="49518" xr:uid="{00000000-0005-0000-0000-00008FB10000}"/>
    <cellStyle name="Normal 7 2 3 2 2 5 3" xfId="37085" xr:uid="{00000000-0005-0000-0000-000090B10000}"/>
    <cellStyle name="Normal 7 2 3 2 2 6" xfId="7292" xr:uid="{00000000-0005-0000-0000-000091B10000}"/>
    <cellStyle name="Normal 7 2 3 2 2 6 2" xfId="19741" xr:uid="{00000000-0005-0000-0000-000092B10000}"/>
    <cellStyle name="Normal 7 2 3 2 2 6 2 2" xfId="44615" xr:uid="{00000000-0005-0000-0000-000093B10000}"/>
    <cellStyle name="Normal 7 2 3 2 2 6 3" xfId="32182" xr:uid="{00000000-0005-0000-0000-000094B10000}"/>
    <cellStyle name="Normal 7 2 3 2 2 7" xfId="3746" xr:uid="{00000000-0005-0000-0000-000095B10000}"/>
    <cellStyle name="Normal 7 2 3 2 2 7 2" xfId="16252" xr:uid="{00000000-0005-0000-0000-000096B10000}"/>
    <cellStyle name="Normal 7 2 3 2 2 7 2 2" xfId="41126" xr:uid="{00000000-0005-0000-0000-000097B10000}"/>
    <cellStyle name="Normal 7 2 3 2 2 7 3" xfId="28685" xr:uid="{00000000-0005-0000-0000-000098B10000}"/>
    <cellStyle name="Normal 7 2 3 2 2 8" xfId="13603" xr:uid="{00000000-0005-0000-0000-000099B10000}"/>
    <cellStyle name="Normal 7 2 3 2 2 8 2" xfId="38477" xr:uid="{00000000-0005-0000-0000-00009AB10000}"/>
    <cellStyle name="Normal 7 2 3 2 2 9" xfId="26036" xr:uid="{00000000-0005-0000-0000-00009BB10000}"/>
    <cellStyle name="Normal 7 2 3 2 3" xfId="1943" xr:uid="{00000000-0005-0000-0000-00009CB10000}"/>
    <cellStyle name="Normal 7 2 3 2 3 2" xfId="4985" xr:uid="{00000000-0005-0000-0000-00009DB10000}"/>
    <cellStyle name="Normal 7 2 3 2 3 2 2" xfId="10002" xr:uid="{00000000-0005-0000-0000-00009EB10000}"/>
    <cellStyle name="Normal 7 2 3 2 3 2 2 2" xfId="22445" xr:uid="{00000000-0005-0000-0000-00009FB10000}"/>
    <cellStyle name="Normal 7 2 3 2 3 2 2 2 2" xfId="47319" xr:uid="{00000000-0005-0000-0000-0000A0B10000}"/>
    <cellStyle name="Normal 7 2 3 2 3 2 2 3" xfId="34886" xr:uid="{00000000-0005-0000-0000-0000A1B10000}"/>
    <cellStyle name="Normal 7 2 3 2 3 2 3" xfId="17438" xr:uid="{00000000-0005-0000-0000-0000A2B10000}"/>
    <cellStyle name="Normal 7 2 3 2 3 2 3 2" xfId="42312" xr:uid="{00000000-0005-0000-0000-0000A3B10000}"/>
    <cellStyle name="Normal 7 2 3 2 3 2 4" xfId="29879" xr:uid="{00000000-0005-0000-0000-0000A4B10000}"/>
    <cellStyle name="Normal 7 2 3 2 3 3" xfId="6089" xr:uid="{00000000-0005-0000-0000-0000A5B10000}"/>
    <cellStyle name="Normal 7 2 3 2 3 3 2" xfId="11104" xr:uid="{00000000-0005-0000-0000-0000A6B10000}"/>
    <cellStyle name="Normal 7 2 3 2 3 3 2 2" xfId="23547" xr:uid="{00000000-0005-0000-0000-0000A7B10000}"/>
    <cellStyle name="Normal 7 2 3 2 3 3 2 2 2" xfId="48421" xr:uid="{00000000-0005-0000-0000-0000A8B10000}"/>
    <cellStyle name="Normal 7 2 3 2 3 3 2 3" xfId="35988" xr:uid="{00000000-0005-0000-0000-0000A9B10000}"/>
    <cellStyle name="Normal 7 2 3 2 3 3 3" xfId="18540" xr:uid="{00000000-0005-0000-0000-0000AAB10000}"/>
    <cellStyle name="Normal 7 2 3 2 3 3 3 2" xfId="43414" xr:uid="{00000000-0005-0000-0000-0000ABB10000}"/>
    <cellStyle name="Normal 7 2 3 2 3 3 4" xfId="30981" xr:uid="{00000000-0005-0000-0000-0000ACB10000}"/>
    <cellStyle name="Normal 7 2 3 2 3 4" xfId="8409" xr:uid="{00000000-0005-0000-0000-0000ADB10000}"/>
    <cellStyle name="Normal 7 2 3 2 3 4 2" xfId="20853" xr:uid="{00000000-0005-0000-0000-0000AEB10000}"/>
    <cellStyle name="Normal 7 2 3 2 3 4 2 2" xfId="45727" xr:uid="{00000000-0005-0000-0000-0000AFB10000}"/>
    <cellStyle name="Normal 7 2 3 2 3 4 3" xfId="33294" xr:uid="{00000000-0005-0000-0000-0000B0B10000}"/>
    <cellStyle name="Normal 7 2 3 2 3 5" xfId="12558" xr:uid="{00000000-0005-0000-0000-0000B1B10000}"/>
    <cellStyle name="Normal 7 2 3 2 3 5 2" xfId="24992" xr:uid="{00000000-0005-0000-0000-0000B2B10000}"/>
    <cellStyle name="Normal 7 2 3 2 3 5 2 2" xfId="49866" xr:uid="{00000000-0005-0000-0000-0000B3B10000}"/>
    <cellStyle name="Normal 7 2 3 2 3 5 3" xfId="37433" xr:uid="{00000000-0005-0000-0000-0000B4B10000}"/>
    <cellStyle name="Normal 7 2 3 2 3 6" xfId="7596" xr:uid="{00000000-0005-0000-0000-0000B5B10000}"/>
    <cellStyle name="Normal 7 2 3 2 3 6 2" xfId="20044" xr:uid="{00000000-0005-0000-0000-0000B6B10000}"/>
    <cellStyle name="Normal 7 2 3 2 3 6 2 2" xfId="44918" xr:uid="{00000000-0005-0000-0000-0000B7B10000}"/>
    <cellStyle name="Normal 7 2 3 2 3 6 3" xfId="32485" xr:uid="{00000000-0005-0000-0000-0000B8B10000}"/>
    <cellStyle name="Normal 7 2 3 2 3 7" xfId="3340" xr:uid="{00000000-0005-0000-0000-0000B9B10000}"/>
    <cellStyle name="Normal 7 2 3 2 3 7 2" xfId="15846" xr:uid="{00000000-0005-0000-0000-0000BAB10000}"/>
    <cellStyle name="Normal 7 2 3 2 3 7 2 2" xfId="40720" xr:uid="{00000000-0005-0000-0000-0000BBB10000}"/>
    <cellStyle name="Normal 7 2 3 2 3 7 3" xfId="28279" xr:uid="{00000000-0005-0000-0000-0000BCB10000}"/>
    <cellStyle name="Normal 7 2 3 2 3 8" xfId="14743" xr:uid="{00000000-0005-0000-0000-0000BDB10000}"/>
    <cellStyle name="Normal 7 2 3 2 3 8 2" xfId="39617" xr:uid="{00000000-0005-0000-0000-0000BEB10000}"/>
    <cellStyle name="Normal 7 2 3 2 3 9" xfId="27176" xr:uid="{00000000-0005-0000-0000-0000BFB10000}"/>
    <cellStyle name="Normal 7 2 3 2 4" xfId="2360" xr:uid="{00000000-0005-0000-0000-0000C0B10000}"/>
    <cellStyle name="Normal 7 2 3 2 4 2" xfId="6383" xr:uid="{00000000-0005-0000-0000-0000C1B10000}"/>
    <cellStyle name="Normal 7 2 3 2 4 2 2" xfId="11398" xr:uid="{00000000-0005-0000-0000-0000C2B10000}"/>
    <cellStyle name="Normal 7 2 3 2 4 2 2 2" xfId="23841" xr:uid="{00000000-0005-0000-0000-0000C3B10000}"/>
    <cellStyle name="Normal 7 2 3 2 4 2 2 2 2" xfId="48715" xr:uid="{00000000-0005-0000-0000-0000C4B10000}"/>
    <cellStyle name="Normal 7 2 3 2 4 2 2 3" xfId="36282" xr:uid="{00000000-0005-0000-0000-0000C5B10000}"/>
    <cellStyle name="Normal 7 2 3 2 4 2 3" xfId="18834" xr:uid="{00000000-0005-0000-0000-0000C6B10000}"/>
    <cellStyle name="Normal 7 2 3 2 4 2 3 2" xfId="43708" xr:uid="{00000000-0005-0000-0000-0000C7B10000}"/>
    <cellStyle name="Normal 7 2 3 2 4 2 4" xfId="31275" xr:uid="{00000000-0005-0000-0000-0000C8B10000}"/>
    <cellStyle name="Normal 7 2 3 2 4 3" xfId="12852" xr:uid="{00000000-0005-0000-0000-0000C9B10000}"/>
    <cellStyle name="Normal 7 2 3 2 4 3 2" xfId="25286" xr:uid="{00000000-0005-0000-0000-0000CAB10000}"/>
    <cellStyle name="Normal 7 2 3 2 4 3 2 2" xfId="50160" xr:uid="{00000000-0005-0000-0000-0000CBB10000}"/>
    <cellStyle name="Normal 7 2 3 2 4 3 3" xfId="37727" xr:uid="{00000000-0005-0000-0000-0000CCB10000}"/>
    <cellStyle name="Normal 7 2 3 2 4 4" xfId="9293" xr:uid="{00000000-0005-0000-0000-0000CDB10000}"/>
    <cellStyle name="Normal 7 2 3 2 4 4 2" xfId="21736" xr:uid="{00000000-0005-0000-0000-0000CEB10000}"/>
    <cellStyle name="Normal 7 2 3 2 4 4 2 2" xfId="46610" xr:uid="{00000000-0005-0000-0000-0000CFB10000}"/>
    <cellStyle name="Normal 7 2 3 2 4 4 3" xfId="34177" xr:uid="{00000000-0005-0000-0000-0000D0B10000}"/>
    <cellStyle name="Normal 7 2 3 2 4 5" xfId="4275" xr:uid="{00000000-0005-0000-0000-0000D1B10000}"/>
    <cellStyle name="Normal 7 2 3 2 4 5 2" xfId="16729" xr:uid="{00000000-0005-0000-0000-0000D2B10000}"/>
    <cellStyle name="Normal 7 2 3 2 4 5 2 2" xfId="41603" xr:uid="{00000000-0005-0000-0000-0000D3B10000}"/>
    <cellStyle name="Normal 7 2 3 2 4 5 3" xfId="29170" xr:uid="{00000000-0005-0000-0000-0000D4B10000}"/>
    <cellStyle name="Normal 7 2 3 2 4 6" xfId="15037" xr:uid="{00000000-0005-0000-0000-0000D5B10000}"/>
    <cellStyle name="Normal 7 2 3 2 4 6 2" xfId="39911" xr:uid="{00000000-0005-0000-0000-0000D6B10000}"/>
    <cellStyle name="Normal 7 2 3 2 4 7" xfId="27470" xr:uid="{00000000-0005-0000-0000-0000D7B10000}"/>
    <cellStyle name="Normal 7 2 3 2 5" xfId="1194" xr:uid="{00000000-0005-0000-0000-0000D8B10000}"/>
    <cellStyle name="Normal 7 2 3 2 5 2" xfId="10355" xr:uid="{00000000-0005-0000-0000-0000D9B10000}"/>
    <cellStyle name="Normal 7 2 3 2 5 2 2" xfId="22798" xr:uid="{00000000-0005-0000-0000-0000DAB10000}"/>
    <cellStyle name="Normal 7 2 3 2 5 2 2 2" xfId="47672" xr:uid="{00000000-0005-0000-0000-0000DBB10000}"/>
    <cellStyle name="Normal 7 2 3 2 5 2 3" xfId="35239" xr:uid="{00000000-0005-0000-0000-0000DCB10000}"/>
    <cellStyle name="Normal 7 2 3 2 5 3" xfId="5339" xr:uid="{00000000-0005-0000-0000-0000DDB10000}"/>
    <cellStyle name="Normal 7 2 3 2 5 3 2" xfId="17791" xr:uid="{00000000-0005-0000-0000-0000DEB10000}"/>
    <cellStyle name="Normal 7 2 3 2 5 3 2 2" xfId="42665" xr:uid="{00000000-0005-0000-0000-0000DFB10000}"/>
    <cellStyle name="Normal 7 2 3 2 5 3 3" xfId="30232" xr:uid="{00000000-0005-0000-0000-0000E0B10000}"/>
    <cellStyle name="Normal 7 2 3 2 5 4" xfId="13994" xr:uid="{00000000-0005-0000-0000-0000E1B10000}"/>
    <cellStyle name="Normal 7 2 3 2 5 4 2" xfId="38868" xr:uid="{00000000-0005-0000-0000-0000E2B10000}"/>
    <cellStyle name="Normal 7 2 3 2 5 5" xfId="26427" xr:uid="{00000000-0005-0000-0000-0000E3B10000}"/>
    <cellStyle name="Normal 7 2 3 2 6" xfId="7916" xr:uid="{00000000-0005-0000-0000-0000E4B10000}"/>
    <cellStyle name="Normal 7 2 3 2 6 2" xfId="20362" xr:uid="{00000000-0005-0000-0000-0000E5B10000}"/>
    <cellStyle name="Normal 7 2 3 2 6 2 2" xfId="45236" xr:uid="{00000000-0005-0000-0000-0000E6B10000}"/>
    <cellStyle name="Normal 7 2 3 2 6 3" xfId="32803" xr:uid="{00000000-0005-0000-0000-0000E7B10000}"/>
    <cellStyle name="Normal 7 2 3 2 7" xfId="11809" xr:uid="{00000000-0005-0000-0000-0000E8B10000}"/>
    <cellStyle name="Normal 7 2 3 2 7 2" xfId="24243" xr:uid="{00000000-0005-0000-0000-0000E9B10000}"/>
    <cellStyle name="Normal 7 2 3 2 7 2 2" xfId="49117" xr:uid="{00000000-0005-0000-0000-0000EAB10000}"/>
    <cellStyle name="Normal 7 2 3 2 7 3" xfId="36684" xr:uid="{00000000-0005-0000-0000-0000EBB10000}"/>
    <cellStyle name="Normal 7 2 3 2 8" xfId="6886" xr:uid="{00000000-0005-0000-0000-0000ECB10000}"/>
    <cellStyle name="Normal 7 2 3 2 8 2" xfId="19335" xr:uid="{00000000-0005-0000-0000-0000EDB10000}"/>
    <cellStyle name="Normal 7 2 3 2 8 2 2" xfId="44209" xr:uid="{00000000-0005-0000-0000-0000EEB10000}"/>
    <cellStyle name="Normal 7 2 3 2 8 3" xfId="31776" xr:uid="{00000000-0005-0000-0000-0000EFB10000}"/>
    <cellStyle name="Normal 7 2 3 2 9" xfId="2837" xr:uid="{00000000-0005-0000-0000-0000F0B10000}"/>
    <cellStyle name="Normal 7 2 3 2 9 2" xfId="15355" xr:uid="{00000000-0005-0000-0000-0000F1B10000}"/>
    <cellStyle name="Normal 7 2 3 2 9 2 2" xfId="40229" xr:uid="{00000000-0005-0000-0000-0000F2B10000}"/>
    <cellStyle name="Normal 7 2 3 2 9 3" xfId="27788" xr:uid="{00000000-0005-0000-0000-0000F3B10000}"/>
    <cellStyle name="Normal 7 2 3 2_Degree data" xfId="2569" xr:uid="{00000000-0005-0000-0000-0000F4B10000}"/>
    <cellStyle name="Normal 7 2 3 3" xfId="340" xr:uid="{00000000-0005-0000-0000-0000F5B10000}"/>
    <cellStyle name="Normal 7 2 3 3 2" xfId="1594" xr:uid="{00000000-0005-0000-0000-0000F6B10000}"/>
    <cellStyle name="Normal 7 2 3 3 2 2" xfId="9193" xr:uid="{00000000-0005-0000-0000-0000F7B10000}"/>
    <cellStyle name="Normal 7 2 3 3 2 2 2" xfId="21636" xr:uid="{00000000-0005-0000-0000-0000F8B10000}"/>
    <cellStyle name="Normal 7 2 3 3 2 2 2 2" xfId="46510" xr:uid="{00000000-0005-0000-0000-0000F9B10000}"/>
    <cellStyle name="Normal 7 2 3 3 2 2 3" xfId="34077" xr:uid="{00000000-0005-0000-0000-0000FAB10000}"/>
    <cellStyle name="Normal 7 2 3 3 2 3" xfId="4175" xr:uid="{00000000-0005-0000-0000-0000FBB10000}"/>
    <cellStyle name="Normal 7 2 3 3 2 3 2" xfId="16629" xr:uid="{00000000-0005-0000-0000-0000FCB10000}"/>
    <cellStyle name="Normal 7 2 3 3 2 3 2 2" xfId="41503" xr:uid="{00000000-0005-0000-0000-0000FDB10000}"/>
    <cellStyle name="Normal 7 2 3 3 2 3 3" xfId="29070" xr:uid="{00000000-0005-0000-0000-0000FEB10000}"/>
    <cellStyle name="Normal 7 2 3 3 2 4" xfId="14394" xr:uid="{00000000-0005-0000-0000-0000FFB10000}"/>
    <cellStyle name="Normal 7 2 3 3 2 4 2" xfId="39268" xr:uid="{00000000-0005-0000-0000-000000B20000}"/>
    <cellStyle name="Normal 7 2 3 3 2 5" xfId="26827" xr:uid="{00000000-0005-0000-0000-000001B20000}"/>
    <cellStyle name="Normal 7 2 3 3 3" xfId="5740" xr:uid="{00000000-0005-0000-0000-000002B20000}"/>
    <cellStyle name="Normal 7 2 3 3 3 2" xfId="10755" xr:uid="{00000000-0005-0000-0000-000003B20000}"/>
    <cellStyle name="Normal 7 2 3 3 3 2 2" xfId="23198" xr:uid="{00000000-0005-0000-0000-000004B20000}"/>
    <cellStyle name="Normal 7 2 3 3 3 2 2 2" xfId="48072" xr:uid="{00000000-0005-0000-0000-000005B20000}"/>
    <cellStyle name="Normal 7 2 3 3 3 2 3" xfId="35639" xr:uid="{00000000-0005-0000-0000-000006B20000}"/>
    <cellStyle name="Normal 7 2 3 3 3 3" xfId="18191" xr:uid="{00000000-0005-0000-0000-000007B20000}"/>
    <cellStyle name="Normal 7 2 3 3 3 3 2" xfId="43065" xr:uid="{00000000-0005-0000-0000-000008B20000}"/>
    <cellStyle name="Normal 7 2 3 3 3 4" xfId="30632" xr:uid="{00000000-0005-0000-0000-000009B20000}"/>
    <cellStyle name="Normal 7 2 3 3 4" xfId="8309" xr:uid="{00000000-0005-0000-0000-00000AB20000}"/>
    <cellStyle name="Normal 7 2 3 3 4 2" xfId="20753" xr:uid="{00000000-0005-0000-0000-00000BB20000}"/>
    <cellStyle name="Normal 7 2 3 3 4 2 2" xfId="45627" xr:uid="{00000000-0005-0000-0000-00000CB20000}"/>
    <cellStyle name="Normal 7 2 3 3 4 3" xfId="33194" xr:uid="{00000000-0005-0000-0000-00000DB20000}"/>
    <cellStyle name="Normal 7 2 3 3 5" xfId="12209" xr:uid="{00000000-0005-0000-0000-00000EB20000}"/>
    <cellStyle name="Normal 7 2 3 3 5 2" xfId="24643" xr:uid="{00000000-0005-0000-0000-00000FB20000}"/>
    <cellStyle name="Normal 7 2 3 3 5 2 2" xfId="49517" xr:uid="{00000000-0005-0000-0000-000010B20000}"/>
    <cellStyle name="Normal 7 2 3 3 5 3" xfId="37084" xr:uid="{00000000-0005-0000-0000-000011B20000}"/>
    <cellStyle name="Normal 7 2 3 3 6" xfId="6786" xr:uid="{00000000-0005-0000-0000-000012B20000}"/>
    <cellStyle name="Normal 7 2 3 3 6 2" xfId="19235" xr:uid="{00000000-0005-0000-0000-000013B20000}"/>
    <cellStyle name="Normal 7 2 3 3 6 2 2" xfId="44109" xr:uid="{00000000-0005-0000-0000-000014B20000}"/>
    <cellStyle name="Normal 7 2 3 3 6 3" xfId="31676" xr:uid="{00000000-0005-0000-0000-000015B20000}"/>
    <cellStyle name="Normal 7 2 3 3 7" xfId="3240" xr:uid="{00000000-0005-0000-0000-000016B20000}"/>
    <cellStyle name="Normal 7 2 3 3 7 2" xfId="15746" xr:uid="{00000000-0005-0000-0000-000017B20000}"/>
    <cellStyle name="Normal 7 2 3 3 7 2 2" xfId="40620" xr:uid="{00000000-0005-0000-0000-000018B20000}"/>
    <cellStyle name="Normal 7 2 3 3 7 3" xfId="28179" xr:uid="{00000000-0005-0000-0000-000019B20000}"/>
    <cellStyle name="Normal 7 2 3 3 8" xfId="13156" xr:uid="{00000000-0005-0000-0000-00001AB20000}"/>
    <cellStyle name="Normal 7 2 3 3 8 2" xfId="38030" xr:uid="{00000000-0005-0000-0000-00001BB20000}"/>
    <cellStyle name="Normal 7 2 3 3 9" xfId="25589" xr:uid="{00000000-0005-0000-0000-00001CB20000}"/>
    <cellStyle name="Normal 7 2 3 4" xfId="700" xr:uid="{00000000-0005-0000-0000-00001DB20000}"/>
    <cellStyle name="Normal 7 2 3 4 2" xfId="1942" xr:uid="{00000000-0005-0000-0000-00001EB20000}"/>
    <cellStyle name="Normal 7 2 3 4 2 2" xfId="9698" xr:uid="{00000000-0005-0000-0000-00001FB20000}"/>
    <cellStyle name="Normal 7 2 3 4 2 2 2" xfId="22141" xr:uid="{00000000-0005-0000-0000-000020B20000}"/>
    <cellStyle name="Normal 7 2 3 4 2 2 2 2" xfId="47015" xr:uid="{00000000-0005-0000-0000-000021B20000}"/>
    <cellStyle name="Normal 7 2 3 4 2 2 3" xfId="34582" xr:uid="{00000000-0005-0000-0000-000022B20000}"/>
    <cellStyle name="Normal 7 2 3 4 2 3" xfId="4680" xr:uid="{00000000-0005-0000-0000-000023B20000}"/>
    <cellStyle name="Normal 7 2 3 4 2 3 2" xfId="17134" xr:uid="{00000000-0005-0000-0000-000024B20000}"/>
    <cellStyle name="Normal 7 2 3 4 2 3 2 2" xfId="42008" xr:uid="{00000000-0005-0000-0000-000025B20000}"/>
    <cellStyle name="Normal 7 2 3 4 2 3 3" xfId="29575" xr:uid="{00000000-0005-0000-0000-000026B20000}"/>
    <cellStyle name="Normal 7 2 3 4 2 4" xfId="14742" xr:uid="{00000000-0005-0000-0000-000027B20000}"/>
    <cellStyle name="Normal 7 2 3 4 2 4 2" xfId="39616" xr:uid="{00000000-0005-0000-0000-000028B20000}"/>
    <cellStyle name="Normal 7 2 3 4 2 5" xfId="27175" xr:uid="{00000000-0005-0000-0000-000029B20000}"/>
    <cellStyle name="Normal 7 2 3 4 3" xfId="6088" xr:uid="{00000000-0005-0000-0000-00002AB20000}"/>
    <cellStyle name="Normal 7 2 3 4 3 2" xfId="11103" xr:uid="{00000000-0005-0000-0000-00002BB20000}"/>
    <cellStyle name="Normal 7 2 3 4 3 2 2" xfId="23546" xr:uid="{00000000-0005-0000-0000-00002CB20000}"/>
    <cellStyle name="Normal 7 2 3 4 3 2 2 2" xfId="48420" xr:uid="{00000000-0005-0000-0000-00002DB20000}"/>
    <cellStyle name="Normal 7 2 3 4 3 2 3" xfId="35987" xr:uid="{00000000-0005-0000-0000-00002EB20000}"/>
    <cellStyle name="Normal 7 2 3 4 3 3" xfId="18539" xr:uid="{00000000-0005-0000-0000-00002FB20000}"/>
    <cellStyle name="Normal 7 2 3 4 3 3 2" xfId="43413" xr:uid="{00000000-0005-0000-0000-000030B20000}"/>
    <cellStyle name="Normal 7 2 3 4 3 4" xfId="30980" xr:uid="{00000000-0005-0000-0000-000031B20000}"/>
    <cellStyle name="Normal 7 2 3 4 4" xfId="8814" xr:uid="{00000000-0005-0000-0000-000032B20000}"/>
    <cellStyle name="Normal 7 2 3 4 4 2" xfId="21258" xr:uid="{00000000-0005-0000-0000-000033B20000}"/>
    <cellStyle name="Normal 7 2 3 4 4 2 2" xfId="46132" xr:uid="{00000000-0005-0000-0000-000034B20000}"/>
    <cellStyle name="Normal 7 2 3 4 4 3" xfId="33699" xr:uid="{00000000-0005-0000-0000-000035B20000}"/>
    <cellStyle name="Normal 7 2 3 4 5" xfId="12557" xr:uid="{00000000-0005-0000-0000-000036B20000}"/>
    <cellStyle name="Normal 7 2 3 4 5 2" xfId="24991" xr:uid="{00000000-0005-0000-0000-000037B20000}"/>
    <cellStyle name="Normal 7 2 3 4 5 2 2" xfId="49865" xr:uid="{00000000-0005-0000-0000-000038B20000}"/>
    <cellStyle name="Normal 7 2 3 4 5 3" xfId="37432" xr:uid="{00000000-0005-0000-0000-000039B20000}"/>
    <cellStyle name="Normal 7 2 3 4 6" xfId="7291" xr:uid="{00000000-0005-0000-0000-00003AB20000}"/>
    <cellStyle name="Normal 7 2 3 4 6 2" xfId="19740" xr:uid="{00000000-0005-0000-0000-00003BB20000}"/>
    <cellStyle name="Normal 7 2 3 4 6 2 2" xfId="44614" xr:uid="{00000000-0005-0000-0000-00003CB20000}"/>
    <cellStyle name="Normal 7 2 3 4 6 3" xfId="32181" xr:uid="{00000000-0005-0000-0000-00003DB20000}"/>
    <cellStyle name="Normal 7 2 3 4 7" xfId="3745" xr:uid="{00000000-0005-0000-0000-00003EB20000}"/>
    <cellStyle name="Normal 7 2 3 4 7 2" xfId="16251" xr:uid="{00000000-0005-0000-0000-00003FB20000}"/>
    <cellStyle name="Normal 7 2 3 4 7 2 2" xfId="41125" xr:uid="{00000000-0005-0000-0000-000040B20000}"/>
    <cellStyle name="Normal 7 2 3 4 7 3" xfId="28684" xr:uid="{00000000-0005-0000-0000-000041B20000}"/>
    <cellStyle name="Normal 7 2 3 4 8" xfId="13503" xr:uid="{00000000-0005-0000-0000-000042B20000}"/>
    <cellStyle name="Normal 7 2 3 4 8 2" xfId="38377" xr:uid="{00000000-0005-0000-0000-000043B20000}"/>
    <cellStyle name="Normal 7 2 3 4 9" xfId="25936" xr:uid="{00000000-0005-0000-0000-000044B20000}"/>
    <cellStyle name="Normal 7 2 3 5" xfId="2258" xr:uid="{00000000-0005-0000-0000-000045B20000}"/>
    <cellStyle name="Normal 7 2 3 5 2" xfId="4885" xr:uid="{00000000-0005-0000-0000-000046B20000}"/>
    <cellStyle name="Normal 7 2 3 5 2 2" xfId="9902" xr:uid="{00000000-0005-0000-0000-000047B20000}"/>
    <cellStyle name="Normal 7 2 3 5 2 2 2" xfId="22345" xr:uid="{00000000-0005-0000-0000-000048B20000}"/>
    <cellStyle name="Normal 7 2 3 5 2 2 2 2" xfId="47219" xr:uid="{00000000-0005-0000-0000-000049B20000}"/>
    <cellStyle name="Normal 7 2 3 5 2 2 3" xfId="34786" xr:uid="{00000000-0005-0000-0000-00004AB20000}"/>
    <cellStyle name="Normal 7 2 3 5 2 3" xfId="17338" xr:uid="{00000000-0005-0000-0000-00004BB20000}"/>
    <cellStyle name="Normal 7 2 3 5 2 3 2" xfId="42212" xr:uid="{00000000-0005-0000-0000-00004CB20000}"/>
    <cellStyle name="Normal 7 2 3 5 2 4" xfId="29779" xr:uid="{00000000-0005-0000-0000-00004DB20000}"/>
    <cellStyle name="Normal 7 2 3 5 3" xfId="6283" xr:uid="{00000000-0005-0000-0000-00004EB20000}"/>
    <cellStyle name="Normal 7 2 3 5 3 2" xfId="11298" xr:uid="{00000000-0005-0000-0000-00004FB20000}"/>
    <cellStyle name="Normal 7 2 3 5 3 2 2" xfId="23741" xr:uid="{00000000-0005-0000-0000-000050B20000}"/>
    <cellStyle name="Normal 7 2 3 5 3 2 2 2" xfId="48615" xr:uid="{00000000-0005-0000-0000-000051B20000}"/>
    <cellStyle name="Normal 7 2 3 5 3 2 3" xfId="36182" xr:uid="{00000000-0005-0000-0000-000052B20000}"/>
    <cellStyle name="Normal 7 2 3 5 3 3" xfId="18734" xr:uid="{00000000-0005-0000-0000-000053B20000}"/>
    <cellStyle name="Normal 7 2 3 5 3 3 2" xfId="43608" xr:uid="{00000000-0005-0000-0000-000054B20000}"/>
    <cellStyle name="Normal 7 2 3 5 3 4" xfId="31175" xr:uid="{00000000-0005-0000-0000-000055B20000}"/>
    <cellStyle name="Normal 7 2 3 5 4" xfId="8090" xr:uid="{00000000-0005-0000-0000-000056B20000}"/>
    <cellStyle name="Normal 7 2 3 5 4 2" xfId="20536" xr:uid="{00000000-0005-0000-0000-000057B20000}"/>
    <cellStyle name="Normal 7 2 3 5 4 2 2" xfId="45410" xr:uid="{00000000-0005-0000-0000-000058B20000}"/>
    <cellStyle name="Normal 7 2 3 5 4 3" xfId="32977" xr:uid="{00000000-0005-0000-0000-000059B20000}"/>
    <cellStyle name="Normal 7 2 3 5 5" xfId="12752" xr:uid="{00000000-0005-0000-0000-00005AB20000}"/>
    <cellStyle name="Normal 7 2 3 5 5 2" xfId="25186" xr:uid="{00000000-0005-0000-0000-00005BB20000}"/>
    <cellStyle name="Normal 7 2 3 5 5 2 2" xfId="50060" xr:uid="{00000000-0005-0000-0000-00005CB20000}"/>
    <cellStyle name="Normal 7 2 3 5 5 3" xfId="37627" xr:uid="{00000000-0005-0000-0000-00005DB20000}"/>
    <cellStyle name="Normal 7 2 3 5 6" xfId="7496" xr:uid="{00000000-0005-0000-0000-00005EB20000}"/>
    <cellStyle name="Normal 7 2 3 5 6 2" xfId="19944" xr:uid="{00000000-0005-0000-0000-00005FB20000}"/>
    <cellStyle name="Normal 7 2 3 5 6 2 2" xfId="44818" xr:uid="{00000000-0005-0000-0000-000060B20000}"/>
    <cellStyle name="Normal 7 2 3 5 6 3" xfId="32385" xr:uid="{00000000-0005-0000-0000-000061B20000}"/>
    <cellStyle name="Normal 7 2 3 5 7" xfId="3020" xr:uid="{00000000-0005-0000-0000-000062B20000}"/>
    <cellStyle name="Normal 7 2 3 5 7 2" xfId="15529" xr:uid="{00000000-0005-0000-0000-000063B20000}"/>
    <cellStyle name="Normal 7 2 3 5 7 2 2" xfId="40403" xr:uid="{00000000-0005-0000-0000-000064B20000}"/>
    <cellStyle name="Normal 7 2 3 5 7 3" xfId="27962" xr:uid="{00000000-0005-0000-0000-000065B20000}"/>
    <cellStyle name="Normal 7 2 3 5 8" xfId="14937" xr:uid="{00000000-0005-0000-0000-000066B20000}"/>
    <cellStyle name="Normal 7 2 3 5 8 2" xfId="39811" xr:uid="{00000000-0005-0000-0000-000067B20000}"/>
    <cellStyle name="Normal 7 2 3 5 9" xfId="27370" xr:uid="{00000000-0005-0000-0000-000068B20000}"/>
    <cellStyle name="Normal 7 2 3 6" xfId="1094" xr:uid="{00000000-0005-0000-0000-000069B20000}"/>
    <cellStyle name="Normal 7 2 3 6 2" xfId="8976" xr:uid="{00000000-0005-0000-0000-00006AB20000}"/>
    <cellStyle name="Normal 7 2 3 6 2 2" xfId="21419" xr:uid="{00000000-0005-0000-0000-00006BB20000}"/>
    <cellStyle name="Normal 7 2 3 6 2 2 2" xfId="46293" xr:uid="{00000000-0005-0000-0000-00006CB20000}"/>
    <cellStyle name="Normal 7 2 3 6 2 3" xfId="33860" xr:uid="{00000000-0005-0000-0000-00006DB20000}"/>
    <cellStyle name="Normal 7 2 3 6 3" xfId="3958" xr:uid="{00000000-0005-0000-0000-00006EB20000}"/>
    <cellStyle name="Normal 7 2 3 6 3 2" xfId="16412" xr:uid="{00000000-0005-0000-0000-00006FB20000}"/>
    <cellStyle name="Normal 7 2 3 6 3 2 2" xfId="41286" xr:uid="{00000000-0005-0000-0000-000070B20000}"/>
    <cellStyle name="Normal 7 2 3 6 3 3" xfId="28853" xr:uid="{00000000-0005-0000-0000-000071B20000}"/>
    <cellStyle name="Normal 7 2 3 6 4" xfId="13894" xr:uid="{00000000-0005-0000-0000-000072B20000}"/>
    <cellStyle name="Normal 7 2 3 6 4 2" xfId="38768" xr:uid="{00000000-0005-0000-0000-000073B20000}"/>
    <cellStyle name="Normal 7 2 3 6 5" xfId="26327" xr:uid="{00000000-0005-0000-0000-000074B20000}"/>
    <cellStyle name="Normal 7 2 3 7" xfId="5239" xr:uid="{00000000-0005-0000-0000-000075B20000}"/>
    <cellStyle name="Normal 7 2 3 7 2" xfId="10255" xr:uid="{00000000-0005-0000-0000-000076B20000}"/>
    <cellStyle name="Normal 7 2 3 7 2 2" xfId="22698" xr:uid="{00000000-0005-0000-0000-000077B20000}"/>
    <cellStyle name="Normal 7 2 3 7 2 2 2" xfId="47572" xr:uid="{00000000-0005-0000-0000-000078B20000}"/>
    <cellStyle name="Normal 7 2 3 7 2 3" xfId="35139" xr:uid="{00000000-0005-0000-0000-000079B20000}"/>
    <cellStyle name="Normal 7 2 3 7 3" xfId="17691" xr:uid="{00000000-0005-0000-0000-00007AB20000}"/>
    <cellStyle name="Normal 7 2 3 7 3 2" xfId="42565" xr:uid="{00000000-0005-0000-0000-00007BB20000}"/>
    <cellStyle name="Normal 7 2 3 7 4" xfId="30132" xr:uid="{00000000-0005-0000-0000-00007CB20000}"/>
    <cellStyle name="Normal 7 2 3 8" xfId="7816" xr:uid="{00000000-0005-0000-0000-00007DB20000}"/>
    <cellStyle name="Normal 7 2 3 8 2" xfId="20262" xr:uid="{00000000-0005-0000-0000-00007EB20000}"/>
    <cellStyle name="Normal 7 2 3 8 2 2" xfId="45136" xr:uid="{00000000-0005-0000-0000-00007FB20000}"/>
    <cellStyle name="Normal 7 2 3 8 3" xfId="32703" xr:uid="{00000000-0005-0000-0000-000080B20000}"/>
    <cellStyle name="Normal 7 2 3 9" xfId="11709" xr:uid="{00000000-0005-0000-0000-000081B20000}"/>
    <cellStyle name="Normal 7 2 3 9 2" xfId="24143" xr:uid="{00000000-0005-0000-0000-000082B20000}"/>
    <cellStyle name="Normal 7 2 3 9 2 2" xfId="49017" xr:uid="{00000000-0005-0000-0000-000083B20000}"/>
    <cellStyle name="Normal 7 2 3 9 3" xfId="36584" xr:uid="{00000000-0005-0000-0000-000084B20000}"/>
    <cellStyle name="Normal 7 2 3_Degree data" xfId="2568" xr:uid="{00000000-0005-0000-0000-000085B20000}"/>
    <cellStyle name="Normal 7 2 4" xfId="261" xr:uid="{00000000-0005-0000-0000-000086B20000}"/>
    <cellStyle name="Normal 7 2 4 10" xfId="6601" xr:uid="{00000000-0005-0000-0000-000087B20000}"/>
    <cellStyle name="Normal 7 2 4 10 2" xfId="19050" xr:uid="{00000000-0005-0000-0000-000088B20000}"/>
    <cellStyle name="Normal 7 2 4 10 2 2" xfId="43924" xr:uid="{00000000-0005-0000-0000-000089B20000}"/>
    <cellStyle name="Normal 7 2 4 10 3" xfId="31491" xr:uid="{00000000-0005-0000-0000-00008AB20000}"/>
    <cellStyle name="Normal 7 2 4 11" xfId="2664" xr:uid="{00000000-0005-0000-0000-00008BB20000}"/>
    <cellStyle name="Normal 7 2 4 11 2" xfId="15182" xr:uid="{00000000-0005-0000-0000-00008CB20000}"/>
    <cellStyle name="Normal 7 2 4 11 2 2" xfId="40056" xr:uid="{00000000-0005-0000-0000-00008DB20000}"/>
    <cellStyle name="Normal 7 2 4 11 3" xfId="27615" xr:uid="{00000000-0005-0000-0000-00008EB20000}"/>
    <cellStyle name="Normal 7 2 4 12" xfId="13083" xr:uid="{00000000-0005-0000-0000-00008FB20000}"/>
    <cellStyle name="Normal 7 2 4 12 2" xfId="37957" xr:uid="{00000000-0005-0000-0000-000090B20000}"/>
    <cellStyle name="Normal 7 2 4 13" xfId="25516" xr:uid="{00000000-0005-0000-0000-000091B20000}"/>
    <cellStyle name="Normal 7 2 4 2" xfId="475" xr:uid="{00000000-0005-0000-0000-000092B20000}"/>
    <cellStyle name="Normal 7 2 4 2 10" xfId="13288" xr:uid="{00000000-0005-0000-0000-000093B20000}"/>
    <cellStyle name="Normal 7 2 4 2 10 2" xfId="38162" xr:uid="{00000000-0005-0000-0000-000094B20000}"/>
    <cellStyle name="Normal 7 2 4 2 11" xfId="25721" xr:uid="{00000000-0005-0000-0000-000095B20000}"/>
    <cellStyle name="Normal 7 2 4 2 2" xfId="834" xr:uid="{00000000-0005-0000-0000-000096B20000}"/>
    <cellStyle name="Normal 7 2 4 2 2 2" xfId="1597" xr:uid="{00000000-0005-0000-0000-000097B20000}"/>
    <cellStyle name="Normal 7 2 4 2 2 2 2" xfId="9701" xr:uid="{00000000-0005-0000-0000-000098B20000}"/>
    <cellStyle name="Normal 7 2 4 2 2 2 2 2" xfId="22144" xr:uid="{00000000-0005-0000-0000-000099B20000}"/>
    <cellStyle name="Normal 7 2 4 2 2 2 2 2 2" xfId="47018" xr:uid="{00000000-0005-0000-0000-00009AB20000}"/>
    <cellStyle name="Normal 7 2 4 2 2 2 2 3" xfId="34585" xr:uid="{00000000-0005-0000-0000-00009BB20000}"/>
    <cellStyle name="Normal 7 2 4 2 2 2 3" xfId="4683" xr:uid="{00000000-0005-0000-0000-00009CB20000}"/>
    <cellStyle name="Normal 7 2 4 2 2 2 3 2" xfId="17137" xr:uid="{00000000-0005-0000-0000-00009DB20000}"/>
    <cellStyle name="Normal 7 2 4 2 2 2 3 2 2" xfId="42011" xr:uid="{00000000-0005-0000-0000-00009EB20000}"/>
    <cellStyle name="Normal 7 2 4 2 2 2 3 3" xfId="29578" xr:uid="{00000000-0005-0000-0000-00009FB20000}"/>
    <cellStyle name="Normal 7 2 4 2 2 2 4" xfId="14397" xr:uid="{00000000-0005-0000-0000-0000A0B20000}"/>
    <cellStyle name="Normal 7 2 4 2 2 2 4 2" xfId="39271" xr:uid="{00000000-0005-0000-0000-0000A1B20000}"/>
    <cellStyle name="Normal 7 2 4 2 2 2 5" xfId="26830" xr:uid="{00000000-0005-0000-0000-0000A2B20000}"/>
    <cellStyle name="Normal 7 2 4 2 2 3" xfId="5743" xr:uid="{00000000-0005-0000-0000-0000A3B20000}"/>
    <cellStyle name="Normal 7 2 4 2 2 3 2" xfId="10758" xr:uid="{00000000-0005-0000-0000-0000A4B20000}"/>
    <cellStyle name="Normal 7 2 4 2 2 3 2 2" xfId="23201" xr:uid="{00000000-0005-0000-0000-0000A5B20000}"/>
    <cellStyle name="Normal 7 2 4 2 2 3 2 2 2" xfId="48075" xr:uid="{00000000-0005-0000-0000-0000A6B20000}"/>
    <cellStyle name="Normal 7 2 4 2 2 3 2 3" xfId="35642" xr:uid="{00000000-0005-0000-0000-0000A7B20000}"/>
    <cellStyle name="Normal 7 2 4 2 2 3 3" xfId="18194" xr:uid="{00000000-0005-0000-0000-0000A8B20000}"/>
    <cellStyle name="Normal 7 2 4 2 2 3 3 2" xfId="43068" xr:uid="{00000000-0005-0000-0000-0000A9B20000}"/>
    <cellStyle name="Normal 7 2 4 2 2 3 4" xfId="30635" xr:uid="{00000000-0005-0000-0000-0000AAB20000}"/>
    <cellStyle name="Normal 7 2 4 2 2 4" xfId="8817" xr:uid="{00000000-0005-0000-0000-0000ABB20000}"/>
    <cellStyle name="Normal 7 2 4 2 2 4 2" xfId="21261" xr:uid="{00000000-0005-0000-0000-0000ACB20000}"/>
    <cellStyle name="Normal 7 2 4 2 2 4 2 2" xfId="46135" xr:uid="{00000000-0005-0000-0000-0000ADB20000}"/>
    <cellStyle name="Normal 7 2 4 2 2 4 3" xfId="33702" xr:uid="{00000000-0005-0000-0000-0000AEB20000}"/>
    <cellStyle name="Normal 7 2 4 2 2 5" xfId="12212" xr:uid="{00000000-0005-0000-0000-0000AFB20000}"/>
    <cellStyle name="Normal 7 2 4 2 2 5 2" xfId="24646" xr:uid="{00000000-0005-0000-0000-0000B0B20000}"/>
    <cellStyle name="Normal 7 2 4 2 2 5 2 2" xfId="49520" xr:uid="{00000000-0005-0000-0000-0000B1B20000}"/>
    <cellStyle name="Normal 7 2 4 2 2 5 3" xfId="37087" xr:uid="{00000000-0005-0000-0000-0000B2B20000}"/>
    <cellStyle name="Normal 7 2 4 2 2 6" xfId="7294" xr:uid="{00000000-0005-0000-0000-0000B3B20000}"/>
    <cellStyle name="Normal 7 2 4 2 2 6 2" xfId="19743" xr:uid="{00000000-0005-0000-0000-0000B4B20000}"/>
    <cellStyle name="Normal 7 2 4 2 2 6 2 2" xfId="44617" xr:uid="{00000000-0005-0000-0000-0000B5B20000}"/>
    <cellStyle name="Normal 7 2 4 2 2 6 3" xfId="32184" xr:uid="{00000000-0005-0000-0000-0000B6B20000}"/>
    <cellStyle name="Normal 7 2 4 2 2 7" xfId="3748" xr:uid="{00000000-0005-0000-0000-0000B7B20000}"/>
    <cellStyle name="Normal 7 2 4 2 2 7 2" xfId="16254" xr:uid="{00000000-0005-0000-0000-0000B8B20000}"/>
    <cellStyle name="Normal 7 2 4 2 2 7 2 2" xfId="41128" xr:uid="{00000000-0005-0000-0000-0000B9B20000}"/>
    <cellStyle name="Normal 7 2 4 2 2 7 3" xfId="28687" xr:uid="{00000000-0005-0000-0000-0000BAB20000}"/>
    <cellStyle name="Normal 7 2 4 2 2 8" xfId="13635" xr:uid="{00000000-0005-0000-0000-0000BBB20000}"/>
    <cellStyle name="Normal 7 2 4 2 2 8 2" xfId="38509" xr:uid="{00000000-0005-0000-0000-0000BCB20000}"/>
    <cellStyle name="Normal 7 2 4 2 2 9" xfId="26068" xr:uid="{00000000-0005-0000-0000-0000BDB20000}"/>
    <cellStyle name="Normal 7 2 4 2 3" xfId="1945" xr:uid="{00000000-0005-0000-0000-0000BEB20000}"/>
    <cellStyle name="Normal 7 2 4 2 3 2" xfId="5017" xr:uid="{00000000-0005-0000-0000-0000BFB20000}"/>
    <cellStyle name="Normal 7 2 4 2 3 2 2" xfId="10034" xr:uid="{00000000-0005-0000-0000-0000C0B20000}"/>
    <cellStyle name="Normal 7 2 4 2 3 2 2 2" xfId="22477" xr:uid="{00000000-0005-0000-0000-0000C1B20000}"/>
    <cellStyle name="Normal 7 2 4 2 3 2 2 2 2" xfId="47351" xr:uid="{00000000-0005-0000-0000-0000C2B20000}"/>
    <cellStyle name="Normal 7 2 4 2 3 2 2 3" xfId="34918" xr:uid="{00000000-0005-0000-0000-0000C3B20000}"/>
    <cellStyle name="Normal 7 2 4 2 3 2 3" xfId="17470" xr:uid="{00000000-0005-0000-0000-0000C4B20000}"/>
    <cellStyle name="Normal 7 2 4 2 3 2 3 2" xfId="42344" xr:uid="{00000000-0005-0000-0000-0000C5B20000}"/>
    <cellStyle name="Normal 7 2 4 2 3 2 4" xfId="29911" xr:uid="{00000000-0005-0000-0000-0000C6B20000}"/>
    <cellStyle name="Normal 7 2 4 2 3 3" xfId="6091" xr:uid="{00000000-0005-0000-0000-0000C7B20000}"/>
    <cellStyle name="Normal 7 2 4 2 3 3 2" xfId="11106" xr:uid="{00000000-0005-0000-0000-0000C8B20000}"/>
    <cellStyle name="Normal 7 2 4 2 3 3 2 2" xfId="23549" xr:uid="{00000000-0005-0000-0000-0000C9B20000}"/>
    <cellStyle name="Normal 7 2 4 2 3 3 2 2 2" xfId="48423" xr:uid="{00000000-0005-0000-0000-0000CAB20000}"/>
    <cellStyle name="Normal 7 2 4 2 3 3 2 3" xfId="35990" xr:uid="{00000000-0005-0000-0000-0000CBB20000}"/>
    <cellStyle name="Normal 7 2 4 2 3 3 3" xfId="18542" xr:uid="{00000000-0005-0000-0000-0000CCB20000}"/>
    <cellStyle name="Normal 7 2 4 2 3 3 3 2" xfId="43416" xr:uid="{00000000-0005-0000-0000-0000CDB20000}"/>
    <cellStyle name="Normal 7 2 4 2 3 3 4" xfId="30983" xr:uid="{00000000-0005-0000-0000-0000CEB20000}"/>
    <cellStyle name="Normal 7 2 4 2 3 4" xfId="8441" xr:uid="{00000000-0005-0000-0000-0000CFB20000}"/>
    <cellStyle name="Normal 7 2 4 2 3 4 2" xfId="20885" xr:uid="{00000000-0005-0000-0000-0000D0B20000}"/>
    <cellStyle name="Normal 7 2 4 2 3 4 2 2" xfId="45759" xr:uid="{00000000-0005-0000-0000-0000D1B20000}"/>
    <cellStyle name="Normal 7 2 4 2 3 4 3" xfId="33326" xr:uid="{00000000-0005-0000-0000-0000D2B20000}"/>
    <cellStyle name="Normal 7 2 4 2 3 5" xfId="12560" xr:uid="{00000000-0005-0000-0000-0000D3B20000}"/>
    <cellStyle name="Normal 7 2 4 2 3 5 2" xfId="24994" xr:uid="{00000000-0005-0000-0000-0000D4B20000}"/>
    <cellStyle name="Normal 7 2 4 2 3 5 2 2" xfId="49868" xr:uid="{00000000-0005-0000-0000-0000D5B20000}"/>
    <cellStyle name="Normal 7 2 4 2 3 5 3" xfId="37435" xr:uid="{00000000-0005-0000-0000-0000D6B20000}"/>
    <cellStyle name="Normal 7 2 4 2 3 6" xfId="7628" xr:uid="{00000000-0005-0000-0000-0000D7B20000}"/>
    <cellStyle name="Normal 7 2 4 2 3 6 2" xfId="20076" xr:uid="{00000000-0005-0000-0000-0000D8B20000}"/>
    <cellStyle name="Normal 7 2 4 2 3 6 2 2" xfId="44950" xr:uid="{00000000-0005-0000-0000-0000D9B20000}"/>
    <cellStyle name="Normal 7 2 4 2 3 6 3" xfId="32517" xr:uid="{00000000-0005-0000-0000-0000DAB20000}"/>
    <cellStyle name="Normal 7 2 4 2 3 7" xfId="3372" xr:uid="{00000000-0005-0000-0000-0000DBB20000}"/>
    <cellStyle name="Normal 7 2 4 2 3 7 2" xfId="15878" xr:uid="{00000000-0005-0000-0000-0000DCB20000}"/>
    <cellStyle name="Normal 7 2 4 2 3 7 2 2" xfId="40752" xr:uid="{00000000-0005-0000-0000-0000DDB20000}"/>
    <cellStyle name="Normal 7 2 4 2 3 7 3" xfId="28311" xr:uid="{00000000-0005-0000-0000-0000DEB20000}"/>
    <cellStyle name="Normal 7 2 4 2 3 8" xfId="14745" xr:uid="{00000000-0005-0000-0000-0000DFB20000}"/>
    <cellStyle name="Normal 7 2 4 2 3 8 2" xfId="39619" xr:uid="{00000000-0005-0000-0000-0000E0B20000}"/>
    <cellStyle name="Normal 7 2 4 2 3 9" xfId="27178" xr:uid="{00000000-0005-0000-0000-0000E1B20000}"/>
    <cellStyle name="Normal 7 2 4 2 4" xfId="2393" xr:uid="{00000000-0005-0000-0000-0000E2B20000}"/>
    <cellStyle name="Normal 7 2 4 2 4 2" xfId="6415" xr:uid="{00000000-0005-0000-0000-0000E3B20000}"/>
    <cellStyle name="Normal 7 2 4 2 4 2 2" xfId="11430" xr:uid="{00000000-0005-0000-0000-0000E4B20000}"/>
    <cellStyle name="Normal 7 2 4 2 4 2 2 2" xfId="23873" xr:uid="{00000000-0005-0000-0000-0000E5B20000}"/>
    <cellStyle name="Normal 7 2 4 2 4 2 2 2 2" xfId="48747" xr:uid="{00000000-0005-0000-0000-0000E6B20000}"/>
    <cellStyle name="Normal 7 2 4 2 4 2 2 3" xfId="36314" xr:uid="{00000000-0005-0000-0000-0000E7B20000}"/>
    <cellStyle name="Normal 7 2 4 2 4 2 3" xfId="18866" xr:uid="{00000000-0005-0000-0000-0000E8B20000}"/>
    <cellStyle name="Normal 7 2 4 2 4 2 3 2" xfId="43740" xr:uid="{00000000-0005-0000-0000-0000E9B20000}"/>
    <cellStyle name="Normal 7 2 4 2 4 2 4" xfId="31307" xr:uid="{00000000-0005-0000-0000-0000EAB20000}"/>
    <cellStyle name="Normal 7 2 4 2 4 3" xfId="12884" xr:uid="{00000000-0005-0000-0000-0000EBB20000}"/>
    <cellStyle name="Normal 7 2 4 2 4 3 2" xfId="25318" xr:uid="{00000000-0005-0000-0000-0000ECB20000}"/>
    <cellStyle name="Normal 7 2 4 2 4 3 2 2" xfId="50192" xr:uid="{00000000-0005-0000-0000-0000EDB20000}"/>
    <cellStyle name="Normal 7 2 4 2 4 3 3" xfId="37759" xr:uid="{00000000-0005-0000-0000-0000EEB20000}"/>
    <cellStyle name="Normal 7 2 4 2 4 4" xfId="9325" xr:uid="{00000000-0005-0000-0000-0000EFB20000}"/>
    <cellStyle name="Normal 7 2 4 2 4 4 2" xfId="21768" xr:uid="{00000000-0005-0000-0000-0000F0B20000}"/>
    <cellStyle name="Normal 7 2 4 2 4 4 2 2" xfId="46642" xr:uid="{00000000-0005-0000-0000-0000F1B20000}"/>
    <cellStyle name="Normal 7 2 4 2 4 4 3" xfId="34209" xr:uid="{00000000-0005-0000-0000-0000F2B20000}"/>
    <cellStyle name="Normal 7 2 4 2 4 5" xfId="4307" xr:uid="{00000000-0005-0000-0000-0000F3B20000}"/>
    <cellStyle name="Normal 7 2 4 2 4 5 2" xfId="16761" xr:uid="{00000000-0005-0000-0000-0000F4B20000}"/>
    <cellStyle name="Normal 7 2 4 2 4 5 2 2" xfId="41635" xr:uid="{00000000-0005-0000-0000-0000F5B20000}"/>
    <cellStyle name="Normal 7 2 4 2 4 5 3" xfId="29202" xr:uid="{00000000-0005-0000-0000-0000F6B20000}"/>
    <cellStyle name="Normal 7 2 4 2 4 6" xfId="15069" xr:uid="{00000000-0005-0000-0000-0000F7B20000}"/>
    <cellStyle name="Normal 7 2 4 2 4 6 2" xfId="39943" xr:uid="{00000000-0005-0000-0000-0000F8B20000}"/>
    <cellStyle name="Normal 7 2 4 2 4 7" xfId="27502" xr:uid="{00000000-0005-0000-0000-0000F9B20000}"/>
    <cellStyle name="Normal 7 2 4 2 5" xfId="1226" xr:uid="{00000000-0005-0000-0000-0000FAB20000}"/>
    <cellStyle name="Normal 7 2 4 2 5 2" xfId="10387" xr:uid="{00000000-0005-0000-0000-0000FBB20000}"/>
    <cellStyle name="Normal 7 2 4 2 5 2 2" xfId="22830" xr:uid="{00000000-0005-0000-0000-0000FCB20000}"/>
    <cellStyle name="Normal 7 2 4 2 5 2 2 2" xfId="47704" xr:uid="{00000000-0005-0000-0000-0000FDB20000}"/>
    <cellStyle name="Normal 7 2 4 2 5 2 3" xfId="35271" xr:uid="{00000000-0005-0000-0000-0000FEB20000}"/>
    <cellStyle name="Normal 7 2 4 2 5 3" xfId="5371" xr:uid="{00000000-0005-0000-0000-0000FFB20000}"/>
    <cellStyle name="Normal 7 2 4 2 5 3 2" xfId="17823" xr:uid="{00000000-0005-0000-0000-000000B30000}"/>
    <cellStyle name="Normal 7 2 4 2 5 3 2 2" xfId="42697" xr:uid="{00000000-0005-0000-0000-000001B30000}"/>
    <cellStyle name="Normal 7 2 4 2 5 3 3" xfId="30264" xr:uid="{00000000-0005-0000-0000-000002B30000}"/>
    <cellStyle name="Normal 7 2 4 2 5 4" xfId="14026" xr:uid="{00000000-0005-0000-0000-000003B30000}"/>
    <cellStyle name="Normal 7 2 4 2 5 4 2" xfId="38900" xr:uid="{00000000-0005-0000-0000-000004B30000}"/>
    <cellStyle name="Normal 7 2 4 2 5 5" xfId="26459" xr:uid="{00000000-0005-0000-0000-000005B30000}"/>
    <cellStyle name="Normal 7 2 4 2 6" xfId="7948" xr:uid="{00000000-0005-0000-0000-000006B30000}"/>
    <cellStyle name="Normal 7 2 4 2 6 2" xfId="20394" xr:uid="{00000000-0005-0000-0000-000007B30000}"/>
    <cellStyle name="Normal 7 2 4 2 6 2 2" xfId="45268" xr:uid="{00000000-0005-0000-0000-000008B30000}"/>
    <cellStyle name="Normal 7 2 4 2 6 3" xfId="32835" xr:uid="{00000000-0005-0000-0000-000009B30000}"/>
    <cellStyle name="Normal 7 2 4 2 7" xfId="11841" xr:uid="{00000000-0005-0000-0000-00000AB30000}"/>
    <cellStyle name="Normal 7 2 4 2 7 2" xfId="24275" xr:uid="{00000000-0005-0000-0000-00000BB30000}"/>
    <cellStyle name="Normal 7 2 4 2 7 2 2" xfId="49149" xr:uid="{00000000-0005-0000-0000-00000CB30000}"/>
    <cellStyle name="Normal 7 2 4 2 7 3" xfId="36716" xr:uid="{00000000-0005-0000-0000-00000DB30000}"/>
    <cellStyle name="Normal 7 2 4 2 8" xfId="6918" xr:uid="{00000000-0005-0000-0000-00000EB30000}"/>
    <cellStyle name="Normal 7 2 4 2 8 2" xfId="19367" xr:uid="{00000000-0005-0000-0000-00000FB30000}"/>
    <cellStyle name="Normal 7 2 4 2 8 2 2" xfId="44241" xr:uid="{00000000-0005-0000-0000-000010B30000}"/>
    <cellStyle name="Normal 7 2 4 2 8 3" xfId="31808" xr:uid="{00000000-0005-0000-0000-000011B30000}"/>
    <cellStyle name="Normal 7 2 4 2 9" xfId="2869" xr:uid="{00000000-0005-0000-0000-000012B30000}"/>
    <cellStyle name="Normal 7 2 4 2 9 2" xfId="15387" xr:uid="{00000000-0005-0000-0000-000013B30000}"/>
    <cellStyle name="Normal 7 2 4 2 9 2 2" xfId="40261" xr:uid="{00000000-0005-0000-0000-000014B30000}"/>
    <cellStyle name="Normal 7 2 4 2 9 3" xfId="27820" xr:uid="{00000000-0005-0000-0000-000015B30000}"/>
    <cellStyle name="Normal 7 2 4 2_Degree data" xfId="2571" xr:uid="{00000000-0005-0000-0000-000016B30000}"/>
    <cellStyle name="Normal 7 2 4 3" xfId="623" xr:uid="{00000000-0005-0000-0000-000017B30000}"/>
    <cellStyle name="Normal 7 2 4 3 2" xfId="1596" xr:uid="{00000000-0005-0000-0000-000018B30000}"/>
    <cellStyle name="Normal 7 2 4 3 2 2" xfId="9120" xr:uid="{00000000-0005-0000-0000-000019B30000}"/>
    <cellStyle name="Normal 7 2 4 3 2 2 2" xfId="21563" xr:uid="{00000000-0005-0000-0000-00001AB30000}"/>
    <cellStyle name="Normal 7 2 4 3 2 2 2 2" xfId="46437" xr:uid="{00000000-0005-0000-0000-00001BB30000}"/>
    <cellStyle name="Normal 7 2 4 3 2 2 3" xfId="34004" xr:uid="{00000000-0005-0000-0000-00001CB30000}"/>
    <cellStyle name="Normal 7 2 4 3 2 3" xfId="4102" xr:uid="{00000000-0005-0000-0000-00001DB30000}"/>
    <cellStyle name="Normal 7 2 4 3 2 3 2" xfId="16556" xr:uid="{00000000-0005-0000-0000-00001EB30000}"/>
    <cellStyle name="Normal 7 2 4 3 2 3 2 2" xfId="41430" xr:uid="{00000000-0005-0000-0000-00001FB30000}"/>
    <cellStyle name="Normal 7 2 4 3 2 3 3" xfId="28997" xr:uid="{00000000-0005-0000-0000-000020B30000}"/>
    <cellStyle name="Normal 7 2 4 3 2 4" xfId="14396" xr:uid="{00000000-0005-0000-0000-000021B30000}"/>
    <cellStyle name="Normal 7 2 4 3 2 4 2" xfId="39270" xr:uid="{00000000-0005-0000-0000-000022B30000}"/>
    <cellStyle name="Normal 7 2 4 3 2 5" xfId="26829" xr:uid="{00000000-0005-0000-0000-000023B30000}"/>
    <cellStyle name="Normal 7 2 4 3 3" xfId="5742" xr:uid="{00000000-0005-0000-0000-000024B30000}"/>
    <cellStyle name="Normal 7 2 4 3 3 2" xfId="10757" xr:uid="{00000000-0005-0000-0000-000025B30000}"/>
    <cellStyle name="Normal 7 2 4 3 3 2 2" xfId="23200" xr:uid="{00000000-0005-0000-0000-000026B30000}"/>
    <cellStyle name="Normal 7 2 4 3 3 2 2 2" xfId="48074" xr:uid="{00000000-0005-0000-0000-000027B30000}"/>
    <cellStyle name="Normal 7 2 4 3 3 2 3" xfId="35641" xr:uid="{00000000-0005-0000-0000-000028B30000}"/>
    <cellStyle name="Normal 7 2 4 3 3 3" xfId="18193" xr:uid="{00000000-0005-0000-0000-000029B30000}"/>
    <cellStyle name="Normal 7 2 4 3 3 3 2" xfId="43067" xr:uid="{00000000-0005-0000-0000-00002AB30000}"/>
    <cellStyle name="Normal 7 2 4 3 3 4" xfId="30634" xr:uid="{00000000-0005-0000-0000-00002BB30000}"/>
    <cellStyle name="Normal 7 2 4 3 4" xfId="8236" xr:uid="{00000000-0005-0000-0000-00002CB30000}"/>
    <cellStyle name="Normal 7 2 4 3 4 2" xfId="20680" xr:uid="{00000000-0005-0000-0000-00002DB30000}"/>
    <cellStyle name="Normal 7 2 4 3 4 2 2" xfId="45554" xr:uid="{00000000-0005-0000-0000-00002EB30000}"/>
    <cellStyle name="Normal 7 2 4 3 4 3" xfId="33121" xr:uid="{00000000-0005-0000-0000-00002FB30000}"/>
    <cellStyle name="Normal 7 2 4 3 5" xfId="12211" xr:uid="{00000000-0005-0000-0000-000030B30000}"/>
    <cellStyle name="Normal 7 2 4 3 5 2" xfId="24645" xr:uid="{00000000-0005-0000-0000-000031B30000}"/>
    <cellStyle name="Normal 7 2 4 3 5 2 2" xfId="49519" xr:uid="{00000000-0005-0000-0000-000032B30000}"/>
    <cellStyle name="Normal 7 2 4 3 5 3" xfId="37086" xr:uid="{00000000-0005-0000-0000-000033B30000}"/>
    <cellStyle name="Normal 7 2 4 3 6" xfId="6713" xr:uid="{00000000-0005-0000-0000-000034B30000}"/>
    <cellStyle name="Normal 7 2 4 3 6 2" xfId="19162" xr:uid="{00000000-0005-0000-0000-000035B30000}"/>
    <cellStyle name="Normal 7 2 4 3 6 2 2" xfId="44036" xr:uid="{00000000-0005-0000-0000-000036B30000}"/>
    <cellStyle name="Normal 7 2 4 3 6 3" xfId="31603" xr:uid="{00000000-0005-0000-0000-000037B30000}"/>
    <cellStyle name="Normal 7 2 4 3 7" xfId="3167" xr:uid="{00000000-0005-0000-0000-000038B30000}"/>
    <cellStyle name="Normal 7 2 4 3 7 2" xfId="15673" xr:uid="{00000000-0005-0000-0000-000039B30000}"/>
    <cellStyle name="Normal 7 2 4 3 7 2 2" xfId="40547" xr:uid="{00000000-0005-0000-0000-00003AB30000}"/>
    <cellStyle name="Normal 7 2 4 3 7 3" xfId="28106" xr:uid="{00000000-0005-0000-0000-00003BB30000}"/>
    <cellStyle name="Normal 7 2 4 3 8" xfId="13430" xr:uid="{00000000-0005-0000-0000-00003CB30000}"/>
    <cellStyle name="Normal 7 2 4 3 8 2" xfId="38304" xr:uid="{00000000-0005-0000-0000-00003DB30000}"/>
    <cellStyle name="Normal 7 2 4 3 9" xfId="25863" xr:uid="{00000000-0005-0000-0000-00003EB30000}"/>
    <cellStyle name="Normal 7 2 4 4" xfId="1944" xr:uid="{00000000-0005-0000-0000-00003FB30000}"/>
    <cellStyle name="Normal 7 2 4 4 2" xfId="4682" xr:uid="{00000000-0005-0000-0000-000040B30000}"/>
    <cellStyle name="Normal 7 2 4 4 2 2" xfId="9700" xr:uid="{00000000-0005-0000-0000-000041B30000}"/>
    <cellStyle name="Normal 7 2 4 4 2 2 2" xfId="22143" xr:uid="{00000000-0005-0000-0000-000042B30000}"/>
    <cellStyle name="Normal 7 2 4 4 2 2 2 2" xfId="47017" xr:uid="{00000000-0005-0000-0000-000043B30000}"/>
    <cellStyle name="Normal 7 2 4 4 2 2 3" xfId="34584" xr:uid="{00000000-0005-0000-0000-000044B30000}"/>
    <cellStyle name="Normal 7 2 4 4 2 3" xfId="17136" xr:uid="{00000000-0005-0000-0000-000045B30000}"/>
    <cellStyle name="Normal 7 2 4 4 2 3 2" xfId="42010" xr:uid="{00000000-0005-0000-0000-000046B30000}"/>
    <cellStyle name="Normal 7 2 4 4 2 4" xfId="29577" xr:uid="{00000000-0005-0000-0000-000047B30000}"/>
    <cellStyle name="Normal 7 2 4 4 3" xfId="6090" xr:uid="{00000000-0005-0000-0000-000048B30000}"/>
    <cellStyle name="Normal 7 2 4 4 3 2" xfId="11105" xr:uid="{00000000-0005-0000-0000-000049B30000}"/>
    <cellStyle name="Normal 7 2 4 4 3 2 2" xfId="23548" xr:uid="{00000000-0005-0000-0000-00004AB30000}"/>
    <cellStyle name="Normal 7 2 4 4 3 2 2 2" xfId="48422" xr:uid="{00000000-0005-0000-0000-00004BB30000}"/>
    <cellStyle name="Normal 7 2 4 4 3 2 3" xfId="35989" xr:uid="{00000000-0005-0000-0000-00004CB30000}"/>
    <cellStyle name="Normal 7 2 4 4 3 3" xfId="18541" xr:uid="{00000000-0005-0000-0000-00004DB30000}"/>
    <cellStyle name="Normal 7 2 4 4 3 3 2" xfId="43415" xr:uid="{00000000-0005-0000-0000-00004EB30000}"/>
    <cellStyle name="Normal 7 2 4 4 3 4" xfId="30982" xr:uid="{00000000-0005-0000-0000-00004FB30000}"/>
    <cellStyle name="Normal 7 2 4 4 4" xfId="8816" xr:uid="{00000000-0005-0000-0000-000050B30000}"/>
    <cellStyle name="Normal 7 2 4 4 4 2" xfId="21260" xr:uid="{00000000-0005-0000-0000-000051B30000}"/>
    <cellStyle name="Normal 7 2 4 4 4 2 2" xfId="46134" xr:uid="{00000000-0005-0000-0000-000052B30000}"/>
    <cellStyle name="Normal 7 2 4 4 4 3" xfId="33701" xr:uid="{00000000-0005-0000-0000-000053B30000}"/>
    <cellStyle name="Normal 7 2 4 4 5" xfId="12559" xr:uid="{00000000-0005-0000-0000-000054B30000}"/>
    <cellStyle name="Normal 7 2 4 4 5 2" xfId="24993" xr:uid="{00000000-0005-0000-0000-000055B30000}"/>
    <cellStyle name="Normal 7 2 4 4 5 2 2" xfId="49867" xr:uid="{00000000-0005-0000-0000-000056B30000}"/>
    <cellStyle name="Normal 7 2 4 4 5 3" xfId="37434" xr:uid="{00000000-0005-0000-0000-000057B30000}"/>
    <cellStyle name="Normal 7 2 4 4 6" xfId="7293" xr:uid="{00000000-0005-0000-0000-000058B30000}"/>
    <cellStyle name="Normal 7 2 4 4 6 2" xfId="19742" xr:uid="{00000000-0005-0000-0000-000059B30000}"/>
    <cellStyle name="Normal 7 2 4 4 6 2 2" xfId="44616" xr:uid="{00000000-0005-0000-0000-00005AB30000}"/>
    <cellStyle name="Normal 7 2 4 4 6 3" xfId="32183" xr:uid="{00000000-0005-0000-0000-00005BB30000}"/>
    <cellStyle name="Normal 7 2 4 4 7" xfId="3747" xr:uid="{00000000-0005-0000-0000-00005CB30000}"/>
    <cellStyle name="Normal 7 2 4 4 7 2" xfId="16253" xr:uid="{00000000-0005-0000-0000-00005DB30000}"/>
    <cellStyle name="Normal 7 2 4 4 7 2 2" xfId="41127" xr:uid="{00000000-0005-0000-0000-00005EB30000}"/>
    <cellStyle name="Normal 7 2 4 4 7 3" xfId="28686" xr:uid="{00000000-0005-0000-0000-00005FB30000}"/>
    <cellStyle name="Normal 7 2 4 4 8" xfId="14744" xr:uid="{00000000-0005-0000-0000-000060B30000}"/>
    <cellStyle name="Normal 7 2 4 4 8 2" xfId="39618" xr:uid="{00000000-0005-0000-0000-000061B30000}"/>
    <cellStyle name="Normal 7 2 4 4 9" xfId="27177" xr:uid="{00000000-0005-0000-0000-000062B30000}"/>
    <cellStyle name="Normal 7 2 4 5" xfId="2179" xr:uid="{00000000-0005-0000-0000-000063B30000}"/>
    <cellStyle name="Normal 7 2 4 5 2" xfId="4812" xr:uid="{00000000-0005-0000-0000-000064B30000}"/>
    <cellStyle name="Normal 7 2 4 5 2 2" xfId="9829" xr:uid="{00000000-0005-0000-0000-000065B30000}"/>
    <cellStyle name="Normal 7 2 4 5 2 2 2" xfId="22272" xr:uid="{00000000-0005-0000-0000-000066B30000}"/>
    <cellStyle name="Normal 7 2 4 5 2 2 2 2" xfId="47146" xr:uid="{00000000-0005-0000-0000-000067B30000}"/>
    <cellStyle name="Normal 7 2 4 5 2 2 3" xfId="34713" xr:uid="{00000000-0005-0000-0000-000068B30000}"/>
    <cellStyle name="Normal 7 2 4 5 2 3" xfId="17265" xr:uid="{00000000-0005-0000-0000-000069B30000}"/>
    <cellStyle name="Normal 7 2 4 5 2 3 2" xfId="42139" xr:uid="{00000000-0005-0000-0000-00006AB30000}"/>
    <cellStyle name="Normal 7 2 4 5 2 4" xfId="29706" xr:uid="{00000000-0005-0000-0000-00006BB30000}"/>
    <cellStyle name="Normal 7 2 4 5 3" xfId="6210" xr:uid="{00000000-0005-0000-0000-00006CB30000}"/>
    <cellStyle name="Normal 7 2 4 5 3 2" xfId="11225" xr:uid="{00000000-0005-0000-0000-00006DB30000}"/>
    <cellStyle name="Normal 7 2 4 5 3 2 2" xfId="23668" xr:uid="{00000000-0005-0000-0000-00006EB30000}"/>
    <cellStyle name="Normal 7 2 4 5 3 2 2 2" xfId="48542" xr:uid="{00000000-0005-0000-0000-00006FB30000}"/>
    <cellStyle name="Normal 7 2 4 5 3 2 3" xfId="36109" xr:uid="{00000000-0005-0000-0000-000070B30000}"/>
    <cellStyle name="Normal 7 2 4 5 3 3" xfId="18661" xr:uid="{00000000-0005-0000-0000-000071B30000}"/>
    <cellStyle name="Normal 7 2 4 5 3 3 2" xfId="43535" xr:uid="{00000000-0005-0000-0000-000072B30000}"/>
    <cellStyle name="Normal 7 2 4 5 3 4" xfId="31102" xr:uid="{00000000-0005-0000-0000-000073B30000}"/>
    <cellStyle name="Normal 7 2 4 5 4" xfId="8122" xr:uid="{00000000-0005-0000-0000-000074B30000}"/>
    <cellStyle name="Normal 7 2 4 5 4 2" xfId="20568" xr:uid="{00000000-0005-0000-0000-000075B30000}"/>
    <cellStyle name="Normal 7 2 4 5 4 2 2" xfId="45442" xr:uid="{00000000-0005-0000-0000-000076B30000}"/>
    <cellStyle name="Normal 7 2 4 5 4 3" xfId="33009" xr:uid="{00000000-0005-0000-0000-000077B30000}"/>
    <cellStyle name="Normal 7 2 4 5 5" xfId="12679" xr:uid="{00000000-0005-0000-0000-000078B30000}"/>
    <cellStyle name="Normal 7 2 4 5 5 2" xfId="25113" xr:uid="{00000000-0005-0000-0000-000079B30000}"/>
    <cellStyle name="Normal 7 2 4 5 5 2 2" xfId="49987" xr:uid="{00000000-0005-0000-0000-00007AB30000}"/>
    <cellStyle name="Normal 7 2 4 5 5 3" xfId="37554" xr:uid="{00000000-0005-0000-0000-00007BB30000}"/>
    <cellStyle name="Normal 7 2 4 5 6" xfId="7423" xr:uid="{00000000-0005-0000-0000-00007CB30000}"/>
    <cellStyle name="Normal 7 2 4 5 6 2" xfId="19871" xr:uid="{00000000-0005-0000-0000-00007DB30000}"/>
    <cellStyle name="Normal 7 2 4 5 6 2 2" xfId="44745" xr:uid="{00000000-0005-0000-0000-00007EB30000}"/>
    <cellStyle name="Normal 7 2 4 5 6 3" xfId="32312" xr:uid="{00000000-0005-0000-0000-00007FB30000}"/>
    <cellStyle name="Normal 7 2 4 5 7" xfId="3052" xr:uid="{00000000-0005-0000-0000-000080B30000}"/>
    <cellStyle name="Normal 7 2 4 5 7 2" xfId="15561" xr:uid="{00000000-0005-0000-0000-000081B30000}"/>
    <cellStyle name="Normal 7 2 4 5 7 2 2" xfId="40435" xr:uid="{00000000-0005-0000-0000-000082B30000}"/>
    <cellStyle name="Normal 7 2 4 5 7 3" xfId="27994" xr:uid="{00000000-0005-0000-0000-000083B30000}"/>
    <cellStyle name="Normal 7 2 4 5 8" xfId="14864" xr:uid="{00000000-0005-0000-0000-000084B30000}"/>
    <cellStyle name="Normal 7 2 4 5 8 2" xfId="39738" xr:uid="{00000000-0005-0000-0000-000085B30000}"/>
    <cellStyle name="Normal 7 2 4 5 9" xfId="27297" xr:uid="{00000000-0005-0000-0000-000086B30000}"/>
    <cellStyle name="Normal 7 2 4 6" xfId="1021" xr:uid="{00000000-0005-0000-0000-000087B30000}"/>
    <cellStyle name="Normal 7 2 4 6 2" xfId="9008" xr:uid="{00000000-0005-0000-0000-000088B30000}"/>
    <cellStyle name="Normal 7 2 4 6 2 2" xfId="21451" xr:uid="{00000000-0005-0000-0000-000089B30000}"/>
    <cellStyle name="Normal 7 2 4 6 2 2 2" xfId="46325" xr:uid="{00000000-0005-0000-0000-00008AB30000}"/>
    <cellStyle name="Normal 7 2 4 6 2 3" xfId="33892" xr:uid="{00000000-0005-0000-0000-00008BB30000}"/>
    <cellStyle name="Normal 7 2 4 6 3" xfId="3990" xr:uid="{00000000-0005-0000-0000-00008CB30000}"/>
    <cellStyle name="Normal 7 2 4 6 3 2" xfId="16444" xr:uid="{00000000-0005-0000-0000-00008DB30000}"/>
    <cellStyle name="Normal 7 2 4 6 3 2 2" xfId="41318" xr:uid="{00000000-0005-0000-0000-00008EB30000}"/>
    <cellStyle name="Normal 7 2 4 6 3 3" xfId="28885" xr:uid="{00000000-0005-0000-0000-00008FB30000}"/>
    <cellStyle name="Normal 7 2 4 6 4" xfId="13821" xr:uid="{00000000-0005-0000-0000-000090B30000}"/>
    <cellStyle name="Normal 7 2 4 6 4 2" xfId="38695" xr:uid="{00000000-0005-0000-0000-000091B30000}"/>
    <cellStyle name="Normal 7 2 4 6 5" xfId="26254" xr:uid="{00000000-0005-0000-0000-000092B30000}"/>
    <cellStyle name="Normal 7 2 4 7" xfId="5166" xr:uid="{00000000-0005-0000-0000-000093B30000}"/>
    <cellStyle name="Normal 7 2 4 7 2" xfId="10182" xr:uid="{00000000-0005-0000-0000-000094B30000}"/>
    <cellStyle name="Normal 7 2 4 7 2 2" xfId="22625" xr:uid="{00000000-0005-0000-0000-000095B30000}"/>
    <cellStyle name="Normal 7 2 4 7 2 2 2" xfId="47499" xr:uid="{00000000-0005-0000-0000-000096B30000}"/>
    <cellStyle name="Normal 7 2 4 7 2 3" xfId="35066" xr:uid="{00000000-0005-0000-0000-000097B30000}"/>
    <cellStyle name="Normal 7 2 4 7 3" xfId="17618" xr:uid="{00000000-0005-0000-0000-000098B30000}"/>
    <cellStyle name="Normal 7 2 4 7 3 2" xfId="42492" xr:uid="{00000000-0005-0000-0000-000099B30000}"/>
    <cellStyle name="Normal 7 2 4 7 4" xfId="30059" xr:uid="{00000000-0005-0000-0000-00009AB30000}"/>
    <cellStyle name="Normal 7 2 4 8" xfId="7743" xr:uid="{00000000-0005-0000-0000-00009BB30000}"/>
    <cellStyle name="Normal 7 2 4 8 2" xfId="20189" xr:uid="{00000000-0005-0000-0000-00009CB30000}"/>
    <cellStyle name="Normal 7 2 4 8 2 2" xfId="45063" xr:uid="{00000000-0005-0000-0000-00009DB30000}"/>
    <cellStyle name="Normal 7 2 4 8 3" xfId="32630" xr:uid="{00000000-0005-0000-0000-00009EB30000}"/>
    <cellStyle name="Normal 7 2 4 9" xfId="11636" xr:uid="{00000000-0005-0000-0000-00009FB30000}"/>
    <cellStyle name="Normal 7 2 4 9 2" xfId="24070" xr:uid="{00000000-0005-0000-0000-0000A0B30000}"/>
    <cellStyle name="Normal 7 2 4 9 2 2" xfId="48944" xr:uid="{00000000-0005-0000-0000-0000A1B30000}"/>
    <cellStyle name="Normal 7 2 4 9 3" xfId="36511" xr:uid="{00000000-0005-0000-0000-0000A2B30000}"/>
    <cellStyle name="Normal 7 2 4_Degree data" xfId="2570" xr:uid="{00000000-0005-0000-0000-0000A3B30000}"/>
    <cellStyle name="Normal 7 2 5" xfId="367" xr:uid="{00000000-0005-0000-0000-0000A4B30000}"/>
    <cellStyle name="Normal 7 2 5 10" xfId="13183" xr:uid="{00000000-0005-0000-0000-0000A5B30000}"/>
    <cellStyle name="Normal 7 2 5 10 2" xfId="38057" xr:uid="{00000000-0005-0000-0000-0000A6B30000}"/>
    <cellStyle name="Normal 7 2 5 11" xfId="25616" xr:uid="{00000000-0005-0000-0000-0000A7B30000}"/>
    <cellStyle name="Normal 7 2 5 2" xfId="727" xr:uid="{00000000-0005-0000-0000-0000A8B30000}"/>
    <cellStyle name="Normal 7 2 5 2 2" xfId="1598" xr:uid="{00000000-0005-0000-0000-0000A9B30000}"/>
    <cellStyle name="Normal 7 2 5 2 2 2" xfId="9702" xr:uid="{00000000-0005-0000-0000-0000AAB30000}"/>
    <cellStyle name="Normal 7 2 5 2 2 2 2" xfId="22145" xr:uid="{00000000-0005-0000-0000-0000ABB30000}"/>
    <cellStyle name="Normal 7 2 5 2 2 2 2 2" xfId="47019" xr:uid="{00000000-0005-0000-0000-0000ACB30000}"/>
    <cellStyle name="Normal 7 2 5 2 2 2 3" xfId="34586" xr:uid="{00000000-0005-0000-0000-0000ADB30000}"/>
    <cellStyle name="Normal 7 2 5 2 2 3" xfId="4684" xr:uid="{00000000-0005-0000-0000-0000AEB30000}"/>
    <cellStyle name="Normal 7 2 5 2 2 3 2" xfId="17138" xr:uid="{00000000-0005-0000-0000-0000AFB30000}"/>
    <cellStyle name="Normal 7 2 5 2 2 3 2 2" xfId="42012" xr:uid="{00000000-0005-0000-0000-0000B0B30000}"/>
    <cellStyle name="Normal 7 2 5 2 2 3 3" xfId="29579" xr:uid="{00000000-0005-0000-0000-0000B1B30000}"/>
    <cellStyle name="Normal 7 2 5 2 2 4" xfId="14398" xr:uid="{00000000-0005-0000-0000-0000B2B30000}"/>
    <cellStyle name="Normal 7 2 5 2 2 4 2" xfId="39272" xr:uid="{00000000-0005-0000-0000-0000B3B30000}"/>
    <cellStyle name="Normal 7 2 5 2 2 5" xfId="26831" xr:uid="{00000000-0005-0000-0000-0000B4B30000}"/>
    <cellStyle name="Normal 7 2 5 2 3" xfId="5744" xr:uid="{00000000-0005-0000-0000-0000B5B30000}"/>
    <cellStyle name="Normal 7 2 5 2 3 2" xfId="10759" xr:uid="{00000000-0005-0000-0000-0000B6B30000}"/>
    <cellStyle name="Normal 7 2 5 2 3 2 2" xfId="23202" xr:uid="{00000000-0005-0000-0000-0000B7B30000}"/>
    <cellStyle name="Normal 7 2 5 2 3 2 2 2" xfId="48076" xr:uid="{00000000-0005-0000-0000-0000B8B30000}"/>
    <cellStyle name="Normal 7 2 5 2 3 2 3" xfId="35643" xr:uid="{00000000-0005-0000-0000-0000B9B30000}"/>
    <cellStyle name="Normal 7 2 5 2 3 3" xfId="18195" xr:uid="{00000000-0005-0000-0000-0000BAB30000}"/>
    <cellStyle name="Normal 7 2 5 2 3 3 2" xfId="43069" xr:uid="{00000000-0005-0000-0000-0000BBB30000}"/>
    <cellStyle name="Normal 7 2 5 2 3 4" xfId="30636" xr:uid="{00000000-0005-0000-0000-0000BCB30000}"/>
    <cellStyle name="Normal 7 2 5 2 4" xfId="8818" xr:uid="{00000000-0005-0000-0000-0000BDB30000}"/>
    <cellStyle name="Normal 7 2 5 2 4 2" xfId="21262" xr:uid="{00000000-0005-0000-0000-0000BEB30000}"/>
    <cellStyle name="Normal 7 2 5 2 4 2 2" xfId="46136" xr:uid="{00000000-0005-0000-0000-0000BFB30000}"/>
    <cellStyle name="Normal 7 2 5 2 4 3" xfId="33703" xr:uid="{00000000-0005-0000-0000-0000C0B30000}"/>
    <cellStyle name="Normal 7 2 5 2 5" xfId="12213" xr:uid="{00000000-0005-0000-0000-0000C1B30000}"/>
    <cellStyle name="Normal 7 2 5 2 5 2" xfId="24647" xr:uid="{00000000-0005-0000-0000-0000C2B30000}"/>
    <cellStyle name="Normal 7 2 5 2 5 2 2" xfId="49521" xr:uid="{00000000-0005-0000-0000-0000C3B30000}"/>
    <cellStyle name="Normal 7 2 5 2 5 3" xfId="37088" xr:uid="{00000000-0005-0000-0000-0000C4B30000}"/>
    <cellStyle name="Normal 7 2 5 2 6" xfId="7295" xr:uid="{00000000-0005-0000-0000-0000C5B30000}"/>
    <cellStyle name="Normal 7 2 5 2 6 2" xfId="19744" xr:uid="{00000000-0005-0000-0000-0000C6B30000}"/>
    <cellStyle name="Normal 7 2 5 2 6 2 2" xfId="44618" xr:uid="{00000000-0005-0000-0000-0000C7B30000}"/>
    <cellStyle name="Normal 7 2 5 2 6 3" xfId="32185" xr:uid="{00000000-0005-0000-0000-0000C8B30000}"/>
    <cellStyle name="Normal 7 2 5 2 7" xfId="3749" xr:uid="{00000000-0005-0000-0000-0000C9B30000}"/>
    <cellStyle name="Normal 7 2 5 2 7 2" xfId="16255" xr:uid="{00000000-0005-0000-0000-0000CAB30000}"/>
    <cellStyle name="Normal 7 2 5 2 7 2 2" xfId="41129" xr:uid="{00000000-0005-0000-0000-0000CBB30000}"/>
    <cellStyle name="Normal 7 2 5 2 7 3" xfId="28688" xr:uid="{00000000-0005-0000-0000-0000CCB30000}"/>
    <cellStyle name="Normal 7 2 5 2 8" xfId="13530" xr:uid="{00000000-0005-0000-0000-0000CDB30000}"/>
    <cellStyle name="Normal 7 2 5 2 8 2" xfId="38404" xr:uid="{00000000-0005-0000-0000-0000CEB30000}"/>
    <cellStyle name="Normal 7 2 5 2 9" xfId="25963" xr:uid="{00000000-0005-0000-0000-0000CFB30000}"/>
    <cellStyle name="Normal 7 2 5 3" xfId="1946" xr:uid="{00000000-0005-0000-0000-0000D0B30000}"/>
    <cellStyle name="Normal 7 2 5 3 2" xfId="4912" xr:uid="{00000000-0005-0000-0000-0000D1B30000}"/>
    <cellStyle name="Normal 7 2 5 3 2 2" xfId="9929" xr:uid="{00000000-0005-0000-0000-0000D2B30000}"/>
    <cellStyle name="Normal 7 2 5 3 2 2 2" xfId="22372" xr:uid="{00000000-0005-0000-0000-0000D3B30000}"/>
    <cellStyle name="Normal 7 2 5 3 2 2 2 2" xfId="47246" xr:uid="{00000000-0005-0000-0000-0000D4B30000}"/>
    <cellStyle name="Normal 7 2 5 3 2 2 3" xfId="34813" xr:uid="{00000000-0005-0000-0000-0000D5B30000}"/>
    <cellStyle name="Normal 7 2 5 3 2 3" xfId="17365" xr:uid="{00000000-0005-0000-0000-0000D6B30000}"/>
    <cellStyle name="Normal 7 2 5 3 2 3 2" xfId="42239" xr:uid="{00000000-0005-0000-0000-0000D7B30000}"/>
    <cellStyle name="Normal 7 2 5 3 2 4" xfId="29806" xr:uid="{00000000-0005-0000-0000-0000D8B30000}"/>
    <cellStyle name="Normal 7 2 5 3 3" xfId="6092" xr:uid="{00000000-0005-0000-0000-0000D9B30000}"/>
    <cellStyle name="Normal 7 2 5 3 3 2" xfId="11107" xr:uid="{00000000-0005-0000-0000-0000DAB30000}"/>
    <cellStyle name="Normal 7 2 5 3 3 2 2" xfId="23550" xr:uid="{00000000-0005-0000-0000-0000DBB30000}"/>
    <cellStyle name="Normal 7 2 5 3 3 2 2 2" xfId="48424" xr:uid="{00000000-0005-0000-0000-0000DCB30000}"/>
    <cellStyle name="Normal 7 2 5 3 3 2 3" xfId="35991" xr:uid="{00000000-0005-0000-0000-0000DDB30000}"/>
    <cellStyle name="Normal 7 2 5 3 3 3" xfId="18543" xr:uid="{00000000-0005-0000-0000-0000DEB30000}"/>
    <cellStyle name="Normal 7 2 5 3 3 3 2" xfId="43417" xr:uid="{00000000-0005-0000-0000-0000DFB30000}"/>
    <cellStyle name="Normal 7 2 5 3 3 4" xfId="30984" xr:uid="{00000000-0005-0000-0000-0000E0B30000}"/>
    <cellStyle name="Normal 7 2 5 3 4" xfId="8336" xr:uid="{00000000-0005-0000-0000-0000E1B30000}"/>
    <cellStyle name="Normal 7 2 5 3 4 2" xfId="20780" xr:uid="{00000000-0005-0000-0000-0000E2B30000}"/>
    <cellStyle name="Normal 7 2 5 3 4 2 2" xfId="45654" xr:uid="{00000000-0005-0000-0000-0000E3B30000}"/>
    <cellStyle name="Normal 7 2 5 3 4 3" xfId="33221" xr:uid="{00000000-0005-0000-0000-0000E4B30000}"/>
    <cellStyle name="Normal 7 2 5 3 5" xfId="12561" xr:uid="{00000000-0005-0000-0000-0000E5B30000}"/>
    <cellStyle name="Normal 7 2 5 3 5 2" xfId="24995" xr:uid="{00000000-0005-0000-0000-0000E6B30000}"/>
    <cellStyle name="Normal 7 2 5 3 5 2 2" xfId="49869" xr:uid="{00000000-0005-0000-0000-0000E7B30000}"/>
    <cellStyle name="Normal 7 2 5 3 5 3" xfId="37436" xr:uid="{00000000-0005-0000-0000-0000E8B30000}"/>
    <cellStyle name="Normal 7 2 5 3 6" xfId="7523" xr:uid="{00000000-0005-0000-0000-0000E9B30000}"/>
    <cellStyle name="Normal 7 2 5 3 6 2" xfId="19971" xr:uid="{00000000-0005-0000-0000-0000EAB30000}"/>
    <cellStyle name="Normal 7 2 5 3 6 2 2" xfId="44845" xr:uid="{00000000-0005-0000-0000-0000EBB30000}"/>
    <cellStyle name="Normal 7 2 5 3 6 3" xfId="32412" xr:uid="{00000000-0005-0000-0000-0000ECB30000}"/>
    <cellStyle name="Normal 7 2 5 3 7" xfId="3267" xr:uid="{00000000-0005-0000-0000-0000EDB30000}"/>
    <cellStyle name="Normal 7 2 5 3 7 2" xfId="15773" xr:uid="{00000000-0005-0000-0000-0000EEB30000}"/>
    <cellStyle name="Normal 7 2 5 3 7 2 2" xfId="40647" xr:uid="{00000000-0005-0000-0000-0000EFB30000}"/>
    <cellStyle name="Normal 7 2 5 3 7 3" xfId="28206" xr:uid="{00000000-0005-0000-0000-0000F0B30000}"/>
    <cellStyle name="Normal 7 2 5 3 8" xfId="14746" xr:uid="{00000000-0005-0000-0000-0000F1B30000}"/>
    <cellStyle name="Normal 7 2 5 3 8 2" xfId="39620" xr:uid="{00000000-0005-0000-0000-0000F2B30000}"/>
    <cellStyle name="Normal 7 2 5 3 9" xfId="27179" xr:uid="{00000000-0005-0000-0000-0000F3B30000}"/>
    <cellStyle name="Normal 7 2 5 4" xfId="2285" xr:uid="{00000000-0005-0000-0000-0000F4B30000}"/>
    <cellStyle name="Normal 7 2 5 4 2" xfId="6310" xr:uid="{00000000-0005-0000-0000-0000F5B30000}"/>
    <cellStyle name="Normal 7 2 5 4 2 2" xfId="11325" xr:uid="{00000000-0005-0000-0000-0000F6B30000}"/>
    <cellStyle name="Normal 7 2 5 4 2 2 2" xfId="23768" xr:uid="{00000000-0005-0000-0000-0000F7B30000}"/>
    <cellStyle name="Normal 7 2 5 4 2 2 2 2" xfId="48642" xr:uid="{00000000-0005-0000-0000-0000F8B30000}"/>
    <cellStyle name="Normal 7 2 5 4 2 2 3" xfId="36209" xr:uid="{00000000-0005-0000-0000-0000F9B30000}"/>
    <cellStyle name="Normal 7 2 5 4 2 3" xfId="18761" xr:uid="{00000000-0005-0000-0000-0000FAB30000}"/>
    <cellStyle name="Normal 7 2 5 4 2 3 2" xfId="43635" xr:uid="{00000000-0005-0000-0000-0000FBB30000}"/>
    <cellStyle name="Normal 7 2 5 4 2 4" xfId="31202" xr:uid="{00000000-0005-0000-0000-0000FCB30000}"/>
    <cellStyle name="Normal 7 2 5 4 3" xfId="12779" xr:uid="{00000000-0005-0000-0000-0000FDB30000}"/>
    <cellStyle name="Normal 7 2 5 4 3 2" xfId="25213" xr:uid="{00000000-0005-0000-0000-0000FEB30000}"/>
    <cellStyle name="Normal 7 2 5 4 3 2 2" xfId="50087" xr:uid="{00000000-0005-0000-0000-0000FFB30000}"/>
    <cellStyle name="Normal 7 2 5 4 3 3" xfId="37654" xr:uid="{00000000-0005-0000-0000-000000B40000}"/>
    <cellStyle name="Normal 7 2 5 4 4" xfId="9220" xr:uid="{00000000-0005-0000-0000-000001B40000}"/>
    <cellStyle name="Normal 7 2 5 4 4 2" xfId="21663" xr:uid="{00000000-0005-0000-0000-000002B40000}"/>
    <cellStyle name="Normal 7 2 5 4 4 2 2" xfId="46537" xr:uid="{00000000-0005-0000-0000-000003B40000}"/>
    <cellStyle name="Normal 7 2 5 4 4 3" xfId="34104" xr:uid="{00000000-0005-0000-0000-000004B40000}"/>
    <cellStyle name="Normal 7 2 5 4 5" xfId="4202" xr:uid="{00000000-0005-0000-0000-000005B40000}"/>
    <cellStyle name="Normal 7 2 5 4 5 2" xfId="16656" xr:uid="{00000000-0005-0000-0000-000006B40000}"/>
    <cellStyle name="Normal 7 2 5 4 5 2 2" xfId="41530" xr:uid="{00000000-0005-0000-0000-000007B40000}"/>
    <cellStyle name="Normal 7 2 5 4 5 3" xfId="29097" xr:uid="{00000000-0005-0000-0000-000008B40000}"/>
    <cellStyle name="Normal 7 2 5 4 6" xfId="14964" xr:uid="{00000000-0005-0000-0000-000009B40000}"/>
    <cellStyle name="Normal 7 2 5 4 6 2" xfId="39838" xr:uid="{00000000-0005-0000-0000-00000AB40000}"/>
    <cellStyle name="Normal 7 2 5 4 7" xfId="27397" xr:uid="{00000000-0005-0000-0000-00000BB40000}"/>
    <cellStyle name="Normal 7 2 5 5" xfId="1121" xr:uid="{00000000-0005-0000-0000-00000CB40000}"/>
    <cellStyle name="Normal 7 2 5 5 2" xfId="10282" xr:uid="{00000000-0005-0000-0000-00000DB40000}"/>
    <cellStyle name="Normal 7 2 5 5 2 2" xfId="22725" xr:uid="{00000000-0005-0000-0000-00000EB40000}"/>
    <cellStyle name="Normal 7 2 5 5 2 2 2" xfId="47599" xr:uid="{00000000-0005-0000-0000-00000FB40000}"/>
    <cellStyle name="Normal 7 2 5 5 2 3" xfId="35166" xr:uid="{00000000-0005-0000-0000-000010B40000}"/>
    <cellStyle name="Normal 7 2 5 5 3" xfId="5266" xr:uid="{00000000-0005-0000-0000-000011B40000}"/>
    <cellStyle name="Normal 7 2 5 5 3 2" xfId="17718" xr:uid="{00000000-0005-0000-0000-000012B40000}"/>
    <cellStyle name="Normal 7 2 5 5 3 2 2" xfId="42592" xr:uid="{00000000-0005-0000-0000-000013B40000}"/>
    <cellStyle name="Normal 7 2 5 5 3 3" xfId="30159" xr:uid="{00000000-0005-0000-0000-000014B40000}"/>
    <cellStyle name="Normal 7 2 5 5 4" xfId="13921" xr:uid="{00000000-0005-0000-0000-000015B40000}"/>
    <cellStyle name="Normal 7 2 5 5 4 2" xfId="38795" xr:uid="{00000000-0005-0000-0000-000016B40000}"/>
    <cellStyle name="Normal 7 2 5 5 5" xfId="26354" xr:uid="{00000000-0005-0000-0000-000017B40000}"/>
    <cellStyle name="Normal 7 2 5 6" xfId="7843" xr:uid="{00000000-0005-0000-0000-000018B40000}"/>
    <cellStyle name="Normal 7 2 5 6 2" xfId="20289" xr:uid="{00000000-0005-0000-0000-000019B40000}"/>
    <cellStyle name="Normal 7 2 5 6 2 2" xfId="45163" xr:uid="{00000000-0005-0000-0000-00001AB40000}"/>
    <cellStyle name="Normal 7 2 5 6 3" xfId="32730" xr:uid="{00000000-0005-0000-0000-00001BB40000}"/>
    <cellStyle name="Normal 7 2 5 7" xfId="11736" xr:uid="{00000000-0005-0000-0000-00001CB40000}"/>
    <cellStyle name="Normal 7 2 5 7 2" xfId="24170" xr:uid="{00000000-0005-0000-0000-00001DB40000}"/>
    <cellStyle name="Normal 7 2 5 7 2 2" xfId="49044" xr:uid="{00000000-0005-0000-0000-00001EB40000}"/>
    <cellStyle name="Normal 7 2 5 7 3" xfId="36611" xr:uid="{00000000-0005-0000-0000-00001FB40000}"/>
    <cellStyle name="Normal 7 2 5 8" xfId="6813" xr:uid="{00000000-0005-0000-0000-000020B40000}"/>
    <cellStyle name="Normal 7 2 5 8 2" xfId="19262" xr:uid="{00000000-0005-0000-0000-000021B40000}"/>
    <cellStyle name="Normal 7 2 5 8 2 2" xfId="44136" xr:uid="{00000000-0005-0000-0000-000022B40000}"/>
    <cellStyle name="Normal 7 2 5 8 3" xfId="31703" xr:uid="{00000000-0005-0000-0000-000023B40000}"/>
    <cellStyle name="Normal 7 2 5 9" xfId="2764" xr:uid="{00000000-0005-0000-0000-000024B40000}"/>
    <cellStyle name="Normal 7 2 5 9 2" xfId="15282" xr:uid="{00000000-0005-0000-0000-000025B40000}"/>
    <cellStyle name="Normal 7 2 5 9 2 2" xfId="40156" xr:uid="{00000000-0005-0000-0000-000026B40000}"/>
    <cellStyle name="Normal 7 2 5 9 3" xfId="27715" xr:uid="{00000000-0005-0000-0000-000027B40000}"/>
    <cellStyle name="Normal 7 2 5_Degree data" xfId="2572" xr:uid="{00000000-0005-0000-0000-000028B40000}"/>
    <cellStyle name="Normal 7 2 6" xfId="230" xr:uid="{00000000-0005-0000-0000-000029B40000}"/>
    <cellStyle name="Normal 7 2 6 10" xfId="13056" xr:uid="{00000000-0005-0000-0000-00002AB40000}"/>
    <cellStyle name="Normal 7 2 6 10 2" xfId="37930" xr:uid="{00000000-0005-0000-0000-00002BB40000}"/>
    <cellStyle name="Normal 7 2 6 11" xfId="25489" xr:uid="{00000000-0005-0000-0000-00002CB40000}"/>
    <cellStyle name="Normal 7 2 6 2" xfId="594" xr:uid="{00000000-0005-0000-0000-00002DB40000}"/>
    <cellStyle name="Normal 7 2 6 2 2" xfId="1599" xr:uid="{00000000-0005-0000-0000-00002EB40000}"/>
    <cellStyle name="Normal 7 2 6 2 2 2" xfId="9703" xr:uid="{00000000-0005-0000-0000-00002FB40000}"/>
    <cellStyle name="Normal 7 2 6 2 2 2 2" xfId="22146" xr:uid="{00000000-0005-0000-0000-000030B40000}"/>
    <cellStyle name="Normal 7 2 6 2 2 2 2 2" xfId="47020" xr:uid="{00000000-0005-0000-0000-000031B40000}"/>
    <cellStyle name="Normal 7 2 6 2 2 2 3" xfId="34587" xr:uid="{00000000-0005-0000-0000-000032B40000}"/>
    <cellStyle name="Normal 7 2 6 2 2 3" xfId="4685" xr:uid="{00000000-0005-0000-0000-000033B40000}"/>
    <cellStyle name="Normal 7 2 6 2 2 3 2" xfId="17139" xr:uid="{00000000-0005-0000-0000-000034B40000}"/>
    <cellStyle name="Normal 7 2 6 2 2 3 2 2" xfId="42013" xr:uid="{00000000-0005-0000-0000-000035B40000}"/>
    <cellStyle name="Normal 7 2 6 2 2 3 3" xfId="29580" xr:uid="{00000000-0005-0000-0000-000036B40000}"/>
    <cellStyle name="Normal 7 2 6 2 2 4" xfId="14399" xr:uid="{00000000-0005-0000-0000-000037B40000}"/>
    <cellStyle name="Normal 7 2 6 2 2 4 2" xfId="39273" xr:uid="{00000000-0005-0000-0000-000038B40000}"/>
    <cellStyle name="Normal 7 2 6 2 2 5" xfId="26832" xr:uid="{00000000-0005-0000-0000-000039B40000}"/>
    <cellStyle name="Normal 7 2 6 2 3" xfId="5745" xr:uid="{00000000-0005-0000-0000-00003AB40000}"/>
    <cellStyle name="Normal 7 2 6 2 3 2" xfId="10760" xr:uid="{00000000-0005-0000-0000-00003BB40000}"/>
    <cellStyle name="Normal 7 2 6 2 3 2 2" xfId="23203" xr:uid="{00000000-0005-0000-0000-00003CB40000}"/>
    <cellStyle name="Normal 7 2 6 2 3 2 2 2" xfId="48077" xr:uid="{00000000-0005-0000-0000-00003DB40000}"/>
    <cellStyle name="Normal 7 2 6 2 3 2 3" xfId="35644" xr:uid="{00000000-0005-0000-0000-00003EB40000}"/>
    <cellStyle name="Normal 7 2 6 2 3 3" xfId="18196" xr:uid="{00000000-0005-0000-0000-00003FB40000}"/>
    <cellStyle name="Normal 7 2 6 2 3 3 2" xfId="43070" xr:uid="{00000000-0005-0000-0000-000040B40000}"/>
    <cellStyle name="Normal 7 2 6 2 3 4" xfId="30637" xr:uid="{00000000-0005-0000-0000-000041B40000}"/>
    <cellStyle name="Normal 7 2 6 2 4" xfId="8819" xr:uid="{00000000-0005-0000-0000-000042B40000}"/>
    <cellStyle name="Normal 7 2 6 2 4 2" xfId="21263" xr:uid="{00000000-0005-0000-0000-000043B40000}"/>
    <cellStyle name="Normal 7 2 6 2 4 2 2" xfId="46137" xr:uid="{00000000-0005-0000-0000-000044B40000}"/>
    <cellStyle name="Normal 7 2 6 2 4 3" xfId="33704" xr:uid="{00000000-0005-0000-0000-000045B40000}"/>
    <cellStyle name="Normal 7 2 6 2 5" xfId="12214" xr:uid="{00000000-0005-0000-0000-000046B40000}"/>
    <cellStyle name="Normal 7 2 6 2 5 2" xfId="24648" xr:uid="{00000000-0005-0000-0000-000047B40000}"/>
    <cellStyle name="Normal 7 2 6 2 5 2 2" xfId="49522" xr:uid="{00000000-0005-0000-0000-000048B40000}"/>
    <cellStyle name="Normal 7 2 6 2 5 3" xfId="37089" xr:uid="{00000000-0005-0000-0000-000049B40000}"/>
    <cellStyle name="Normal 7 2 6 2 6" xfId="7296" xr:uid="{00000000-0005-0000-0000-00004AB40000}"/>
    <cellStyle name="Normal 7 2 6 2 6 2" xfId="19745" xr:uid="{00000000-0005-0000-0000-00004BB40000}"/>
    <cellStyle name="Normal 7 2 6 2 6 2 2" xfId="44619" xr:uid="{00000000-0005-0000-0000-00004CB40000}"/>
    <cellStyle name="Normal 7 2 6 2 6 3" xfId="32186" xr:uid="{00000000-0005-0000-0000-00004DB40000}"/>
    <cellStyle name="Normal 7 2 6 2 7" xfId="3750" xr:uid="{00000000-0005-0000-0000-00004EB40000}"/>
    <cellStyle name="Normal 7 2 6 2 7 2" xfId="16256" xr:uid="{00000000-0005-0000-0000-00004FB40000}"/>
    <cellStyle name="Normal 7 2 6 2 7 2 2" xfId="41130" xr:uid="{00000000-0005-0000-0000-000050B40000}"/>
    <cellStyle name="Normal 7 2 6 2 7 3" xfId="28689" xr:uid="{00000000-0005-0000-0000-000051B40000}"/>
    <cellStyle name="Normal 7 2 6 2 8" xfId="13403" xr:uid="{00000000-0005-0000-0000-000052B40000}"/>
    <cellStyle name="Normal 7 2 6 2 8 2" xfId="38277" xr:uid="{00000000-0005-0000-0000-000053B40000}"/>
    <cellStyle name="Normal 7 2 6 2 9" xfId="25836" xr:uid="{00000000-0005-0000-0000-000054B40000}"/>
    <cellStyle name="Normal 7 2 6 3" xfId="1947" xr:uid="{00000000-0005-0000-0000-000055B40000}"/>
    <cellStyle name="Normal 7 2 6 3 2" xfId="4785" xr:uid="{00000000-0005-0000-0000-000056B40000}"/>
    <cellStyle name="Normal 7 2 6 3 2 2" xfId="9802" xr:uid="{00000000-0005-0000-0000-000057B40000}"/>
    <cellStyle name="Normal 7 2 6 3 2 2 2" xfId="22245" xr:uid="{00000000-0005-0000-0000-000058B40000}"/>
    <cellStyle name="Normal 7 2 6 3 2 2 2 2" xfId="47119" xr:uid="{00000000-0005-0000-0000-000059B40000}"/>
    <cellStyle name="Normal 7 2 6 3 2 2 3" xfId="34686" xr:uid="{00000000-0005-0000-0000-00005AB40000}"/>
    <cellStyle name="Normal 7 2 6 3 2 3" xfId="17238" xr:uid="{00000000-0005-0000-0000-00005BB40000}"/>
    <cellStyle name="Normal 7 2 6 3 2 3 2" xfId="42112" xr:uid="{00000000-0005-0000-0000-00005CB40000}"/>
    <cellStyle name="Normal 7 2 6 3 2 4" xfId="29679" xr:uid="{00000000-0005-0000-0000-00005DB40000}"/>
    <cellStyle name="Normal 7 2 6 3 3" xfId="6093" xr:uid="{00000000-0005-0000-0000-00005EB40000}"/>
    <cellStyle name="Normal 7 2 6 3 3 2" xfId="11108" xr:uid="{00000000-0005-0000-0000-00005FB40000}"/>
    <cellStyle name="Normal 7 2 6 3 3 2 2" xfId="23551" xr:uid="{00000000-0005-0000-0000-000060B40000}"/>
    <cellStyle name="Normal 7 2 6 3 3 2 2 2" xfId="48425" xr:uid="{00000000-0005-0000-0000-000061B40000}"/>
    <cellStyle name="Normal 7 2 6 3 3 2 3" xfId="35992" xr:uid="{00000000-0005-0000-0000-000062B40000}"/>
    <cellStyle name="Normal 7 2 6 3 3 3" xfId="18544" xr:uid="{00000000-0005-0000-0000-000063B40000}"/>
    <cellStyle name="Normal 7 2 6 3 3 3 2" xfId="43418" xr:uid="{00000000-0005-0000-0000-000064B40000}"/>
    <cellStyle name="Normal 7 2 6 3 3 4" xfId="30985" xr:uid="{00000000-0005-0000-0000-000065B40000}"/>
    <cellStyle name="Normal 7 2 6 3 4" xfId="8882" xr:uid="{00000000-0005-0000-0000-000066B40000}"/>
    <cellStyle name="Normal 7 2 6 3 4 2" xfId="21325" xr:uid="{00000000-0005-0000-0000-000067B40000}"/>
    <cellStyle name="Normal 7 2 6 3 4 2 2" xfId="46199" xr:uid="{00000000-0005-0000-0000-000068B40000}"/>
    <cellStyle name="Normal 7 2 6 3 4 3" xfId="33766" xr:uid="{00000000-0005-0000-0000-000069B40000}"/>
    <cellStyle name="Normal 7 2 6 3 5" xfId="12562" xr:uid="{00000000-0005-0000-0000-00006AB40000}"/>
    <cellStyle name="Normal 7 2 6 3 5 2" xfId="24996" xr:uid="{00000000-0005-0000-0000-00006BB40000}"/>
    <cellStyle name="Normal 7 2 6 3 5 2 2" xfId="49870" xr:uid="{00000000-0005-0000-0000-00006CB40000}"/>
    <cellStyle name="Normal 7 2 6 3 5 3" xfId="37437" xr:uid="{00000000-0005-0000-0000-00006DB40000}"/>
    <cellStyle name="Normal 7 2 6 3 6" xfId="7396" xr:uid="{00000000-0005-0000-0000-00006EB40000}"/>
    <cellStyle name="Normal 7 2 6 3 6 2" xfId="19844" xr:uid="{00000000-0005-0000-0000-00006FB40000}"/>
    <cellStyle name="Normal 7 2 6 3 6 2 2" xfId="44718" xr:uid="{00000000-0005-0000-0000-000070B40000}"/>
    <cellStyle name="Normal 7 2 6 3 6 3" xfId="32285" xr:uid="{00000000-0005-0000-0000-000071B40000}"/>
    <cellStyle name="Normal 7 2 6 3 7" xfId="3864" xr:uid="{00000000-0005-0000-0000-000072B40000}"/>
    <cellStyle name="Normal 7 2 6 3 7 2" xfId="16318" xr:uid="{00000000-0005-0000-0000-000073B40000}"/>
    <cellStyle name="Normal 7 2 6 3 7 2 2" xfId="41192" xr:uid="{00000000-0005-0000-0000-000074B40000}"/>
    <cellStyle name="Normal 7 2 6 3 7 3" xfId="28759" xr:uid="{00000000-0005-0000-0000-000075B40000}"/>
    <cellStyle name="Normal 7 2 6 3 8" xfId="14747" xr:uid="{00000000-0005-0000-0000-000076B40000}"/>
    <cellStyle name="Normal 7 2 6 3 8 2" xfId="39621" xr:uid="{00000000-0005-0000-0000-000077B40000}"/>
    <cellStyle name="Normal 7 2 6 3 9" xfId="27180" xr:uid="{00000000-0005-0000-0000-000078B40000}"/>
    <cellStyle name="Normal 7 2 6 4" xfId="2148" xr:uid="{00000000-0005-0000-0000-000079B40000}"/>
    <cellStyle name="Normal 7 2 6 4 2" xfId="6183" xr:uid="{00000000-0005-0000-0000-00007AB40000}"/>
    <cellStyle name="Normal 7 2 6 4 2 2" xfId="11198" xr:uid="{00000000-0005-0000-0000-00007BB40000}"/>
    <cellStyle name="Normal 7 2 6 4 2 2 2" xfId="23641" xr:uid="{00000000-0005-0000-0000-00007CB40000}"/>
    <cellStyle name="Normal 7 2 6 4 2 2 2 2" xfId="48515" xr:uid="{00000000-0005-0000-0000-00007DB40000}"/>
    <cellStyle name="Normal 7 2 6 4 2 2 3" xfId="36082" xr:uid="{00000000-0005-0000-0000-00007EB40000}"/>
    <cellStyle name="Normal 7 2 6 4 2 3" xfId="18634" xr:uid="{00000000-0005-0000-0000-00007FB40000}"/>
    <cellStyle name="Normal 7 2 6 4 2 3 2" xfId="43508" xr:uid="{00000000-0005-0000-0000-000080B40000}"/>
    <cellStyle name="Normal 7 2 6 4 2 4" xfId="31075" xr:uid="{00000000-0005-0000-0000-000081B40000}"/>
    <cellStyle name="Normal 7 2 6 4 3" xfId="12652" xr:uid="{00000000-0005-0000-0000-000082B40000}"/>
    <cellStyle name="Normal 7 2 6 4 3 2" xfId="25086" xr:uid="{00000000-0005-0000-0000-000083B40000}"/>
    <cellStyle name="Normal 7 2 6 4 3 2 2" xfId="49960" xr:uid="{00000000-0005-0000-0000-000084B40000}"/>
    <cellStyle name="Normal 7 2 6 4 3 3" xfId="37527" xr:uid="{00000000-0005-0000-0000-000085B40000}"/>
    <cellStyle name="Normal 7 2 6 4 4" xfId="9093" xr:uid="{00000000-0005-0000-0000-000086B40000}"/>
    <cellStyle name="Normal 7 2 6 4 4 2" xfId="21536" xr:uid="{00000000-0005-0000-0000-000087B40000}"/>
    <cellStyle name="Normal 7 2 6 4 4 2 2" xfId="46410" xr:uid="{00000000-0005-0000-0000-000088B40000}"/>
    <cellStyle name="Normal 7 2 6 4 4 3" xfId="33977" xr:uid="{00000000-0005-0000-0000-000089B40000}"/>
    <cellStyle name="Normal 7 2 6 4 5" xfId="4075" xr:uid="{00000000-0005-0000-0000-00008AB40000}"/>
    <cellStyle name="Normal 7 2 6 4 5 2" xfId="16529" xr:uid="{00000000-0005-0000-0000-00008BB40000}"/>
    <cellStyle name="Normal 7 2 6 4 5 2 2" xfId="41403" xr:uid="{00000000-0005-0000-0000-00008CB40000}"/>
    <cellStyle name="Normal 7 2 6 4 5 3" xfId="28970" xr:uid="{00000000-0005-0000-0000-00008DB40000}"/>
    <cellStyle name="Normal 7 2 6 4 6" xfId="14837" xr:uid="{00000000-0005-0000-0000-00008EB40000}"/>
    <cellStyle name="Normal 7 2 6 4 6 2" xfId="39711" xr:uid="{00000000-0005-0000-0000-00008FB40000}"/>
    <cellStyle name="Normal 7 2 6 4 7" xfId="27270" xr:uid="{00000000-0005-0000-0000-000090B40000}"/>
    <cellStyle name="Normal 7 2 6 5" xfId="994" xr:uid="{00000000-0005-0000-0000-000091B40000}"/>
    <cellStyle name="Normal 7 2 6 5 2" xfId="10153" xr:uid="{00000000-0005-0000-0000-000092B40000}"/>
    <cellStyle name="Normal 7 2 6 5 2 2" xfId="22596" xr:uid="{00000000-0005-0000-0000-000093B40000}"/>
    <cellStyle name="Normal 7 2 6 5 2 2 2" xfId="47470" xr:uid="{00000000-0005-0000-0000-000094B40000}"/>
    <cellStyle name="Normal 7 2 6 5 2 3" xfId="35037" xr:uid="{00000000-0005-0000-0000-000095B40000}"/>
    <cellStyle name="Normal 7 2 6 5 3" xfId="5137" xr:uid="{00000000-0005-0000-0000-000096B40000}"/>
    <cellStyle name="Normal 7 2 6 5 3 2" xfId="17589" xr:uid="{00000000-0005-0000-0000-000097B40000}"/>
    <cellStyle name="Normal 7 2 6 5 3 2 2" xfId="42463" xr:uid="{00000000-0005-0000-0000-000098B40000}"/>
    <cellStyle name="Normal 7 2 6 5 3 3" xfId="30030" xr:uid="{00000000-0005-0000-0000-000099B40000}"/>
    <cellStyle name="Normal 7 2 6 5 4" xfId="13794" xr:uid="{00000000-0005-0000-0000-00009AB40000}"/>
    <cellStyle name="Normal 7 2 6 5 4 2" xfId="38668" xr:uid="{00000000-0005-0000-0000-00009BB40000}"/>
    <cellStyle name="Normal 7 2 6 5 5" xfId="26227" xr:uid="{00000000-0005-0000-0000-00009CB40000}"/>
    <cellStyle name="Normal 7 2 6 6" xfId="8209" xr:uid="{00000000-0005-0000-0000-00009DB40000}"/>
    <cellStyle name="Normal 7 2 6 6 2" xfId="20653" xr:uid="{00000000-0005-0000-0000-00009EB40000}"/>
    <cellStyle name="Normal 7 2 6 6 2 2" xfId="45527" xr:uid="{00000000-0005-0000-0000-00009FB40000}"/>
    <cellStyle name="Normal 7 2 6 6 3" xfId="33094" xr:uid="{00000000-0005-0000-0000-0000A0B40000}"/>
    <cellStyle name="Normal 7 2 6 7" xfId="11609" xr:uid="{00000000-0005-0000-0000-0000A1B40000}"/>
    <cellStyle name="Normal 7 2 6 7 2" xfId="24043" xr:uid="{00000000-0005-0000-0000-0000A2B40000}"/>
    <cellStyle name="Normal 7 2 6 7 2 2" xfId="48917" xr:uid="{00000000-0005-0000-0000-0000A3B40000}"/>
    <cellStyle name="Normal 7 2 6 7 3" xfId="36484" xr:uid="{00000000-0005-0000-0000-0000A4B40000}"/>
    <cellStyle name="Normal 7 2 6 8" xfId="6686" xr:uid="{00000000-0005-0000-0000-0000A5B40000}"/>
    <cellStyle name="Normal 7 2 6 8 2" xfId="19135" xr:uid="{00000000-0005-0000-0000-0000A6B40000}"/>
    <cellStyle name="Normal 7 2 6 8 2 2" xfId="44009" xr:uid="{00000000-0005-0000-0000-0000A7B40000}"/>
    <cellStyle name="Normal 7 2 6 8 3" xfId="31576" xr:uid="{00000000-0005-0000-0000-0000A8B40000}"/>
    <cellStyle name="Normal 7 2 6 9" xfId="3140" xr:uid="{00000000-0005-0000-0000-0000A9B40000}"/>
    <cellStyle name="Normal 7 2 6 9 2" xfId="15646" xr:uid="{00000000-0005-0000-0000-0000AAB40000}"/>
    <cellStyle name="Normal 7 2 6 9 2 2" xfId="40520" xr:uid="{00000000-0005-0000-0000-0000ABB40000}"/>
    <cellStyle name="Normal 7 2 6 9 3" xfId="28079" xr:uid="{00000000-0005-0000-0000-0000ACB40000}"/>
    <cellStyle name="Normal 7 2 6_Degree data" xfId="2573" xr:uid="{00000000-0005-0000-0000-0000ADB40000}"/>
    <cellStyle name="Normal 7 2 7" xfId="548" xr:uid="{00000000-0005-0000-0000-0000AEB40000}"/>
    <cellStyle name="Normal 7 2 7 2" xfId="1590" xr:uid="{00000000-0005-0000-0000-0000AFB40000}"/>
    <cellStyle name="Normal 7 2 7 2 2" xfId="9694" xr:uid="{00000000-0005-0000-0000-0000B0B40000}"/>
    <cellStyle name="Normal 7 2 7 2 2 2" xfId="22137" xr:uid="{00000000-0005-0000-0000-0000B1B40000}"/>
    <cellStyle name="Normal 7 2 7 2 2 2 2" xfId="47011" xr:uid="{00000000-0005-0000-0000-0000B2B40000}"/>
    <cellStyle name="Normal 7 2 7 2 2 3" xfId="34578" xr:uid="{00000000-0005-0000-0000-0000B3B40000}"/>
    <cellStyle name="Normal 7 2 7 2 3" xfId="4676" xr:uid="{00000000-0005-0000-0000-0000B4B40000}"/>
    <cellStyle name="Normal 7 2 7 2 3 2" xfId="17130" xr:uid="{00000000-0005-0000-0000-0000B5B40000}"/>
    <cellStyle name="Normal 7 2 7 2 3 2 2" xfId="42004" xr:uid="{00000000-0005-0000-0000-0000B6B40000}"/>
    <cellStyle name="Normal 7 2 7 2 3 3" xfId="29571" xr:uid="{00000000-0005-0000-0000-0000B7B40000}"/>
    <cellStyle name="Normal 7 2 7 2 4" xfId="14390" xr:uid="{00000000-0005-0000-0000-0000B8B40000}"/>
    <cellStyle name="Normal 7 2 7 2 4 2" xfId="39264" xr:uid="{00000000-0005-0000-0000-0000B9B40000}"/>
    <cellStyle name="Normal 7 2 7 2 5" xfId="26823" xr:uid="{00000000-0005-0000-0000-0000BAB40000}"/>
    <cellStyle name="Normal 7 2 7 3" xfId="5736" xr:uid="{00000000-0005-0000-0000-0000BBB40000}"/>
    <cellStyle name="Normal 7 2 7 3 2" xfId="10751" xr:uid="{00000000-0005-0000-0000-0000BCB40000}"/>
    <cellStyle name="Normal 7 2 7 3 2 2" xfId="23194" xr:uid="{00000000-0005-0000-0000-0000BDB40000}"/>
    <cellStyle name="Normal 7 2 7 3 2 2 2" xfId="48068" xr:uid="{00000000-0005-0000-0000-0000BEB40000}"/>
    <cellStyle name="Normal 7 2 7 3 2 3" xfId="35635" xr:uid="{00000000-0005-0000-0000-0000BFB40000}"/>
    <cellStyle name="Normal 7 2 7 3 3" xfId="18187" xr:uid="{00000000-0005-0000-0000-0000C0B40000}"/>
    <cellStyle name="Normal 7 2 7 3 3 2" xfId="43061" xr:uid="{00000000-0005-0000-0000-0000C1B40000}"/>
    <cellStyle name="Normal 7 2 7 3 4" xfId="30628" xr:uid="{00000000-0005-0000-0000-0000C2B40000}"/>
    <cellStyle name="Normal 7 2 7 4" xfId="8810" xr:uid="{00000000-0005-0000-0000-0000C3B40000}"/>
    <cellStyle name="Normal 7 2 7 4 2" xfId="21254" xr:uid="{00000000-0005-0000-0000-0000C4B40000}"/>
    <cellStyle name="Normal 7 2 7 4 2 2" xfId="46128" xr:uid="{00000000-0005-0000-0000-0000C5B40000}"/>
    <cellStyle name="Normal 7 2 7 4 3" xfId="33695" xr:uid="{00000000-0005-0000-0000-0000C6B40000}"/>
    <cellStyle name="Normal 7 2 7 5" xfId="12205" xr:uid="{00000000-0005-0000-0000-0000C7B40000}"/>
    <cellStyle name="Normal 7 2 7 5 2" xfId="24639" xr:uid="{00000000-0005-0000-0000-0000C8B40000}"/>
    <cellStyle name="Normal 7 2 7 5 2 2" xfId="49513" xr:uid="{00000000-0005-0000-0000-0000C9B40000}"/>
    <cellStyle name="Normal 7 2 7 5 3" xfId="37080" xr:uid="{00000000-0005-0000-0000-0000CAB40000}"/>
    <cellStyle name="Normal 7 2 7 6" xfId="7287" xr:uid="{00000000-0005-0000-0000-0000CBB40000}"/>
    <cellStyle name="Normal 7 2 7 6 2" xfId="19736" xr:uid="{00000000-0005-0000-0000-0000CCB40000}"/>
    <cellStyle name="Normal 7 2 7 6 2 2" xfId="44610" xr:uid="{00000000-0005-0000-0000-0000CDB40000}"/>
    <cellStyle name="Normal 7 2 7 6 3" xfId="32177" xr:uid="{00000000-0005-0000-0000-0000CEB40000}"/>
    <cellStyle name="Normal 7 2 7 7" xfId="3741" xr:uid="{00000000-0005-0000-0000-0000CFB40000}"/>
    <cellStyle name="Normal 7 2 7 7 2" xfId="16247" xr:uid="{00000000-0005-0000-0000-0000D0B40000}"/>
    <cellStyle name="Normal 7 2 7 7 2 2" xfId="41121" xr:uid="{00000000-0005-0000-0000-0000D1B40000}"/>
    <cellStyle name="Normal 7 2 7 7 3" xfId="28680" xr:uid="{00000000-0005-0000-0000-0000D2B40000}"/>
    <cellStyle name="Normal 7 2 7 8" xfId="13358" xr:uid="{00000000-0005-0000-0000-0000D3B40000}"/>
    <cellStyle name="Normal 7 2 7 8 2" xfId="38232" xr:uid="{00000000-0005-0000-0000-0000D4B40000}"/>
    <cellStyle name="Normal 7 2 7 9" xfId="25791" xr:uid="{00000000-0005-0000-0000-0000D5B40000}"/>
    <cellStyle name="Normal 7 2 8" xfId="1938" xr:uid="{00000000-0005-0000-0000-0000D6B40000}"/>
    <cellStyle name="Normal 7 2 8 2" xfId="4740" xr:uid="{00000000-0005-0000-0000-0000D7B40000}"/>
    <cellStyle name="Normal 7 2 8 2 2" xfId="9757" xr:uid="{00000000-0005-0000-0000-0000D8B40000}"/>
    <cellStyle name="Normal 7 2 8 2 2 2" xfId="22200" xr:uid="{00000000-0005-0000-0000-0000D9B40000}"/>
    <cellStyle name="Normal 7 2 8 2 2 2 2" xfId="47074" xr:uid="{00000000-0005-0000-0000-0000DAB40000}"/>
    <cellStyle name="Normal 7 2 8 2 2 3" xfId="34641" xr:uid="{00000000-0005-0000-0000-0000DBB40000}"/>
    <cellStyle name="Normal 7 2 8 2 3" xfId="17193" xr:uid="{00000000-0005-0000-0000-0000DCB40000}"/>
    <cellStyle name="Normal 7 2 8 2 3 2" xfId="42067" xr:uid="{00000000-0005-0000-0000-0000DDB40000}"/>
    <cellStyle name="Normal 7 2 8 2 4" xfId="29634" xr:uid="{00000000-0005-0000-0000-0000DEB40000}"/>
    <cellStyle name="Normal 7 2 8 3" xfId="6084" xr:uid="{00000000-0005-0000-0000-0000DFB40000}"/>
    <cellStyle name="Normal 7 2 8 3 2" xfId="11099" xr:uid="{00000000-0005-0000-0000-0000E0B40000}"/>
    <cellStyle name="Normal 7 2 8 3 2 2" xfId="23542" xr:uid="{00000000-0005-0000-0000-0000E1B40000}"/>
    <cellStyle name="Normal 7 2 8 3 2 2 2" xfId="48416" xr:uid="{00000000-0005-0000-0000-0000E2B40000}"/>
    <cellStyle name="Normal 7 2 8 3 2 3" xfId="35983" xr:uid="{00000000-0005-0000-0000-0000E3B40000}"/>
    <cellStyle name="Normal 7 2 8 3 3" xfId="18535" xr:uid="{00000000-0005-0000-0000-0000E4B40000}"/>
    <cellStyle name="Normal 7 2 8 3 3 2" xfId="43409" xr:uid="{00000000-0005-0000-0000-0000E5B40000}"/>
    <cellStyle name="Normal 7 2 8 3 4" xfId="30976" xr:uid="{00000000-0005-0000-0000-0000E6B40000}"/>
    <cellStyle name="Normal 7 2 8 4" xfId="8016" xr:uid="{00000000-0005-0000-0000-0000E7B40000}"/>
    <cellStyle name="Normal 7 2 8 4 2" xfId="20462" xr:uid="{00000000-0005-0000-0000-0000E8B40000}"/>
    <cellStyle name="Normal 7 2 8 4 2 2" xfId="45336" xr:uid="{00000000-0005-0000-0000-0000E9B40000}"/>
    <cellStyle name="Normal 7 2 8 4 3" xfId="32903" xr:uid="{00000000-0005-0000-0000-0000EAB40000}"/>
    <cellStyle name="Normal 7 2 8 5" xfId="12553" xr:uid="{00000000-0005-0000-0000-0000EBB40000}"/>
    <cellStyle name="Normal 7 2 8 5 2" xfId="24987" xr:uid="{00000000-0005-0000-0000-0000ECB40000}"/>
    <cellStyle name="Normal 7 2 8 5 2 2" xfId="49861" xr:uid="{00000000-0005-0000-0000-0000EDB40000}"/>
    <cellStyle name="Normal 7 2 8 5 3" xfId="37428" xr:uid="{00000000-0005-0000-0000-0000EEB40000}"/>
    <cellStyle name="Normal 7 2 8 6" xfId="7351" xr:uid="{00000000-0005-0000-0000-0000EFB40000}"/>
    <cellStyle name="Normal 7 2 8 6 2" xfId="19799" xr:uid="{00000000-0005-0000-0000-0000F0B40000}"/>
    <cellStyle name="Normal 7 2 8 6 2 2" xfId="44673" xr:uid="{00000000-0005-0000-0000-0000F1B40000}"/>
    <cellStyle name="Normal 7 2 8 6 3" xfId="32240" xr:uid="{00000000-0005-0000-0000-0000F2B40000}"/>
    <cellStyle name="Normal 7 2 8 7" xfId="2940" xr:uid="{00000000-0005-0000-0000-0000F3B40000}"/>
    <cellStyle name="Normal 7 2 8 7 2" xfId="15455" xr:uid="{00000000-0005-0000-0000-0000F4B40000}"/>
    <cellStyle name="Normal 7 2 8 7 2 2" xfId="40329" xr:uid="{00000000-0005-0000-0000-0000F5B40000}"/>
    <cellStyle name="Normal 7 2 8 7 3" xfId="27888" xr:uid="{00000000-0005-0000-0000-0000F6B40000}"/>
    <cellStyle name="Normal 7 2 8 8" xfId="14738" xr:uid="{00000000-0005-0000-0000-0000F7B40000}"/>
    <cellStyle name="Normal 7 2 8 8 2" xfId="39612" xr:uid="{00000000-0005-0000-0000-0000F8B40000}"/>
    <cellStyle name="Normal 7 2 8 9" xfId="27171" xr:uid="{00000000-0005-0000-0000-0000F9B40000}"/>
    <cellStyle name="Normal 7 2 9" xfId="2097" xr:uid="{00000000-0005-0000-0000-0000FAB40000}"/>
    <cellStyle name="Normal 7 2 9 2" xfId="6138" xr:uid="{00000000-0005-0000-0000-0000FBB40000}"/>
    <cellStyle name="Normal 7 2 9 2 2" xfId="11153" xr:uid="{00000000-0005-0000-0000-0000FCB40000}"/>
    <cellStyle name="Normal 7 2 9 2 2 2" xfId="23596" xr:uid="{00000000-0005-0000-0000-0000FDB40000}"/>
    <cellStyle name="Normal 7 2 9 2 2 2 2" xfId="48470" xr:uid="{00000000-0005-0000-0000-0000FEB40000}"/>
    <cellStyle name="Normal 7 2 9 2 2 3" xfId="36037" xr:uid="{00000000-0005-0000-0000-0000FFB40000}"/>
    <cellStyle name="Normal 7 2 9 2 3" xfId="18589" xr:uid="{00000000-0005-0000-0000-000000B50000}"/>
    <cellStyle name="Normal 7 2 9 2 3 2" xfId="43463" xr:uid="{00000000-0005-0000-0000-000001B50000}"/>
    <cellStyle name="Normal 7 2 9 2 4" xfId="31030" xr:uid="{00000000-0005-0000-0000-000002B50000}"/>
    <cellStyle name="Normal 7 2 9 3" xfId="12607" xr:uid="{00000000-0005-0000-0000-000003B50000}"/>
    <cellStyle name="Normal 7 2 9 3 2" xfId="25041" xr:uid="{00000000-0005-0000-0000-000004B50000}"/>
    <cellStyle name="Normal 7 2 9 3 2 2" xfId="49915" xr:uid="{00000000-0005-0000-0000-000005B50000}"/>
    <cellStyle name="Normal 7 2 9 3 3" xfId="37482" xr:uid="{00000000-0005-0000-0000-000006B50000}"/>
    <cellStyle name="Normal 7 2 9 4" xfId="8902" xr:uid="{00000000-0005-0000-0000-000007B50000}"/>
    <cellStyle name="Normal 7 2 9 4 2" xfId="21345" xr:uid="{00000000-0005-0000-0000-000008B50000}"/>
    <cellStyle name="Normal 7 2 9 4 2 2" xfId="46219" xr:uid="{00000000-0005-0000-0000-000009B50000}"/>
    <cellStyle name="Normal 7 2 9 4 3" xfId="33786" xr:uid="{00000000-0005-0000-0000-00000AB50000}"/>
    <cellStyle name="Normal 7 2 9 5" xfId="3884" xr:uid="{00000000-0005-0000-0000-00000BB50000}"/>
    <cellStyle name="Normal 7 2 9 5 2" xfId="16338" xr:uid="{00000000-0005-0000-0000-00000CB50000}"/>
    <cellStyle name="Normal 7 2 9 5 2 2" xfId="41212" xr:uid="{00000000-0005-0000-0000-00000DB50000}"/>
    <cellStyle name="Normal 7 2 9 5 3" xfId="28779" xr:uid="{00000000-0005-0000-0000-00000EB50000}"/>
    <cellStyle name="Normal 7 2 9 6" xfId="14792" xr:uid="{00000000-0005-0000-0000-00000FB50000}"/>
    <cellStyle name="Normal 7 2 9 6 2" xfId="39666" xr:uid="{00000000-0005-0000-0000-000010B50000}"/>
    <cellStyle name="Normal 7 2 9 7" xfId="27225" xr:uid="{00000000-0005-0000-0000-000011B50000}"/>
    <cellStyle name="Normal 7 2_Degree data" xfId="2564" xr:uid="{00000000-0005-0000-0000-000012B50000}"/>
    <cellStyle name="Normal 7 3" xfId="159" xr:uid="{00000000-0005-0000-0000-000013B50000}"/>
    <cellStyle name="Normal 7 3 10" xfId="957" xr:uid="{00000000-0005-0000-0000-000014B50000}"/>
    <cellStyle name="Normal 7 3 10 2" xfId="11572" xr:uid="{00000000-0005-0000-0000-000015B50000}"/>
    <cellStyle name="Normal 7 3 10 2 2" xfId="24006" xr:uid="{00000000-0005-0000-0000-000016B50000}"/>
    <cellStyle name="Normal 7 3 10 2 2 2" xfId="48880" xr:uid="{00000000-0005-0000-0000-000017B50000}"/>
    <cellStyle name="Normal 7 3 10 2 3" xfId="36447" xr:uid="{00000000-0005-0000-0000-000018B50000}"/>
    <cellStyle name="Normal 7 3 10 3" xfId="10116" xr:uid="{00000000-0005-0000-0000-000019B50000}"/>
    <cellStyle name="Normal 7 3 10 3 2" xfId="22559" xr:uid="{00000000-0005-0000-0000-00001AB50000}"/>
    <cellStyle name="Normal 7 3 10 3 2 2" xfId="47433" xr:uid="{00000000-0005-0000-0000-00001BB50000}"/>
    <cellStyle name="Normal 7 3 10 3 3" xfId="35000" xr:uid="{00000000-0005-0000-0000-00001CB50000}"/>
    <cellStyle name="Normal 7 3 10 4" xfId="5100" xr:uid="{00000000-0005-0000-0000-00001DB50000}"/>
    <cellStyle name="Normal 7 3 10 4 2" xfId="17552" xr:uid="{00000000-0005-0000-0000-00001EB50000}"/>
    <cellStyle name="Normal 7 3 10 4 2 2" xfId="42426" xr:uid="{00000000-0005-0000-0000-00001FB50000}"/>
    <cellStyle name="Normal 7 3 10 4 3" xfId="29993" xr:uid="{00000000-0005-0000-0000-000020B50000}"/>
    <cellStyle name="Normal 7 3 10 5" xfId="13757" xr:uid="{00000000-0005-0000-0000-000021B50000}"/>
    <cellStyle name="Normal 7 3 10 5 2" xfId="38631" xr:uid="{00000000-0005-0000-0000-000022B50000}"/>
    <cellStyle name="Normal 7 3 10 6" xfId="26190" xr:uid="{00000000-0005-0000-0000-000023B50000}"/>
    <cellStyle name="Normal 7 3 11" xfId="927" xr:uid="{00000000-0005-0000-0000-000024B50000}"/>
    <cellStyle name="Normal 7 3 11 2" xfId="7724" xr:uid="{00000000-0005-0000-0000-000025B50000}"/>
    <cellStyle name="Normal 7 3 11 2 2" xfId="20170" xr:uid="{00000000-0005-0000-0000-000026B50000}"/>
    <cellStyle name="Normal 7 3 11 2 2 2" xfId="45044" xr:uid="{00000000-0005-0000-0000-000027B50000}"/>
    <cellStyle name="Normal 7 3 11 2 3" xfId="32611" xr:uid="{00000000-0005-0000-0000-000028B50000}"/>
    <cellStyle name="Normal 7 3 11 3" xfId="13727" xr:uid="{00000000-0005-0000-0000-000029B50000}"/>
    <cellStyle name="Normal 7 3 11 3 2" xfId="38601" xr:uid="{00000000-0005-0000-0000-00002AB50000}"/>
    <cellStyle name="Normal 7 3 11 4" xfId="26160" xr:uid="{00000000-0005-0000-0000-00002BB50000}"/>
    <cellStyle name="Normal 7 3 12" xfId="11542" xr:uid="{00000000-0005-0000-0000-00002CB50000}"/>
    <cellStyle name="Normal 7 3 12 2" xfId="23976" xr:uid="{00000000-0005-0000-0000-00002DB50000}"/>
    <cellStyle name="Normal 7 3 12 2 2" xfId="48850" xr:uid="{00000000-0005-0000-0000-00002EB50000}"/>
    <cellStyle name="Normal 7 3 12 3" xfId="36417" xr:uid="{00000000-0005-0000-0000-00002FB50000}"/>
    <cellStyle name="Normal 7 3 13" xfId="6505" xr:uid="{00000000-0005-0000-0000-000030B50000}"/>
    <cellStyle name="Normal 7 3 13 2" xfId="18954" xr:uid="{00000000-0005-0000-0000-000031B50000}"/>
    <cellStyle name="Normal 7 3 13 2 2" xfId="43828" xr:uid="{00000000-0005-0000-0000-000032B50000}"/>
    <cellStyle name="Normal 7 3 13 3" xfId="31395" xr:uid="{00000000-0005-0000-0000-000033B50000}"/>
    <cellStyle name="Normal 7 3 14" xfId="2645" xr:uid="{00000000-0005-0000-0000-000034B50000}"/>
    <cellStyle name="Normal 7 3 14 2" xfId="15163" xr:uid="{00000000-0005-0000-0000-000035B50000}"/>
    <cellStyle name="Normal 7 3 14 2 2" xfId="40037" xr:uid="{00000000-0005-0000-0000-000036B50000}"/>
    <cellStyle name="Normal 7 3 14 3" xfId="27596" xr:uid="{00000000-0005-0000-0000-000037B50000}"/>
    <cellStyle name="Normal 7 3 15" xfId="12989" xr:uid="{00000000-0005-0000-0000-000038B50000}"/>
    <cellStyle name="Normal 7 3 15 2" xfId="37863" xr:uid="{00000000-0005-0000-0000-000039B50000}"/>
    <cellStyle name="Normal 7 3 16" xfId="25422" xr:uid="{00000000-0005-0000-0000-00003AB50000}"/>
    <cellStyle name="Normal 7 3 2" xfId="189" xr:uid="{00000000-0005-0000-0000-00003BB50000}"/>
    <cellStyle name="Normal 7 3 2 10" xfId="11674" xr:uid="{00000000-0005-0000-0000-00003CB50000}"/>
    <cellStyle name="Normal 7 3 2 10 2" xfId="24108" xr:uid="{00000000-0005-0000-0000-00003DB50000}"/>
    <cellStyle name="Normal 7 3 2 10 2 2" xfId="48982" xr:uid="{00000000-0005-0000-0000-00003EB50000}"/>
    <cellStyle name="Normal 7 3 2 10 3" xfId="36549" xr:uid="{00000000-0005-0000-0000-00003FB50000}"/>
    <cellStyle name="Normal 7 3 2 11" xfId="6534" xr:uid="{00000000-0005-0000-0000-000040B50000}"/>
    <cellStyle name="Normal 7 3 2 11 2" xfId="18983" xr:uid="{00000000-0005-0000-0000-000041B50000}"/>
    <cellStyle name="Normal 7 3 2 11 2 2" xfId="43857" xr:uid="{00000000-0005-0000-0000-000042B50000}"/>
    <cellStyle name="Normal 7 3 2 11 3" xfId="31424" xr:uid="{00000000-0005-0000-0000-000043B50000}"/>
    <cellStyle name="Normal 7 3 2 12" xfId="2702" xr:uid="{00000000-0005-0000-0000-000044B50000}"/>
    <cellStyle name="Normal 7 3 2 12 2" xfId="15220" xr:uid="{00000000-0005-0000-0000-000045B50000}"/>
    <cellStyle name="Normal 7 3 2 12 2 2" xfId="40094" xr:uid="{00000000-0005-0000-0000-000046B50000}"/>
    <cellStyle name="Normal 7 3 2 12 3" xfId="27653" xr:uid="{00000000-0005-0000-0000-000047B50000}"/>
    <cellStyle name="Normal 7 3 2 13" xfId="13019" xr:uid="{00000000-0005-0000-0000-000048B50000}"/>
    <cellStyle name="Normal 7 3 2 13 2" xfId="37893" xr:uid="{00000000-0005-0000-0000-000049B50000}"/>
    <cellStyle name="Normal 7 3 2 14" xfId="25452" xr:uid="{00000000-0005-0000-0000-00004AB50000}"/>
    <cellStyle name="Normal 7 3 2 2" xfId="512" xr:uid="{00000000-0005-0000-0000-00004BB50000}"/>
    <cellStyle name="Normal 7 3 2 2 10" xfId="2906" xr:uid="{00000000-0005-0000-0000-00004CB50000}"/>
    <cellStyle name="Normal 7 3 2 2 10 2" xfId="15424" xr:uid="{00000000-0005-0000-0000-00004DB50000}"/>
    <cellStyle name="Normal 7 3 2 2 10 2 2" xfId="40298" xr:uid="{00000000-0005-0000-0000-00004EB50000}"/>
    <cellStyle name="Normal 7 3 2 2 10 3" xfId="27857" xr:uid="{00000000-0005-0000-0000-00004FB50000}"/>
    <cellStyle name="Normal 7 3 2 2 11" xfId="13325" xr:uid="{00000000-0005-0000-0000-000050B50000}"/>
    <cellStyle name="Normal 7 3 2 2 11 2" xfId="38199" xr:uid="{00000000-0005-0000-0000-000051B50000}"/>
    <cellStyle name="Normal 7 3 2 2 12" xfId="25758" xr:uid="{00000000-0005-0000-0000-000052B50000}"/>
    <cellStyle name="Normal 7 3 2 2 2" xfId="871" xr:uid="{00000000-0005-0000-0000-000053B50000}"/>
    <cellStyle name="Normal 7 3 2 2 2 2" xfId="1602" xr:uid="{00000000-0005-0000-0000-000054B50000}"/>
    <cellStyle name="Normal 7 3 2 2 2 2 2" xfId="9362" xr:uid="{00000000-0005-0000-0000-000055B50000}"/>
    <cellStyle name="Normal 7 3 2 2 2 2 2 2" xfId="21805" xr:uid="{00000000-0005-0000-0000-000056B50000}"/>
    <cellStyle name="Normal 7 3 2 2 2 2 2 2 2" xfId="46679" xr:uid="{00000000-0005-0000-0000-000057B50000}"/>
    <cellStyle name="Normal 7 3 2 2 2 2 2 3" xfId="34246" xr:uid="{00000000-0005-0000-0000-000058B50000}"/>
    <cellStyle name="Normal 7 3 2 2 2 2 3" xfId="4344" xr:uid="{00000000-0005-0000-0000-000059B50000}"/>
    <cellStyle name="Normal 7 3 2 2 2 2 3 2" xfId="16798" xr:uid="{00000000-0005-0000-0000-00005AB50000}"/>
    <cellStyle name="Normal 7 3 2 2 2 2 3 2 2" xfId="41672" xr:uid="{00000000-0005-0000-0000-00005BB50000}"/>
    <cellStyle name="Normal 7 3 2 2 2 2 3 3" xfId="29239" xr:uid="{00000000-0005-0000-0000-00005CB50000}"/>
    <cellStyle name="Normal 7 3 2 2 2 2 4" xfId="14402" xr:uid="{00000000-0005-0000-0000-00005DB50000}"/>
    <cellStyle name="Normal 7 3 2 2 2 2 4 2" xfId="39276" xr:uid="{00000000-0005-0000-0000-00005EB50000}"/>
    <cellStyle name="Normal 7 3 2 2 2 2 5" xfId="26835" xr:uid="{00000000-0005-0000-0000-00005FB50000}"/>
    <cellStyle name="Normal 7 3 2 2 2 3" xfId="5748" xr:uid="{00000000-0005-0000-0000-000060B50000}"/>
    <cellStyle name="Normal 7 3 2 2 2 3 2" xfId="10763" xr:uid="{00000000-0005-0000-0000-000061B50000}"/>
    <cellStyle name="Normal 7 3 2 2 2 3 2 2" xfId="23206" xr:uid="{00000000-0005-0000-0000-000062B50000}"/>
    <cellStyle name="Normal 7 3 2 2 2 3 2 2 2" xfId="48080" xr:uid="{00000000-0005-0000-0000-000063B50000}"/>
    <cellStyle name="Normal 7 3 2 2 2 3 2 3" xfId="35647" xr:uid="{00000000-0005-0000-0000-000064B50000}"/>
    <cellStyle name="Normal 7 3 2 2 2 3 3" xfId="18199" xr:uid="{00000000-0005-0000-0000-000065B50000}"/>
    <cellStyle name="Normal 7 3 2 2 2 3 3 2" xfId="43073" xr:uid="{00000000-0005-0000-0000-000066B50000}"/>
    <cellStyle name="Normal 7 3 2 2 2 3 4" xfId="30640" xr:uid="{00000000-0005-0000-0000-000067B50000}"/>
    <cellStyle name="Normal 7 3 2 2 2 4" xfId="8478" xr:uid="{00000000-0005-0000-0000-000068B50000}"/>
    <cellStyle name="Normal 7 3 2 2 2 4 2" xfId="20922" xr:uid="{00000000-0005-0000-0000-000069B50000}"/>
    <cellStyle name="Normal 7 3 2 2 2 4 2 2" xfId="45796" xr:uid="{00000000-0005-0000-0000-00006AB50000}"/>
    <cellStyle name="Normal 7 3 2 2 2 4 3" xfId="33363" xr:uid="{00000000-0005-0000-0000-00006BB50000}"/>
    <cellStyle name="Normal 7 3 2 2 2 5" xfId="12217" xr:uid="{00000000-0005-0000-0000-00006CB50000}"/>
    <cellStyle name="Normal 7 3 2 2 2 5 2" xfId="24651" xr:uid="{00000000-0005-0000-0000-00006DB50000}"/>
    <cellStyle name="Normal 7 3 2 2 2 5 2 2" xfId="49525" xr:uid="{00000000-0005-0000-0000-00006EB50000}"/>
    <cellStyle name="Normal 7 3 2 2 2 5 3" xfId="37092" xr:uid="{00000000-0005-0000-0000-00006FB50000}"/>
    <cellStyle name="Normal 7 3 2 2 2 6" xfId="6955" xr:uid="{00000000-0005-0000-0000-000070B50000}"/>
    <cellStyle name="Normal 7 3 2 2 2 6 2" xfId="19404" xr:uid="{00000000-0005-0000-0000-000071B50000}"/>
    <cellStyle name="Normal 7 3 2 2 2 6 2 2" xfId="44278" xr:uid="{00000000-0005-0000-0000-000072B50000}"/>
    <cellStyle name="Normal 7 3 2 2 2 6 3" xfId="31845" xr:uid="{00000000-0005-0000-0000-000073B50000}"/>
    <cellStyle name="Normal 7 3 2 2 2 7" xfId="3409" xr:uid="{00000000-0005-0000-0000-000074B50000}"/>
    <cellStyle name="Normal 7 3 2 2 2 7 2" xfId="15915" xr:uid="{00000000-0005-0000-0000-000075B50000}"/>
    <cellStyle name="Normal 7 3 2 2 2 7 2 2" xfId="40789" xr:uid="{00000000-0005-0000-0000-000076B50000}"/>
    <cellStyle name="Normal 7 3 2 2 2 7 3" xfId="28348" xr:uid="{00000000-0005-0000-0000-000077B50000}"/>
    <cellStyle name="Normal 7 3 2 2 2 8" xfId="13672" xr:uid="{00000000-0005-0000-0000-000078B50000}"/>
    <cellStyle name="Normal 7 3 2 2 2 8 2" xfId="38546" xr:uid="{00000000-0005-0000-0000-000079B50000}"/>
    <cellStyle name="Normal 7 3 2 2 2 9" xfId="26105" xr:uid="{00000000-0005-0000-0000-00007AB50000}"/>
    <cellStyle name="Normal 7 3 2 2 3" xfId="1950" xr:uid="{00000000-0005-0000-0000-00007BB50000}"/>
    <cellStyle name="Normal 7 3 2 2 3 2" xfId="4688" xr:uid="{00000000-0005-0000-0000-00007CB50000}"/>
    <cellStyle name="Normal 7 3 2 2 3 2 2" xfId="9706" xr:uid="{00000000-0005-0000-0000-00007DB50000}"/>
    <cellStyle name="Normal 7 3 2 2 3 2 2 2" xfId="22149" xr:uid="{00000000-0005-0000-0000-00007EB50000}"/>
    <cellStyle name="Normal 7 3 2 2 3 2 2 2 2" xfId="47023" xr:uid="{00000000-0005-0000-0000-00007FB50000}"/>
    <cellStyle name="Normal 7 3 2 2 3 2 2 3" xfId="34590" xr:uid="{00000000-0005-0000-0000-000080B50000}"/>
    <cellStyle name="Normal 7 3 2 2 3 2 3" xfId="17142" xr:uid="{00000000-0005-0000-0000-000081B50000}"/>
    <cellStyle name="Normal 7 3 2 2 3 2 3 2" xfId="42016" xr:uid="{00000000-0005-0000-0000-000082B50000}"/>
    <cellStyle name="Normal 7 3 2 2 3 2 4" xfId="29583" xr:uid="{00000000-0005-0000-0000-000083B50000}"/>
    <cellStyle name="Normal 7 3 2 2 3 3" xfId="6096" xr:uid="{00000000-0005-0000-0000-000084B50000}"/>
    <cellStyle name="Normal 7 3 2 2 3 3 2" xfId="11111" xr:uid="{00000000-0005-0000-0000-000085B50000}"/>
    <cellStyle name="Normal 7 3 2 2 3 3 2 2" xfId="23554" xr:uid="{00000000-0005-0000-0000-000086B50000}"/>
    <cellStyle name="Normal 7 3 2 2 3 3 2 2 2" xfId="48428" xr:uid="{00000000-0005-0000-0000-000087B50000}"/>
    <cellStyle name="Normal 7 3 2 2 3 3 2 3" xfId="35995" xr:uid="{00000000-0005-0000-0000-000088B50000}"/>
    <cellStyle name="Normal 7 3 2 2 3 3 3" xfId="18547" xr:uid="{00000000-0005-0000-0000-000089B50000}"/>
    <cellStyle name="Normal 7 3 2 2 3 3 3 2" xfId="43421" xr:uid="{00000000-0005-0000-0000-00008AB50000}"/>
    <cellStyle name="Normal 7 3 2 2 3 3 4" xfId="30988" xr:uid="{00000000-0005-0000-0000-00008BB50000}"/>
    <cellStyle name="Normal 7 3 2 2 3 4" xfId="8822" xr:uid="{00000000-0005-0000-0000-00008CB50000}"/>
    <cellStyle name="Normal 7 3 2 2 3 4 2" xfId="21266" xr:uid="{00000000-0005-0000-0000-00008DB50000}"/>
    <cellStyle name="Normal 7 3 2 2 3 4 2 2" xfId="46140" xr:uid="{00000000-0005-0000-0000-00008EB50000}"/>
    <cellStyle name="Normal 7 3 2 2 3 4 3" xfId="33707" xr:uid="{00000000-0005-0000-0000-00008FB50000}"/>
    <cellStyle name="Normal 7 3 2 2 3 5" xfId="12565" xr:uid="{00000000-0005-0000-0000-000090B50000}"/>
    <cellStyle name="Normal 7 3 2 2 3 5 2" xfId="24999" xr:uid="{00000000-0005-0000-0000-000091B50000}"/>
    <cellStyle name="Normal 7 3 2 2 3 5 2 2" xfId="49873" xr:uid="{00000000-0005-0000-0000-000092B50000}"/>
    <cellStyle name="Normal 7 3 2 2 3 5 3" xfId="37440" xr:uid="{00000000-0005-0000-0000-000093B50000}"/>
    <cellStyle name="Normal 7 3 2 2 3 6" xfId="7299" xr:uid="{00000000-0005-0000-0000-000094B50000}"/>
    <cellStyle name="Normal 7 3 2 2 3 6 2" xfId="19748" xr:uid="{00000000-0005-0000-0000-000095B50000}"/>
    <cellStyle name="Normal 7 3 2 2 3 6 2 2" xfId="44622" xr:uid="{00000000-0005-0000-0000-000096B50000}"/>
    <cellStyle name="Normal 7 3 2 2 3 6 3" xfId="32189" xr:uid="{00000000-0005-0000-0000-000097B50000}"/>
    <cellStyle name="Normal 7 3 2 2 3 7" xfId="3753" xr:uid="{00000000-0005-0000-0000-000098B50000}"/>
    <cellStyle name="Normal 7 3 2 2 3 7 2" xfId="16259" xr:uid="{00000000-0005-0000-0000-000099B50000}"/>
    <cellStyle name="Normal 7 3 2 2 3 7 2 2" xfId="41133" xr:uid="{00000000-0005-0000-0000-00009AB50000}"/>
    <cellStyle name="Normal 7 3 2 2 3 7 3" xfId="28692" xr:uid="{00000000-0005-0000-0000-00009BB50000}"/>
    <cellStyle name="Normal 7 3 2 2 3 8" xfId="14750" xr:uid="{00000000-0005-0000-0000-00009CB50000}"/>
    <cellStyle name="Normal 7 3 2 2 3 8 2" xfId="39624" xr:uid="{00000000-0005-0000-0000-00009DB50000}"/>
    <cellStyle name="Normal 7 3 2 2 3 9" xfId="27183" xr:uid="{00000000-0005-0000-0000-00009EB50000}"/>
    <cellStyle name="Normal 7 3 2 2 4" xfId="2430" xr:uid="{00000000-0005-0000-0000-00009FB50000}"/>
    <cellStyle name="Normal 7 3 2 2 4 2" xfId="5054" xr:uid="{00000000-0005-0000-0000-0000A0B50000}"/>
    <cellStyle name="Normal 7 3 2 2 4 2 2" xfId="10071" xr:uid="{00000000-0005-0000-0000-0000A1B50000}"/>
    <cellStyle name="Normal 7 3 2 2 4 2 2 2" xfId="22514" xr:uid="{00000000-0005-0000-0000-0000A2B50000}"/>
    <cellStyle name="Normal 7 3 2 2 4 2 2 2 2" xfId="47388" xr:uid="{00000000-0005-0000-0000-0000A3B50000}"/>
    <cellStyle name="Normal 7 3 2 2 4 2 2 3" xfId="34955" xr:uid="{00000000-0005-0000-0000-0000A4B50000}"/>
    <cellStyle name="Normal 7 3 2 2 4 2 3" xfId="17507" xr:uid="{00000000-0005-0000-0000-0000A5B50000}"/>
    <cellStyle name="Normal 7 3 2 2 4 2 3 2" xfId="42381" xr:uid="{00000000-0005-0000-0000-0000A6B50000}"/>
    <cellStyle name="Normal 7 3 2 2 4 2 4" xfId="29948" xr:uid="{00000000-0005-0000-0000-0000A7B50000}"/>
    <cellStyle name="Normal 7 3 2 2 4 3" xfId="6452" xr:uid="{00000000-0005-0000-0000-0000A8B50000}"/>
    <cellStyle name="Normal 7 3 2 2 4 3 2" xfId="11467" xr:uid="{00000000-0005-0000-0000-0000A9B50000}"/>
    <cellStyle name="Normal 7 3 2 2 4 3 2 2" xfId="23910" xr:uid="{00000000-0005-0000-0000-0000AAB50000}"/>
    <cellStyle name="Normal 7 3 2 2 4 3 2 2 2" xfId="48784" xr:uid="{00000000-0005-0000-0000-0000ABB50000}"/>
    <cellStyle name="Normal 7 3 2 2 4 3 2 3" xfId="36351" xr:uid="{00000000-0005-0000-0000-0000ACB50000}"/>
    <cellStyle name="Normal 7 3 2 2 4 3 3" xfId="18903" xr:uid="{00000000-0005-0000-0000-0000ADB50000}"/>
    <cellStyle name="Normal 7 3 2 2 4 3 3 2" xfId="43777" xr:uid="{00000000-0005-0000-0000-0000AEB50000}"/>
    <cellStyle name="Normal 7 3 2 2 4 3 4" xfId="31344" xr:uid="{00000000-0005-0000-0000-0000AFB50000}"/>
    <cellStyle name="Normal 7 3 2 2 4 4" xfId="8159" xr:uid="{00000000-0005-0000-0000-0000B0B50000}"/>
    <cellStyle name="Normal 7 3 2 2 4 4 2" xfId="20605" xr:uid="{00000000-0005-0000-0000-0000B1B50000}"/>
    <cellStyle name="Normal 7 3 2 2 4 4 2 2" xfId="45479" xr:uid="{00000000-0005-0000-0000-0000B2B50000}"/>
    <cellStyle name="Normal 7 3 2 2 4 4 3" xfId="33046" xr:uid="{00000000-0005-0000-0000-0000B3B50000}"/>
    <cellStyle name="Normal 7 3 2 2 4 5" xfId="12921" xr:uid="{00000000-0005-0000-0000-0000B4B50000}"/>
    <cellStyle name="Normal 7 3 2 2 4 5 2" xfId="25355" xr:uid="{00000000-0005-0000-0000-0000B5B50000}"/>
    <cellStyle name="Normal 7 3 2 2 4 5 2 2" xfId="50229" xr:uid="{00000000-0005-0000-0000-0000B6B50000}"/>
    <cellStyle name="Normal 7 3 2 2 4 5 3" xfId="37796" xr:uid="{00000000-0005-0000-0000-0000B7B50000}"/>
    <cellStyle name="Normal 7 3 2 2 4 6" xfId="7665" xr:uid="{00000000-0005-0000-0000-0000B8B50000}"/>
    <cellStyle name="Normal 7 3 2 2 4 6 2" xfId="20113" xr:uid="{00000000-0005-0000-0000-0000B9B50000}"/>
    <cellStyle name="Normal 7 3 2 2 4 6 2 2" xfId="44987" xr:uid="{00000000-0005-0000-0000-0000BAB50000}"/>
    <cellStyle name="Normal 7 3 2 2 4 6 3" xfId="32554" xr:uid="{00000000-0005-0000-0000-0000BBB50000}"/>
    <cellStyle name="Normal 7 3 2 2 4 7" xfId="3089" xr:uid="{00000000-0005-0000-0000-0000BCB50000}"/>
    <cellStyle name="Normal 7 3 2 2 4 7 2" xfId="15598" xr:uid="{00000000-0005-0000-0000-0000BDB50000}"/>
    <cellStyle name="Normal 7 3 2 2 4 7 2 2" xfId="40472" xr:uid="{00000000-0005-0000-0000-0000BEB50000}"/>
    <cellStyle name="Normal 7 3 2 2 4 7 3" xfId="28031" xr:uid="{00000000-0005-0000-0000-0000BFB50000}"/>
    <cellStyle name="Normal 7 3 2 2 4 8" xfId="15106" xr:uid="{00000000-0005-0000-0000-0000C0B50000}"/>
    <cellStyle name="Normal 7 3 2 2 4 8 2" xfId="39980" xr:uid="{00000000-0005-0000-0000-0000C1B50000}"/>
    <cellStyle name="Normal 7 3 2 2 4 9" xfId="27539" xr:uid="{00000000-0005-0000-0000-0000C2B50000}"/>
    <cellStyle name="Normal 7 3 2 2 5" xfId="1263" xr:uid="{00000000-0005-0000-0000-0000C3B50000}"/>
    <cellStyle name="Normal 7 3 2 2 5 2" xfId="9045" xr:uid="{00000000-0005-0000-0000-0000C4B50000}"/>
    <cellStyle name="Normal 7 3 2 2 5 2 2" xfId="21488" xr:uid="{00000000-0005-0000-0000-0000C5B50000}"/>
    <cellStyle name="Normal 7 3 2 2 5 2 2 2" xfId="46362" xr:uid="{00000000-0005-0000-0000-0000C6B50000}"/>
    <cellStyle name="Normal 7 3 2 2 5 2 3" xfId="33929" xr:uid="{00000000-0005-0000-0000-0000C7B50000}"/>
    <cellStyle name="Normal 7 3 2 2 5 3" xfId="4027" xr:uid="{00000000-0005-0000-0000-0000C8B50000}"/>
    <cellStyle name="Normal 7 3 2 2 5 3 2" xfId="16481" xr:uid="{00000000-0005-0000-0000-0000C9B50000}"/>
    <cellStyle name="Normal 7 3 2 2 5 3 2 2" xfId="41355" xr:uid="{00000000-0005-0000-0000-0000CAB50000}"/>
    <cellStyle name="Normal 7 3 2 2 5 3 3" xfId="28922" xr:uid="{00000000-0005-0000-0000-0000CBB50000}"/>
    <cellStyle name="Normal 7 3 2 2 5 4" xfId="14063" xr:uid="{00000000-0005-0000-0000-0000CCB50000}"/>
    <cellStyle name="Normal 7 3 2 2 5 4 2" xfId="38937" xr:uid="{00000000-0005-0000-0000-0000CDB50000}"/>
    <cellStyle name="Normal 7 3 2 2 5 5" xfId="26496" xr:uid="{00000000-0005-0000-0000-0000CEB50000}"/>
    <cellStyle name="Normal 7 3 2 2 6" xfId="5408" xr:uid="{00000000-0005-0000-0000-0000CFB50000}"/>
    <cellStyle name="Normal 7 3 2 2 6 2" xfId="10424" xr:uid="{00000000-0005-0000-0000-0000D0B50000}"/>
    <cellStyle name="Normal 7 3 2 2 6 2 2" xfId="22867" xr:uid="{00000000-0005-0000-0000-0000D1B50000}"/>
    <cellStyle name="Normal 7 3 2 2 6 2 2 2" xfId="47741" xr:uid="{00000000-0005-0000-0000-0000D2B50000}"/>
    <cellStyle name="Normal 7 3 2 2 6 2 3" xfId="35308" xr:uid="{00000000-0005-0000-0000-0000D3B50000}"/>
    <cellStyle name="Normal 7 3 2 2 6 3" xfId="17860" xr:uid="{00000000-0005-0000-0000-0000D4B50000}"/>
    <cellStyle name="Normal 7 3 2 2 6 3 2" xfId="42734" xr:uid="{00000000-0005-0000-0000-0000D5B50000}"/>
    <cellStyle name="Normal 7 3 2 2 6 4" xfId="30301" xr:uid="{00000000-0005-0000-0000-0000D6B50000}"/>
    <cellStyle name="Normal 7 3 2 2 7" xfId="7985" xr:uid="{00000000-0005-0000-0000-0000D7B50000}"/>
    <cellStyle name="Normal 7 3 2 2 7 2" xfId="20431" xr:uid="{00000000-0005-0000-0000-0000D8B50000}"/>
    <cellStyle name="Normal 7 3 2 2 7 2 2" xfId="45305" xr:uid="{00000000-0005-0000-0000-0000D9B50000}"/>
    <cellStyle name="Normal 7 3 2 2 7 3" xfId="32872" xr:uid="{00000000-0005-0000-0000-0000DAB50000}"/>
    <cellStyle name="Normal 7 3 2 2 8" xfId="11878" xr:uid="{00000000-0005-0000-0000-0000DBB50000}"/>
    <cellStyle name="Normal 7 3 2 2 8 2" xfId="24312" xr:uid="{00000000-0005-0000-0000-0000DCB50000}"/>
    <cellStyle name="Normal 7 3 2 2 8 2 2" xfId="49186" xr:uid="{00000000-0005-0000-0000-0000DDB50000}"/>
    <cellStyle name="Normal 7 3 2 2 8 3" xfId="36753" xr:uid="{00000000-0005-0000-0000-0000DEB50000}"/>
    <cellStyle name="Normal 7 3 2 2 9" xfId="6638" xr:uid="{00000000-0005-0000-0000-0000DFB50000}"/>
    <cellStyle name="Normal 7 3 2 2 9 2" xfId="19087" xr:uid="{00000000-0005-0000-0000-0000E0B50000}"/>
    <cellStyle name="Normal 7 3 2 2 9 2 2" xfId="43961" xr:uid="{00000000-0005-0000-0000-0000E1B50000}"/>
    <cellStyle name="Normal 7 3 2 2 9 3" xfId="31528" xr:uid="{00000000-0005-0000-0000-0000E2B50000}"/>
    <cellStyle name="Normal 7 3 2 2_Degree data" xfId="2576" xr:uid="{00000000-0005-0000-0000-0000E3B50000}"/>
    <cellStyle name="Normal 7 3 2 3" xfId="405" xr:uid="{00000000-0005-0000-0000-0000E4B50000}"/>
    <cellStyle name="Normal 7 3 2 3 10" xfId="13221" xr:uid="{00000000-0005-0000-0000-0000E5B50000}"/>
    <cellStyle name="Normal 7 3 2 3 10 2" xfId="38095" xr:uid="{00000000-0005-0000-0000-0000E6B50000}"/>
    <cellStyle name="Normal 7 3 2 3 11" xfId="25654" xr:uid="{00000000-0005-0000-0000-0000E7B50000}"/>
    <cellStyle name="Normal 7 3 2 3 2" xfId="765" xr:uid="{00000000-0005-0000-0000-0000E8B50000}"/>
    <cellStyle name="Normal 7 3 2 3 2 2" xfId="1603" xr:uid="{00000000-0005-0000-0000-0000E9B50000}"/>
    <cellStyle name="Normal 7 3 2 3 2 2 2" xfId="9707" xr:uid="{00000000-0005-0000-0000-0000EAB50000}"/>
    <cellStyle name="Normal 7 3 2 3 2 2 2 2" xfId="22150" xr:uid="{00000000-0005-0000-0000-0000EBB50000}"/>
    <cellStyle name="Normal 7 3 2 3 2 2 2 2 2" xfId="47024" xr:uid="{00000000-0005-0000-0000-0000ECB50000}"/>
    <cellStyle name="Normal 7 3 2 3 2 2 2 3" xfId="34591" xr:uid="{00000000-0005-0000-0000-0000EDB50000}"/>
    <cellStyle name="Normal 7 3 2 3 2 2 3" xfId="4689" xr:uid="{00000000-0005-0000-0000-0000EEB50000}"/>
    <cellStyle name="Normal 7 3 2 3 2 2 3 2" xfId="17143" xr:uid="{00000000-0005-0000-0000-0000EFB50000}"/>
    <cellStyle name="Normal 7 3 2 3 2 2 3 2 2" xfId="42017" xr:uid="{00000000-0005-0000-0000-0000F0B50000}"/>
    <cellStyle name="Normal 7 3 2 3 2 2 3 3" xfId="29584" xr:uid="{00000000-0005-0000-0000-0000F1B50000}"/>
    <cellStyle name="Normal 7 3 2 3 2 2 4" xfId="14403" xr:uid="{00000000-0005-0000-0000-0000F2B50000}"/>
    <cellStyle name="Normal 7 3 2 3 2 2 4 2" xfId="39277" xr:uid="{00000000-0005-0000-0000-0000F3B50000}"/>
    <cellStyle name="Normal 7 3 2 3 2 2 5" xfId="26836" xr:uid="{00000000-0005-0000-0000-0000F4B50000}"/>
    <cellStyle name="Normal 7 3 2 3 2 3" xfId="5749" xr:uid="{00000000-0005-0000-0000-0000F5B50000}"/>
    <cellStyle name="Normal 7 3 2 3 2 3 2" xfId="10764" xr:uid="{00000000-0005-0000-0000-0000F6B50000}"/>
    <cellStyle name="Normal 7 3 2 3 2 3 2 2" xfId="23207" xr:uid="{00000000-0005-0000-0000-0000F7B50000}"/>
    <cellStyle name="Normal 7 3 2 3 2 3 2 2 2" xfId="48081" xr:uid="{00000000-0005-0000-0000-0000F8B50000}"/>
    <cellStyle name="Normal 7 3 2 3 2 3 2 3" xfId="35648" xr:uid="{00000000-0005-0000-0000-0000F9B50000}"/>
    <cellStyle name="Normal 7 3 2 3 2 3 3" xfId="18200" xr:uid="{00000000-0005-0000-0000-0000FAB50000}"/>
    <cellStyle name="Normal 7 3 2 3 2 3 3 2" xfId="43074" xr:uid="{00000000-0005-0000-0000-0000FBB50000}"/>
    <cellStyle name="Normal 7 3 2 3 2 3 4" xfId="30641" xr:uid="{00000000-0005-0000-0000-0000FCB50000}"/>
    <cellStyle name="Normal 7 3 2 3 2 4" xfId="8823" xr:uid="{00000000-0005-0000-0000-0000FDB50000}"/>
    <cellStyle name="Normal 7 3 2 3 2 4 2" xfId="21267" xr:uid="{00000000-0005-0000-0000-0000FEB50000}"/>
    <cellStyle name="Normal 7 3 2 3 2 4 2 2" xfId="46141" xr:uid="{00000000-0005-0000-0000-0000FFB50000}"/>
    <cellStyle name="Normal 7 3 2 3 2 4 3" xfId="33708" xr:uid="{00000000-0005-0000-0000-000000B60000}"/>
    <cellStyle name="Normal 7 3 2 3 2 5" xfId="12218" xr:uid="{00000000-0005-0000-0000-000001B60000}"/>
    <cellStyle name="Normal 7 3 2 3 2 5 2" xfId="24652" xr:uid="{00000000-0005-0000-0000-000002B60000}"/>
    <cellStyle name="Normal 7 3 2 3 2 5 2 2" xfId="49526" xr:uid="{00000000-0005-0000-0000-000003B60000}"/>
    <cellStyle name="Normal 7 3 2 3 2 5 3" xfId="37093" xr:uid="{00000000-0005-0000-0000-000004B60000}"/>
    <cellStyle name="Normal 7 3 2 3 2 6" xfId="7300" xr:uid="{00000000-0005-0000-0000-000005B60000}"/>
    <cellStyle name="Normal 7 3 2 3 2 6 2" xfId="19749" xr:uid="{00000000-0005-0000-0000-000006B60000}"/>
    <cellStyle name="Normal 7 3 2 3 2 6 2 2" xfId="44623" xr:uid="{00000000-0005-0000-0000-000007B60000}"/>
    <cellStyle name="Normal 7 3 2 3 2 6 3" xfId="32190" xr:uid="{00000000-0005-0000-0000-000008B60000}"/>
    <cellStyle name="Normal 7 3 2 3 2 7" xfId="3754" xr:uid="{00000000-0005-0000-0000-000009B60000}"/>
    <cellStyle name="Normal 7 3 2 3 2 7 2" xfId="16260" xr:uid="{00000000-0005-0000-0000-00000AB60000}"/>
    <cellStyle name="Normal 7 3 2 3 2 7 2 2" xfId="41134" xr:uid="{00000000-0005-0000-0000-00000BB60000}"/>
    <cellStyle name="Normal 7 3 2 3 2 7 3" xfId="28693" xr:uid="{00000000-0005-0000-0000-00000CB60000}"/>
    <cellStyle name="Normal 7 3 2 3 2 8" xfId="13568" xr:uid="{00000000-0005-0000-0000-00000DB60000}"/>
    <cellStyle name="Normal 7 3 2 3 2 8 2" xfId="38442" xr:uid="{00000000-0005-0000-0000-00000EB60000}"/>
    <cellStyle name="Normal 7 3 2 3 2 9" xfId="26001" xr:uid="{00000000-0005-0000-0000-00000FB60000}"/>
    <cellStyle name="Normal 7 3 2 3 3" xfId="1951" xr:uid="{00000000-0005-0000-0000-000010B60000}"/>
    <cellStyle name="Normal 7 3 2 3 3 2" xfId="4950" xr:uid="{00000000-0005-0000-0000-000011B60000}"/>
    <cellStyle name="Normal 7 3 2 3 3 2 2" xfId="9967" xr:uid="{00000000-0005-0000-0000-000012B60000}"/>
    <cellStyle name="Normal 7 3 2 3 3 2 2 2" xfId="22410" xr:uid="{00000000-0005-0000-0000-000013B60000}"/>
    <cellStyle name="Normal 7 3 2 3 3 2 2 2 2" xfId="47284" xr:uid="{00000000-0005-0000-0000-000014B60000}"/>
    <cellStyle name="Normal 7 3 2 3 3 2 2 3" xfId="34851" xr:uid="{00000000-0005-0000-0000-000015B60000}"/>
    <cellStyle name="Normal 7 3 2 3 3 2 3" xfId="17403" xr:uid="{00000000-0005-0000-0000-000016B60000}"/>
    <cellStyle name="Normal 7 3 2 3 3 2 3 2" xfId="42277" xr:uid="{00000000-0005-0000-0000-000017B60000}"/>
    <cellStyle name="Normal 7 3 2 3 3 2 4" xfId="29844" xr:uid="{00000000-0005-0000-0000-000018B60000}"/>
    <cellStyle name="Normal 7 3 2 3 3 3" xfId="6097" xr:uid="{00000000-0005-0000-0000-000019B60000}"/>
    <cellStyle name="Normal 7 3 2 3 3 3 2" xfId="11112" xr:uid="{00000000-0005-0000-0000-00001AB60000}"/>
    <cellStyle name="Normal 7 3 2 3 3 3 2 2" xfId="23555" xr:uid="{00000000-0005-0000-0000-00001BB60000}"/>
    <cellStyle name="Normal 7 3 2 3 3 3 2 2 2" xfId="48429" xr:uid="{00000000-0005-0000-0000-00001CB60000}"/>
    <cellStyle name="Normal 7 3 2 3 3 3 2 3" xfId="35996" xr:uid="{00000000-0005-0000-0000-00001DB60000}"/>
    <cellStyle name="Normal 7 3 2 3 3 3 3" xfId="18548" xr:uid="{00000000-0005-0000-0000-00001EB60000}"/>
    <cellStyle name="Normal 7 3 2 3 3 3 3 2" xfId="43422" xr:uid="{00000000-0005-0000-0000-00001FB60000}"/>
    <cellStyle name="Normal 7 3 2 3 3 3 4" xfId="30989" xr:uid="{00000000-0005-0000-0000-000020B60000}"/>
    <cellStyle name="Normal 7 3 2 3 3 4" xfId="8374" xr:uid="{00000000-0005-0000-0000-000021B60000}"/>
    <cellStyle name="Normal 7 3 2 3 3 4 2" xfId="20818" xr:uid="{00000000-0005-0000-0000-000022B60000}"/>
    <cellStyle name="Normal 7 3 2 3 3 4 2 2" xfId="45692" xr:uid="{00000000-0005-0000-0000-000023B60000}"/>
    <cellStyle name="Normal 7 3 2 3 3 4 3" xfId="33259" xr:uid="{00000000-0005-0000-0000-000024B60000}"/>
    <cellStyle name="Normal 7 3 2 3 3 5" xfId="12566" xr:uid="{00000000-0005-0000-0000-000025B60000}"/>
    <cellStyle name="Normal 7 3 2 3 3 5 2" xfId="25000" xr:uid="{00000000-0005-0000-0000-000026B60000}"/>
    <cellStyle name="Normal 7 3 2 3 3 5 2 2" xfId="49874" xr:uid="{00000000-0005-0000-0000-000027B60000}"/>
    <cellStyle name="Normal 7 3 2 3 3 5 3" xfId="37441" xr:uid="{00000000-0005-0000-0000-000028B60000}"/>
    <cellStyle name="Normal 7 3 2 3 3 6" xfId="7561" xr:uid="{00000000-0005-0000-0000-000029B60000}"/>
    <cellStyle name="Normal 7 3 2 3 3 6 2" xfId="20009" xr:uid="{00000000-0005-0000-0000-00002AB60000}"/>
    <cellStyle name="Normal 7 3 2 3 3 6 2 2" xfId="44883" xr:uid="{00000000-0005-0000-0000-00002BB60000}"/>
    <cellStyle name="Normal 7 3 2 3 3 6 3" xfId="32450" xr:uid="{00000000-0005-0000-0000-00002CB60000}"/>
    <cellStyle name="Normal 7 3 2 3 3 7" xfId="3305" xr:uid="{00000000-0005-0000-0000-00002DB60000}"/>
    <cellStyle name="Normal 7 3 2 3 3 7 2" xfId="15811" xr:uid="{00000000-0005-0000-0000-00002EB60000}"/>
    <cellStyle name="Normal 7 3 2 3 3 7 2 2" xfId="40685" xr:uid="{00000000-0005-0000-0000-00002FB60000}"/>
    <cellStyle name="Normal 7 3 2 3 3 7 3" xfId="28244" xr:uid="{00000000-0005-0000-0000-000030B60000}"/>
    <cellStyle name="Normal 7 3 2 3 3 8" xfId="14751" xr:uid="{00000000-0005-0000-0000-000031B60000}"/>
    <cellStyle name="Normal 7 3 2 3 3 8 2" xfId="39625" xr:uid="{00000000-0005-0000-0000-000032B60000}"/>
    <cellStyle name="Normal 7 3 2 3 3 9" xfId="27184" xr:uid="{00000000-0005-0000-0000-000033B60000}"/>
    <cellStyle name="Normal 7 3 2 3 4" xfId="2323" xr:uid="{00000000-0005-0000-0000-000034B60000}"/>
    <cellStyle name="Normal 7 3 2 3 4 2" xfId="6348" xr:uid="{00000000-0005-0000-0000-000035B60000}"/>
    <cellStyle name="Normal 7 3 2 3 4 2 2" xfId="11363" xr:uid="{00000000-0005-0000-0000-000036B60000}"/>
    <cellStyle name="Normal 7 3 2 3 4 2 2 2" xfId="23806" xr:uid="{00000000-0005-0000-0000-000037B60000}"/>
    <cellStyle name="Normal 7 3 2 3 4 2 2 2 2" xfId="48680" xr:uid="{00000000-0005-0000-0000-000038B60000}"/>
    <cellStyle name="Normal 7 3 2 3 4 2 2 3" xfId="36247" xr:uid="{00000000-0005-0000-0000-000039B60000}"/>
    <cellStyle name="Normal 7 3 2 3 4 2 3" xfId="18799" xr:uid="{00000000-0005-0000-0000-00003AB60000}"/>
    <cellStyle name="Normal 7 3 2 3 4 2 3 2" xfId="43673" xr:uid="{00000000-0005-0000-0000-00003BB60000}"/>
    <cellStyle name="Normal 7 3 2 3 4 2 4" xfId="31240" xr:uid="{00000000-0005-0000-0000-00003CB60000}"/>
    <cellStyle name="Normal 7 3 2 3 4 3" xfId="12817" xr:uid="{00000000-0005-0000-0000-00003DB60000}"/>
    <cellStyle name="Normal 7 3 2 3 4 3 2" xfId="25251" xr:uid="{00000000-0005-0000-0000-00003EB60000}"/>
    <cellStyle name="Normal 7 3 2 3 4 3 2 2" xfId="50125" xr:uid="{00000000-0005-0000-0000-00003FB60000}"/>
    <cellStyle name="Normal 7 3 2 3 4 3 3" xfId="37692" xr:uid="{00000000-0005-0000-0000-000040B60000}"/>
    <cellStyle name="Normal 7 3 2 3 4 4" xfId="9258" xr:uid="{00000000-0005-0000-0000-000041B60000}"/>
    <cellStyle name="Normal 7 3 2 3 4 4 2" xfId="21701" xr:uid="{00000000-0005-0000-0000-000042B60000}"/>
    <cellStyle name="Normal 7 3 2 3 4 4 2 2" xfId="46575" xr:uid="{00000000-0005-0000-0000-000043B60000}"/>
    <cellStyle name="Normal 7 3 2 3 4 4 3" xfId="34142" xr:uid="{00000000-0005-0000-0000-000044B60000}"/>
    <cellStyle name="Normal 7 3 2 3 4 5" xfId="4240" xr:uid="{00000000-0005-0000-0000-000045B60000}"/>
    <cellStyle name="Normal 7 3 2 3 4 5 2" xfId="16694" xr:uid="{00000000-0005-0000-0000-000046B60000}"/>
    <cellStyle name="Normal 7 3 2 3 4 5 2 2" xfId="41568" xr:uid="{00000000-0005-0000-0000-000047B60000}"/>
    <cellStyle name="Normal 7 3 2 3 4 5 3" xfId="29135" xr:uid="{00000000-0005-0000-0000-000048B60000}"/>
    <cellStyle name="Normal 7 3 2 3 4 6" xfId="15002" xr:uid="{00000000-0005-0000-0000-000049B60000}"/>
    <cellStyle name="Normal 7 3 2 3 4 6 2" xfId="39876" xr:uid="{00000000-0005-0000-0000-00004AB60000}"/>
    <cellStyle name="Normal 7 3 2 3 4 7" xfId="27435" xr:uid="{00000000-0005-0000-0000-00004BB60000}"/>
    <cellStyle name="Normal 7 3 2 3 5" xfId="1159" xr:uid="{00000000-0005-0000-0000-00004CB60000}"/>
    <cellStyle name="Normal 7 3 2 3 5 2" xfId="10320" xr:uid="{00000000-0005-0000-0000-00004DB60000}"/>
    <cellStyle name="Normal 7 3 2 3 5 2 2" xfId="22763" xr:uid="{00000000-0005-0000-0000-00004EB60000}"/>
    <cellStyle name="Normal 7 3 2 3 5 2 2 2" xfId="47637" xr:uid="{00000000-0005-0000-0000-00004FB60000}"/>
    <cellStyle name="Normal 7 3 2 3 5 2 3" xfId="35204" xr:uid="{00000000-0005-0000-0000-000050B60000}"/>
    <cellStyle name="Normal 7 3 2 3 5 3" xfId="5304" xr:uid="{00000000-0005-0000-0000-000051B60000}"/>
    <cellStyle name="Normal 7 3 2 3 5 3 2" xfId="17756" xr:uid="{00000000-0005-0000-0000-000052B60000}"/>
    <cellStyle name="Normal 7 3 2 3 5 3 2 2" xfId="42630" xr:uid="{00000000-0005-0000-0000-000053B60000}"/>
    <cellStyle name="Normal 7 3 2 3 5 3 3" xfId="30197" xr:uid="{00000000-0005-0000-0000-000054B60000}"/>
    <cellStyle name="Normal 7 3 2 3 5 4" xfId="13959" xr:uid="{00000000-0005-0000-0000-000055B60000}"/>
    <cellStyle name="Normal 7 3 2 3 5 4 2" xfId="38833" xr:uid="{00000000-0005-0000-0000-000056B60000}"/>
    <cellStyle name="Normal 7 3 2 3 5 5" xfId="26392" xr:uid="{00000000-0005-0000-0000-000057B60000}"/>
    <cellStyle name="Normal 7 3 2 3 6" xfId="7881" xr:uid="{00000000-0005-0000-0000-000058B60000}"/>
    <cellStyle name="Normal 7 3 2 3 6 2" xfId="20327" xr:uid="{00000000-0005-0000-0000-000059B60000}"/>
    <cellStyle name="Normal 7 3 2 3 6 2 2" xfId="45201" xr:uid="{00000000-0005-0000-0000-00005AB60000}"/>
    <cellStyle name="Normal 7 3 2 3 6 3" xfId="32768" xr:uid="{00000000-0005-0000-0000-00005BB60000}"/>
    <cellStyle name="Normal 7 3 2 3 7" xfId="11774" xr:uid="{00000000-0005-0000-0000-00005CB60000}"/>
    <cellStyle name="Normal 7 3 2 3 7 2" xfId="24208" xr:uid="{00000000-0005-0000-0000-00005DB60000}"/>
    <cellStyle name="Normal 7 3 2 3 7 2 2" xfId="49082" xr:uid="{00000000-0005-0000-0000-00005EB60000}"/>
    <cellStyle name="Normal 7 3 2 3 7 3" xfId="36649" xr:uid="{00000000-0005-0000-0000-00005FB60000}"/>
    <cellStyle name="Normal 7 3 2 3 8" xfId="6851" xr:uid="{00000000-0005-0000-0000-000060B60000}"/>
    <cellStyle name="Normal 7 3 2 3 8 2" xfId="19300" xr:uid="{00000000-0005-0000-0000-000061B60000}"/>
    <cellStyle name="Normal 7 3 2 3 8 2 2" xfId="44174" xr:uid="{00000000-0005-0000-0000-000062B60000}"/>
    <cellStyle name="Normal 7 3 2 3 8 3" xfId="31741" xr:uid="{00000000-0005-0000-0000-000063B60000}"/>
    <cellStyle name="Normal 7 3 2 3 9" xfId="2802" xr:uid="{00000000-0005-0000-0000-000064B60000}"/>
    <cellStyle name="Normal 7 3 2 3 9 2" xfId="15320" xr:uid="{00000000-0005-0000-0000-000065B60000}"/>
    <cellStyle name="Normal 7 3 2 3 9 2 2" xfId="40194" xr:uid="{00000000-0005-0000-0000-000066B60000}"/>
    <cellStyle name="Normal 7 3 2 3 9 3" xfId="27753" xr:uid="{00000000-0005-0000-0000-000067B60000}"/>
    <cellStyle name="Normal 7 3 2 3_Degree data" xfId="2577" xr:uid="{00000000-0005-0000-0000-000068B60000}"/>
    <cellStyle name="Normal 7 3 2 4" xfId="303" xr:uid="{00000000-0005-0000-0000-000069B60000}"/>
    <cellStyle name="Normal 7 3 2 4 2" xfId="1601" xr:uid="{00000000-0005-0000-0000-00006AB60000}"/>
    <cellStyle name="Normal 7 3 2 4 2 2" xfId="9158" xr:uid="{00000000-0005-0000-0000-00006BB60000}"/>
    <cellStyle name="Normal 7 3 2 4 2 2 2" xfId="21601" xr:uid="{00000000-0005-0000-0000-00006CB60000}"/>
    <cellStyle name="Normal 7 3 2 4 2 2 2 2" xfId="46475" xr:uid="{00000000-0005-0000-0000-00006DB60000}"/>
    <cellStyle name="Normal 7 3 2 4 2 2 3" xfId="34042" xr:uid="{00000000-0005-0000-0000-00006EB60000}"/>
    <cellStyle name="Normal 7 3 2 4 2 3" xfId="4140" xr:uid="{00000000-0005-0000-0000-00006FB60000}"/>
    <cellStyle name="Normal 7 3 2 4 2 3 2" xfId="16594" xr:uid="{00000000-0005-0000-0000-000070B60000}"/>
    <cellStyle name="Normal 7 3 2 4 2 3 2 2" xfId="41468" xr:uid="{00000000-0005-0000-0000-000071B60000}"/>
    <cellStyle name="Normal 7 3 2 4 2 3 3" xfId="29035" xr:uid="{00000000-0005-0000-0000-000072B60000}"/>
    <cellStyle name="Normal 7 3 2 4 2 4" xfId="14401" xr:uid="{00000000-0005-0000-0000-000073B60000}"/>
    <cellStyle name="Normal 7 3 2 4 2 4 2" xfId="39275" xr:uid="{00000000-0005-0000-0000-000074B60000}"/>
    <cellStyle name="Normal 7 3 2 4 2 5" xfId="26834" xr:uid="{00000000-0005-0000-0000-000075B60000}"/>
    <cellStyle name="Normal 7 3 2 4 3" xfId="5747" xr:uid="{00000000-0005-0000-0000-000076B60000}"/>
    <cellStyle name="Normal 7 3 2 4 3 2" xfId="10762" xr:uid="{00000000-0005-0000-0000-000077B60000}"/>
    <cellStyle name="Normal 7 3 2 4 3 2 2" xfId="23205" xr:uid="{00000000-0005-0000-0000-000078B60000}"/>
    <cellStyle name="Normal 7 3 2 4 3 2 2 2" xfId="48079" xr:uid="{00000000-0005-0000-0000-000079B60000}"/>
    <cellStyle name="Normal 7 3 2 4 3 2 3" xfId="35646" xr:uid="{00000000-0005-0000-0000-00007AB60000}"/>
    <cellStyle name="Normal 7 3 2 4 3 3" xfId="18198" xr:uid="{00000000-0005-0000-0000-00007BB60000}"/>
    <cellStyle name="Normal 7 3 2 4 3 3 2" xfId="43072" xr:uid="{00000000-0005-0000-0000-00007CB60000}"/>
    <cellStyle name="Normal 7 3 2 4 3 4" xfId="30639" xr:uid="{00000000-0005-0000-0000-00007DB60000}"/>
    <cellStyle name="Normal 7 3 2 4 4" xfId="8274" xr:uid="{00000000-0005-0000-0000-00007EB60000}"/>
    <cellStyle name="Normal 7 3 2 4 4 2" xfId="20718" xr:uid="{00000000-0005-0000-0000-00007FB60000}"/>
    <cellStyle name="Normal 7 3 2 4 4 2 2" xfId="45592" xr:uid="{00000000-0005-0000-0000-000080B60000}"/>
    <cellStyle name="Normal 7 3 2 4 4 3" xfId="33159" xr:uid="{00000000-0005-0000-0000-000081B60000}"/>
    <cellStyle name="Normal 7 3 2 4 5" xfId="12216" xr:uid="{00000000-0005-0000-0000-000082B60000}"/>
    <cellStyle name="Normal 7 3 2 4 5 2" xfId="24650" xr:uid="{00000000-0005-0000-0000-000083B60000}"/>
    <cellStyle name="Normal 7 3 2 4 5 2 2" xfId="49524" xr:uid="{00000000-0005-0000-0000-000084B60000}"/>
    <cellStyle name="Normal 7 3 2 4 5 3" xfId="37091" xr:uid="{00000000-0005-0000-0000-000085B60000}"/>
    <cellStyle name="Normal 7 3 2 4 6" xfId="6751" xr:uid="{00000000-0005-0000-0000-000086B60000}"/>
    <cellStyle name="Normal 7 3 2 4 6 2" xfId="19200" xr:uid="{00000000-0005-0000-0000-000087B60000}"/>
    <cellStyle name="Normal 7 3 2 4 6 2 2" xfId="44074" xr:uid="{00000000-0005-0000-0000-000088B60000}"/>
    <cellStyle name="Normal 7 3 2 4 6 3" xfId="31641" xr:uid="{00000000-0005-0000-0000-000089B60000}"/>
    <cellStyle name="Normal 7 3 2 4 7" xfId="3205" xr:uid="{00000000-0005-0000-0000-00008AB60000}"/>
    <cellStyle name="Normal 7 3 2 4 7 2" xfId="15711" xr:uid="{00000000-0005-0000-0000-00008BB60000}"/>
    <cellStyle name="Normal 7 3 2 4 7 2 2" xfId="40585" xr:uid="{00000000-0005-0000-0000-00008CB60000}"/>
    <cellStyle name="Normal 7 3 2 4 7 3" xfId="28144" xr:uid="{00000000-0005-0000-0000-00008DB60000}"/>
    <cellStyle name="Normal 7 3 2 4 8" xfId="13121" xr:uid="{00000000-0005-0000-0000-00008EB60000}"/>
    <cellStyle name="Normal 7 3 2 4 8 2" xfId="37995" xr:uid="{00000000-0005-0000-0000-00008FB60000}"/>
    <cellStyle name="Normal 7 3 2 4 9" xfId="25554" xr:uid="{00000000-0005-0000-0000-000090B60000}"/>
    <cellStyle name="Normal 7 3 2 5" xfId="664" xr:uid="{00000000-0005-0000-0000-000091B60000}"/>
    <cellStyle name="Normal 7 3 2 5 2" xfId="1949" xr:uid="{00000000-0005-0000-0000-000092B60000}"/>
    <cellStyle name="Normal 7 3 2 5 2 2" xfId="9705" xr:uid="{00000000-0005-0000-0000-000093B60000}"/>
    <cellStyle name="Normal 7 3 2 5 2 2 2" xfId="22148" xr:uid="{00000000-0005-0000-0000-000094B60000}"/>
    <cellStyle name="Normal 7 3 2 5 2 2 2 2" xfId="47022" xr:uid="{00000000-0005-0000-0000-000095B60000}"/>
    <cellStyle name="Normal 7 3 2 5 2 2 3" xfId="34589" xr:uid="{00000000-0005-0000-0000-000096B60000}"/>
    <cellStyle name="Normal 7 3 2 5 2 3" xfId="4687" xr:uid="{00000000-0005-0000-0000-000097B60000}"/>
    <cellStyle name="Normal 7 3 2 5 2 3 2" xfId="17141" xr:uid="{00000000-0005-0000-0000-000098B60000}"/>
    <cellStyle name="Normal 7 3 2 5 2 3 2 2" xfId="42015" xr:uid="{00000000-0005-0000-0000-000099B60000}"/>
    <cellStyle name="Normal 7 3 2 5 2 3 3" xfId="29582" xr:uid="{00000000-0005-0000-0000-00009AB60000}"/>
    <cellStyle name="Normal 7 3 2 5 2 4" xfId="14749" xr:uid="{00000000-0005-0000-0000-00009BB60000}"/>
    <cellStyle name="Normal 7 3 2 5 2 4 2" xfId="39623" xr:uid="{00000000-0005-0000-0000-00009CB60000}"/>
    <cellStyle name="Normal 7 3 2 5 2 5" xfId="27182" xr:uid="{00000000-0005-0000-0000-00009DB60000}"/>
    <cellStyle name="Normal 7 3 2 5 3" xfId="6095" xr:uid="{00000000-0005-0000-0000-00009EB60000}"/>
    <cellStyle name="Normal 7 3 2 5 3 2" xfId="11110" xr:uid="{00000000-0005-0000-0000-00009FB60000}"/>
    <cellStyle name="Normal 7 3 2 5 3 2 2" xfId="23553" xr:uid="{00000000-0005-0000-0000-0000A0B60000}"/>
    <cellStyle name="Normal 7 3 2 5 3 2 2 2" xfId="48427" xr:uid="{00000000-0005-0000-0000-0000A1B60000}"/>
    <cellStyle name="Normal 7 3 2 5 3 2 3" xfId="35994" xr:uid="{00000000-0005-0000-0000-0000A2B60000}"/>
    <cellStyle name="Normal 7 3 2 5 3 3" xfId="18546" xr:uid="{00000000-0005-0000-0000-0000A3B60000}"/>
    <cellStyle name="Normal 7 3 2 5 3 3 2" xfId="43420" xr:uid="{00000000-0005-0000-0000-0000A4B60000}"/>
    <cellStyle name="Normal 7 3 2 5 3 4" xfId="30987" xr:uid="{00000000-0005-0000-0000-0000A5B60000}"/>
    <cellStyle name="Normal 7 3 2 5 4" xfId="8821" xr:uid="{00000000-0005-0000-0000-0000A6B60000}"/>
    <cellStyle name="Normal 7 3 2 5 4 2" xfId="21265" xr:uid="{00000000-0005-0000-0000-0000A7B60000}"/>
    <cellStyle name="Normal 7 3 2 5 4 2 2" xfId="46139" xr:uid="{00000000-0005-0000-0000-0000A8B60000}"/>
    <cellStyle name="Normal 7 3 2 5 4 3" xfId="33706" xr:uid="{00000000-0005-0000-0000-0000A9B60000}"/>
    <cellStyle name="Normal 7 3 2 5 5" xfId="12564" xr:uid="{00000000-0005-0000-0000-0000AAB60000}"/>
    <cellStyle name="Normal 7 3 2 5 5 2" xfId="24998" xr:uid="{00000000-0005-0000-0000-0000ABB60000}"/>
    <cellStyle name="Normal 7 3 2 5 5 2 2" xfId="49872" xr:uid="{00000000-0005-0000-0000-0000ACB60000}"/>
    <cellStyle name="Normal 7 3 2 5 5 3" xfId="37439" xr:uid="{00000000-0005-0000-0000-0000ADB60000}"/>
    <cellStyle name="Normal 7 3 2 5 6" xfId="7298" xr:uid="{00000000-0005-0000-0000-0000AEB60000}"/>
    <cellStyle name="Normal 7 3 2 5 6 2" xfId="19747" xr:uid="{00000000-0005-0000-0000-0000AFB60000}"/>
    <cellStyle name="Normal 7 3 2 5 6 2 2" xfId="44621" xr:uid="{00000000-0005-0000-0000-0000B0B60000}"/>
    <cellStyle name="Normal 7 3 2 5 6 3" xfId="32188" xr:uid="{00000000-0005-0000-0000-0000B1B60000}"/>
    <cellStyle name="Normal 7 3 2 5 7" xfId="3752" xr:uid="{00000000-0005-0000-0000-0000B2B60000}"/>
    <cellStyle name="Normal 7 3 2 5 7 2" xfId="16258" xr:uid="{00000000-0005-0000-0000-0000B3B60000}"/>
    <cellStyle name="Normal 7 3 2 5 7 2 2" xfId="41132" xr:uid="{00000000-0005-0000-0000-0000B4B60000}"/>
    <cellStyle name="Normal 7 3 2 5 7 3" xfId="28691" xr:uid="{00000000-0005-0000-0000-0000B5B60000}"/>
    <cellStyle name="Normal 7 3 2 5 8" xfId="13468" xr:uid="{00000000-0005-0000-0000-0000B6B60000}"/>
    <cellStyle name="Normal 7 3 2 5 8 2" xfId="38342" xr:uid="{00000000-0005-0000-0000-0000B7B60000}"/>
    <cellStyle name="Normal 7 3 2 5 9" xfId="25901" xr:uid="{00000000-0005-0000-0000-0000B8B60000}"/>
    <cellStyle name="Normal 7 3 2 6" xfId="2221" xr:uid="{00000000-0005-0000-0000-0000B9B60000}"/>
    <cellStyle name="Normal 7 3 2 6 2" xfId="4850" xr:uid="{00000000-0005-0000-0000-0000BAB60000}"/>
    <cellStyle name="Normal 7 3 2 6 2 2" xfId="9867" xr:uid="{00000000-0005-0000-0000-0000BBB60000}"/>
    <cellStyle name="Normal 7 3 2 6 2 2 2" xfId="22310" xr:uid="{00000000-0005-0000-0000-0000BCB60000}"/>
    <cellStyle name="Normal 7 3 2 6 2 2 2 2" xfId="47184" xr:uid="{00000000-0005-0000-0000-0000BDB60000}"/>
    <cellStyle name="Normal 7 3 2 6 2 2 3" xfId="34751" xr:uid="{00000000-0005-0000-0000-0000BEB60000}"/>
    <cellStyle name="Normal 7 3 2 6 2 3" xfId="17303" xr:uid="{00000000-0005-0000-0000-0000BFB60000}"/>
    <cellStyle name="Normal 7 3 2 6 2 3 2" xfId="42177" xr:uid="{00000000-0005-0000-0000-0000C0B60000}"/>
    <cellStyle name="Normal 7 3 2 6 2 4" xfId="29744" xr:uid="{00000000-0005-0000-0000-0000C1B60000}"/>
    <cellStyle name="Normal 7 3 2 6 3" xfId="6248" xr:uid="{00000000-0005-0000-0000-0000C2B60000}"/>
    <cellStyle name="Normal 7 3 2 6 3 2" xfId="11263" xr:uid="{00000000-0005-0000-0000-0000C3B60000}"/>
    <cellStyle name="Normal 7 3 2 6 3 2 2" xfId="23706" xr:uid="{00000000-0005-0000-0000-0000C4B60000}"/>
    <cellStyle name="Normal 7 3 2 6 3 2 2 2" xfId="48580" xr:uid="{00000000-0005-0000-0000-0000C5B60000}"/>
    <cellStyle name="Normal 7 3 2 6 3 2 3" xfId="36147" xr:uid="{00000000-0005-0000-0000-0000C6B60000}"/>
    <cellStyle name="Normal 7 3 2 6 3 3" xfId="18699" xr:uid="{00000000-0005-0000-0000-0000C7B60000}"/>
    <cellStyle name="Normal 7 3 2 6 3 3 2" xfId="43573" xr:uid="{00000000-0005-0000-0000-0000C8B60000}"/>
    <cellStyle name="Normal 7 3 2 6 3 4" xfId="31140" xr:uid="{00000000-0005-0000-0000-0000C9B60000}"/>
    <cellStyle name="Normal 7 3 2 6 4" xfId="8055" xr:uid="{00000000-0005-0000-0000-0000CAB60000}"/>
    <cellStyle name="Normal 7 3 2 6 4 2" xfId="20501" xr:uid="{00000000-0005-0000-0000-0000CBB60000}"/>
    <cellStyle name="Normal 7 3 2 6 4 2 2" xfId="45375" xr:uid="{00000000-0005-0000-0000-0000CCB60000}"/>
    <cellStyle name="Normal 7 3 2 6 4 3" xfId="32942" xr:uid="{00000000-0005-0000-0000-0000CDB60000}"/>
    <cellStyle name="Normal 7 3 2 6 5" xfId="12717" xr:uid="{00000000-0005-0000-0000-0000CEB60000}"/>
    <cellStyle name="Normal 7 3 2 6 5 2" xfId="25151" xr:uid="{00000000-0005-0000-0000-0000CFB60000}"/>
    <cellStyle name="Normal 7 3 2 6 5 2 2" xfId="50025" xr:uid="{00000000-0005-0000-0000-0000D0B60000}"/>
    <cellStyle name="Normal 7 3 2 6 5 3" xfId="37592" xr:uid="{00000000-0005-0000-0000-0000D1B60000}"/>
    <cellStyle name="Normal 7 3 2 6 6" xfId="7461" xr:uid="{00000000-0005-0000-0000-0000D2B60000}"/>
    <cellStyle name="Normal 7 3 2 6 6 2" xfId="19909" xr:uid="{00000000-0005-0000-0000-0000D3B60000}"/>
    <cellStyle name="Normal 7 3 2 6 6 2 2" xfId="44783" xr:uid="{00000000-0005-0000-0000-0000D4B60000}"/>
    <cellStyle name="Normal 7 3 2 6 6 3" xfId="32350" xr:uid="{00000000-0005-0000-0000-0000D5B60000}"/>
    <cellStyle name="Normal 7 3 2 6 7" xfId="2982" xr:uid="{00000000-0005-0000-0000-0000D6B60000}"/>
    <cellStyle name="Normal 7 3 2 6 7 2" xfId="15494" xr:uid="{00000000-0005-0000-0000-0000D7B60000}"/>
    <cellStyle name="Normal 7 3 2 6 7 2 2" xfId="40368" xr:uid="{00000000-0005-0000-0000-0000D8B60000}"/>
    <cellStyle name="Normal 7 3 2 6 7 3" xfId="27927" xr:uid="{00000000-0005-0000-0000-0000D9B60000}"/>
    <cellStyle name="Normal 7 3 2 6 8" xfId="14902" xr:uid="{00000000-0005-0000-0000-0000DAB60000}"/>
    <cellStyle name="Normal 7 3 2 6 8 2" xfId="39776" xr:uid="{00000000-0005-0000-0000-0000DBB60000}"/>
    <cellStyle name="Normal 7 3 2 6 9" xfId="27335" xr:uid="{00000000-0005-0000-0000-0000DCB60000}"/>
    <cellStyle name="Normal 7 3 2 7" xfId="1059" xr:uid="{00000000-0005-0000-0000-0000DDB60000}"/>
    <cellStyle name="Normal 7 3 2 7 2" xfId="8941" xr:uid="{00000000-0005-0000-0000-0000DEB60000}"/>
    <cellStyle name="Normal 7 3 2 7 2 2" xfId="21384" xr:uid="{00000000-0005-0000-0000-0000DFB60000}"/>
    <cellStyle name="Normal 7 3 2 7 2 2 2" xfId="46258" xr:uid="{00000000-0005-0000-0000-0000E0B60000}"/>
    <cellStyle name="Normal 7 3 2 7 2 3" xfId="33825" xr:uid="{00000000-0005-0000-0000-0000E1B60000}"/>
    <cellStyle name="Normal 7 3 2 7 3" xfId="3923" xr:uid="{00000000-0005-0000-0000-0000E2B60000}"/>
    <cellStyle name="Normal 7 3 2 7 3 2" xfId="16377" xr:uid="{00000000-0005-0000-0000-0000E3B60000}"/>
    <cellStyle name="Normal 7 3 2 7 3 2 2" xfId="41251" xr:uid="{00000000-0005-0000-0000-0000E4B60000}"/>
    <cellStyle name="Normal 7 3 2 7 3 3" xfId="28818" xr:uid="{00000000-0005-0000-0000-0000E5B60000}"/>
    <cellStyle name="Normal 7 3 2 7 4" xfId="13859" xr:uid="{00000000-0005-0000-0000-0000E6B60000}"/>
    <cellStyle name="Normal 7 3 2 7 4 2" xfId="38733" xr:uid="{00000000-0005-0000-0000-0000E7B60000}"/>
    <cellStyle name="Normal 7 3 2 7 5" xfId="26292" xr:uid="{00000000-0005-0000-0000-0000E8B60000}"/>
    <cellStyle name="Normal 7 3 2 8" xfId="5204" xr:uid="{00000000-0005-0000-0000-0000E9B60000}"/>
    <cellStyle name="Normal 7 3 2 8 2" xfId="10220" xr:uid="{00000000-0005-0000-0000-0000EAB60000}"/>
    <cellStyle name="Normal 7 3 2 8 2 2" xfId="22663" xr:uid="{00000000-0005-0000-0000-0000EBB60000}"/>
    <cellStyle name="Normal 7 3 2 8 2 2 2" xfId="47537" xr:uid="{00000000-0005-0000-0000-0000ECB60000}"/>
    <cellStyle name="Normal 7 3 2 8 2 3" xfId="35104" xr:uid="{00000000-0005-0000-0000-0000EDB60000}"/>
    <cellStyle name="Normal 7 3 2 8 3" xfId="17656" xr:uid="{00000000-0005-0000-0000-0000EEB60000}"/>
    <cellStyle name="Normal 7 3 2 8 3 2" xfId="42530" xr:uid="{00000000-0005-0000-0000-0000EFB60000}"/>
    <cellStyle name="Normal 7 3 2 8 4" xfId="30097" xr:uid="{00000000-0005-0000-0000-0000F0B60000}"/>
    <cellStyle name="Normal 7 3 2 9" xfId="7781" xr:uid="{00000000-0005-0000-0000-0000F1B60000}"/>
    <cellStyle name="Normal 7 3 2 9 2" xfId="20227" xr:uid="{00000000-0005-0000-0000-0000F2B60000}"/>
    <cellStyle name="Normal 7 3 2 9 2 2" xfId="45101" xr:uid="{00000000-0005-0000-0000-0000F3B60000}"/>
    <cellStyle name="Normal 7 3 2 9 3" xfId="32668" xr:uid="{00000000-0005-0000-0000-0000F4B60000}"/>
    <cellStyle name="Normal 7 3 2_Degree data" xfId="2575" xr:uid="{00000000-0005-0000-0000-0000F5B60000}"/>
    <cellStyle name="Normal 7 3 3" xfId="348" xr:uid="{00000000-0005-0000-0000-0000F6B60000}"/>
    <cellStyle name="Normal 7 3 3 10" xfId="6577" xr:uid="{00000000-0005-0000-0000-0000F7B60000}"/>
    <cellStyle name="Normal 7 3 3 10 2" xfId="19026" xr:uid="{00000000-0005-0000-0000-0000F8B60000}"/>
    <cellStyle name="Normal 7 3 3 10 2 2" xfId="43900" xr:uid="{00000000-0005-0000-0000-0000F9B60000}"/>
    <cellStyle name="Normal 7 3 3 10 3" xfId="31467" xr:uid="{00000000-0005-0000-0000-0000FAB60000}"/>
    <cellStyle name="Normal 7 3 3 11" xfId="2745" xr:uid="{00000000-0005-0000-0000-0000FBB60000}"/>
    <cellStyle name="Normal 7 3 3 11 2" xfId="15263" xr:uid="{00000000-0005-0000-0000-0000FCB60000}"/>
    <cellStyle name="Normal 7 3 3 11 2 2" xfId="40137" xr:uid="{00000000-0005-0000-0000-0000FDB60000}"/>
    <cellStyle name="Normal 7 3 3 11 3" xfId="27696" xr:uid="{00000000-0005-0000-0000-0000FEB60000}"/>
    <cellStyle name="Normal 7 3 3 12" xfId="13164" xr:uid="{00000000-0005-0000-0000-0000FFB60000}"/>
    <cellStyle name="Normal 7 3 3 12 2" xfId="38038" xr:uid="{00000000-0005-0000-0000-000000B70000}"/>
    <cellStyle name="Normal 7 3 3 13" xfId="25597" xr:uid="{00000000-0005-0000-0000-000001B70000}"/>
    <cellStyle name="Normal 7 3 3 2" xfId="450" xr:uid="{00000000-0005-0000-0000-000002B70000}"/>
    <cellStyle name="Normal 7 3 3 2 10" xfId="13264" xr:uid="{00000000-0005-0000-0000-000003B70000}"/>
    <cellStyle name="Normal 7 3 3 2 10 2" xfId="38138" xr:uid="{00000000-0005-0000-0000-000004B70000}"/>
    <cellStyle name="Normal 7 3 3 2 11" xfId="25697" xr:uid="{00000000-0005-0000-0000-000005B70000}"/>
    <cellStyle name="Normal 7 3 3 2 2" xfId="810" xr:uid="{00000000-0005-0000-0000-000006B70000}"/>
    <cellStyle name="Normal 7 3 3 2 2 2" xfId="1605" xr:uid="{00000000-0005-0000-0000-000007B70000}"/>
    <cellStyle name="Normal 7 3 3 2 2 2 2" xfId="9709" xr:uid="{00000000-0005-0000-0000-000008B70000}"/>
    <cellStyle name="Normal 7 3 3 2 2 2 2 2" xfId="22152" xr:uid="{00000000-0005-0000-0000-000009B70000}"/>
    <cellStyle name="Normal 7 3 3 2 2 2 2 2 2" xfId="47026" xr:uid="{00000000-0005-0000-0000-00000AB70000}"/>
    <cellStyle name="Normal 7 3 3 2 2 2 2 3" xfId="34593" xr:uid="{00000000-0005-0000-0000-00000BB70000}"/>
    <cellStyle name="Normal 7 3 3 2 2 2 3" xfId="4691" xr:uid="{00000000-0005-0000-0000-00000CB70000}"/>
    <cellStyle name="Normal 7 3 3 2 2 2 3 2" xfId="17145" xr:uid="{00000000-0005-0000-0000-00000DB70000}"/>
    <cellStyle name="Normal 7 3 3 2 2 2 3 2 2" xfId="42019" xr:uid="{00000000-0005-0000-0000-00000EB70000}"/>
    <cellStyle name="Normal 7 3 3 2 2 2 3 3" xfId="29586" xr:uid="{00000000-0005-0000-0000-00000FB70000}"/>
    <cellStyle name="Normal 7 3 3 2 2 2 4" xfId="14405" xr:uid="{00000000-0005-0000-0000-000010B70000}"/>
    <cellStyle name="Normal 7 3 3 2 2 2 4 2" xfId="39279" xr:uid="{00000000-0005-0000-0000-000011B70000}"/>
    <cellStyle name="Normal 7 3 3 2 2 2 5" xfId="26838" xr:uid="{00000000-0005-0000-0000-000012B70000}"/>
    <cellStyle name="Normal 7 3 3 2 2 3" xfId="5751" xr:uid="{00000000-0005-0000-0000-000013B70000}"/>
    <cellStyle name="Normal 7 3 3 2 2 3 2" xfId="10766" xr:uid="{00000000-0005-0000-0000-000014B70000}"/>
    <cellStyle name="Normal 7 3 3 2 2 3 2 2" xfId="23209" xr:uid="{00000000-0005-0000-0000-000015B70000}"/>
    <cellStyle name="Normal 7 3 3 2 2 3 2 2 2" xfId="48083" xr:uid="{00000000-0005-0000-0000-000016B70000}"/>
    <cellStyle name="Normal 7 3 3 2 2 3 2 3" xfId="35650" xr:uid="{00000000-0005-0000-0000-000017B70000}"/>
    <cellStyle name="Normal 7 3 3 2 2 3 3" xfId="18202" xr:uid="{00000000-0005-0000-0000-000018B70000}"/>
    <cellStyle name="Normal 7 3 3 2 2 3 3 2" xfId="43076" xr:uid="{00000000-0005-0000-0000-000019B70000}"/>
    <cellStyle name="Normal 7 3 3 2 2 3 4" xfId="30643" xr:uid="{00000000-0005-0000-0000-00001AB70000}"/>
    <cellStyle name="Normal 7 3 3 2 2 4" xfId="8825" xr:uid="{00000000-0005-0000-0000-00001BB70000}"/>
    <cellStyle name="Normal 7 3 3 2 2 4 2" xfId="21269" xr:uid="{00000000-0005-0000-0000-00001CB70000}"/>
    <cellStyle name="Normal 7 3 3 2 2 4 2 2" xfId="46143" xr:uid="{00000000-0005-0000-0000-00001DB70000}"/>
    <cellStyle name="Normal 7 3 3 2 2 4 3" xfId="33710" xr:uid="{00000000-0005-0000-0000-00001EB70000}"/>
    <cellStyle name="Normal 7 3 3 2 2 5" xfId="12220" xr:uid="{00000000-0005-0000-0000-00001FB70000}"/>
    <cellStyle name="Normal 7 3 3 2 2 5 2" xfId="24654" xr:uid="{00000000-0005-0000-0000-000020B70000}"/>
    <cellStyle name="Normal 7 3 3 2 2 5 2 2" xfId="49528" xr:uid="{00000000-0005-0000-0000-000021B70000}"/>
    <cellStyle name="Normal 7 3 3 2 2 5 3" xfId="37095" xr:uid="{00000000-0005-0000-0000-000022B70000}"/>
    <cellStyle name="Normal 7 3 3 2 2 6" xfId="7302" xr:uid="{00000000-0005-0000-0000-000023B70000}"/>
    <cellStyle name="Normal 7 3 3 2 2 6 2" xfId="19751" xr:uid="{00000000-0005-0000-0000-000024B70000}"/>
    <cellStyle name="Normal 7 3 3 2 2 6 2 2" xfId="44625" xr:uid="{00000000-0005-0000-0000-000025B70000}"/>
    <cellStyle name="Normal 7 3 3 2 2 6 3" xfId="32192" xr:uid="{00000000-0005-0000-0000-000026B70000}"/>
    <cellStyle name="Normal 7 3 3 2 2 7" xfId="3756" xr:uid="{00000000-0005-0000-0000-000027B70000}"/>
    <cellStyle name="Normal 7 3 3 2 2 7 2" xfId="16262" xr:uid="{00000000-0005-0000-0000-000028B70000}"/>
    <cellStyle name="Normal 7 3 3 2 2 7 2 2" xfId="41136" xr:uid="{00000000-0005-0000-0000-000029B70000}"/>
    <cellStyle name="Normal 7 3 3 2 2 7 3" xfId="28695" xr:uid="{00000000-0005-0000-0000-00002AB70000}"/>
    <cellStyle name="Normal 7 3 3 2 2 8" xfId="13611" xr:uid="{00000000-0005-0000-0000-00002BB70000}"/>
    <cellStyle name="Normal 7 3 3 2 2 8 2" xfId="38485" xr:uid="{00000000-0005-0000-0000-00002CB70000}"/>
    <cellStyle name="Normal 7 3 3 2 2 9" xfId="26044" xr:uid="{00000000-0005-0000-0000-00002DB70000}"/>
    <cellStyle name="Normal 7 3 3 2 3" xfId="1953" xr:uid="{00000000-0005-0000-0000-00002EB70000}"/>
    <cellStyle name="Normal 7 3 3 2 3 2" xfId="4993" xr:uid="{00000000-0005-0000-0000-00002FB70000}"/>
    <cellStyle name="Normal 7 3 3 2 3 2 2" xfId="10010" xr:uid="{00000000-0005-0000-0000-000030B70000}"/>
    <cellStyle name="Normal 7 3 3 2 3 2 2 2" xfId="22453" xr:uid="{00000000-0005-0000-0000-000031B70000}"/>
    <cellStyle name="Normal 7 3 3 2 3 2 2 2 2" xfId="47327" xr:uid="{00000000-0005-0000-0000-000032B70000}"/>
    <cellStyle name="Normal 7 3 3 2 3 2 2 3" xfId="34894" xr:uid="{00000000-0005-0000-0000-000033B70000}"/>
    <cellStyle name="Normal 7 3 3 2 3 2 3" xfId="17446" xr:uid="{00000000-0005-0000-0000-000034B70000}"/>
    <cellStyle name="Normal 7 3 3 2 3 2 3 2" xfId="42320" xr:uid="{00000000-0005-0000-0000-000035B70000}"/>
    <cellStyle name="Normal 7 3 3 2 3 2 4" xfId="29887" xr:uid="{00000000-0005-0000-0000-000036B70000}"/>
    <cellStyle name="Normal 7 3 3 2 3 3" xfId="6099" xr:uid="{00000000-0005-0000-0000-000037B70000}"/>
    <cellStyle name="Normal 7 3 3 2 3 3 2" xfId="11114" xr:uid="{00000000-0005-0000-0000-000038B70000}"/>
    <cellStyle name="Normal 7 3 3 2 3 3 2 2" xfId="23557" xr:uid="{00000000-0005-0000-0000-000039B70000}"/>
    <cellStyle name="Normal 7 3 3 2 3 3 2 2 2" xfId="48431" xr:uid="{00000000-0005-0000-0000-00003AB70000}"/>
    <cellStyle name="Normal 7 3 3 2 3 3 2 3" xfId="35998" xr:uid="{00000000-0005-0000-0000-00003BB70000}"/>
    <cellStyle name="Normal 7 3 3 2 3 3 3" xfId="18550" xr:uid="{00000000-0005-0000-0000-00003CB70000}"/>
    <cellStyle name="Normal 7 3 3 2 3 3 3 2" xfId="43424" xr:uid="{00000000-0005-0000-0000-00003DB70000}"/>
    <cellStyle name="Normal 7 3 3 2 3 3 4" xfId="30991" xr:uid="{00000000-0005-0000-0000-00003EB70000}"/>
    <cellStyle name="Normal 7 3 3 2 3 4" xfId="8417" xr:uid="{00000000-0005-0000-0000-00003FB70000}"/>
    <cellStyle name="Normal 7 3 3 2 3 4 2" xfId="20861" xr:uid="{00000000-0005-0000-0000-000040B70000}"/>
    <cellStyle name="Normal 7 3 3 2 3 4 2 2" xfId="45735" xr:uid="{00000000-0005-0000-0000-000041B70000}"/>
    <cellStyle name="Normal 7 3 3 2 3 4 3" xfId="33302" xr:uid="{00000000-0005-0000-0000-000042B70000}"/>
    <cellStyle name="Normal 7 3 3 2 3 5" xfId="12568" xr:uid="{00000000-0005-0000-0000-000043B70000}"/>
    <cellStyle name="Normal 7 3 3 2 3 5 2" xfId="25002" xr:uid="{00000000-0005-0000-0000-000044B70000}"/>
    <cellStyle name="Normal 7 3 3 2 3 5 2 2" xfId="49876" xr:uid="{00000000-0005-0000-0000-000045B70000}"/>
    <cellStyle name="Normal 7 3 3 2 3 5 3" xfId="37443" xr:uid="{00000000-0005-0000-0000-000046B70000}"/>
    <cellStyle name="Normal 7 3 3 2 3 6" xfId="7604" xr:uid="{00000000-0005-0000-0000-000047B70000}"/>
    <cellStyle name="Normal 7 3 3 2 3 6 2" xfId="20052" xr:uid="{00000000-0005-0000-0000-000048B70000}"/>
    <cellStyle name="Normal 7 3 3 2 3 6 2 2" xfId="44926" xr:uid="{00000000-0005-0000-0000-000049B70000}"/>
    <cellStyle name="Normal 7 3 3 2 3 6 3" xfId="32493" xr:uid="{00000000-0005-0000-0000-00004AB70000}"/>
    <cellStyle name="Normal 7 3 3 2 3 7" xfId="3348" xr:uid="{00000000-0005-0000-0000-00004BB70000}"/>
    <cellStyle name="Normal 7 3 3 2 3 7 2" xfId="15854" xr:uid="{00000000-0005-0000-0000-00004CB70000}"/>
    <cellStyle name="Normal 7 3 3 2 3 7 2 2" xfId="40728" xr:uid="{00000000-0005-0000-0000-00004DB70000}"/>
    <cellStyle name="Normal 7 3 3 2 3 7 3" xfId="28287" xr:uid="{00000000-0005-0000-0000-00004EB70000}"/>
    <cellStyle name="Normal 7 3 3 2 3 8" xfId="14753" xr:uid="{00000000-0005-0000-0000-00004FB70000}"/>
    <cellStyle name="Normal 7 3 3 2 3 8 2" xfId="39627" xr:uid="{00000000-0005-0000-0000-000050B70000}"/>
    <cellStyle name="Normal 7 3 3 2 3 9" xfId="27186" xr:uid="{00000000-0005-0000-0000-000051B70000}"/>
    <cellStyle name="Normal 7 3 3 2 4" xfId="2368" xr:uid="{00000000-0005-0000-0000-000052B70000}"/>
    <cellStyle name="Normal 7 3 3 2 4 2" xfId="6391" xr:uid="{00000000-0005-0000-0000-000053B70000}"/>
    <cellStyle name="Normal 7 3 3 2 4 2 2" xfId="11406" xr:uid="{00000000-0005-0000-0000-000054B70000}"/>
    <cellStyle name="Normal 7 3 3 2 4 2 2 2" xfId="23849" xr:uid="{00000000-0005-0000-0000-000055B70000}"/>
    <cellStyle name="Normal 7 3 3 2 4 2 2 2 2" xfId="48723" xr:uid="{00000000-0005-0000-0000-000056B70000}"/>
    <cellStyle name="Normal 7 3 3 2 4 2 2 3" xfId="36290" xr:uid="{00000000-0005-0000-0000-000057B70000}"/>
    <cellStyle name="Normal 7 3 3 2 4 2 3" xfId="18842" xr:uid="{00000000-0005-0000-0000-000058B70000}"/>
    <cellStyle name="Normal 7 3 3 2 4 2 3 2" xfId="43716" xr:uid="{00000000-0005-0000-0000-000059B70000}"/>
    <cellStyle name="Normal 7 3 3 2 4 2 4" xfId="31283" xr:uid="{00000000-0005-0000-0000-00005AB70000}"/>
    <cellStyle name="Normal 7 3 3 2 4 3" xfId="12860" xr:uid="{00000000-0005-0000-0000-00005BB70000}"/>
    <cellStyle name="Normal 7 3 3 2 4 3 2" xfId="25294" xr:uid="{00000000-0005-0000-0000-00005CB70000}"/>
    <cellStyle name="Normal 7 3 3 2 4 3 2 2" xfId="50168" xr:uid="{00000000-0005-0000-0000-00005DB70000}"/>
    <cellStyle name="Normal 7 3 3 2 4 3 3" xfId="37735" xr:uid="{00000000-0005-0000-0000-00005EB70000}"/>
    <cellStyle name="Normal 7 3 3 2 4 4" xfId="9301" xr:uid="{00000000-0005-0000-0000-00005FB70000}"/>
    <cellStyle name="Normal 7 3 3 2 4 4 2" xfId="21744" xr:uid="{00000000-0005-0000-0000-000060B70000}"/>
    <cellStyle name="Normal 7 3 3 2 4 4 2 2" xfId="46618" xr:uid="{00000000-0005-0000-0000-000061B70000}"/>
    <cellStyle name="Normal 7 3 3 2 4 4 3" xfId="34185" xr:uid="{00000000-0005-0000-0000-000062B70000}"/>
    <cellStyle name="Normal 7 3 3 2 4 5" xfId="4283" xr:uid="{00000000-0005-0000-0000-000063B70000}"/>
    <cellStyle name="Normal 7 3 3 2 4 5 2" xfId="16737" xr:uid="{00000000-0005-0000-0000-000064B70000}"/>
    <cellStyle name="Normal 7 3 3 2 4 5 2 2" xfId="41611" xr:uid="{00000000-0005-0000-0000-000065B70000}"/>
    <cellStyle name="Normal 7 3 3 2 4 5 3" xfId="29178" xr:uid="{00000000-0005-0000-0000-000066B70000}"/>
    <cellStyle name="Normal 7 3 3 2 4 6" xfId="15045" xr:uid="{00000000-0005-0000-0000-000067B70000}"/>
    <cellStyle name="Normal 7 3 3 2 4 6 2" xfId="39919" xr:uid="{00000000-0005-0000-0000-000068B70000}"/>
    <cellStyle name="Normal 7 3 3 2 4 7" xfId="27478" xr:uid="{00000000-0005-0000-0000-000069B70000}"/>
    <cellStyle name="Normal 7 3 3 2 5" xfId="1202" xr:uid="{00000000-0005-0000-0000-00006AB70000}"/>
    <cellStyle name="Normal 7 3 3 2 5 2" xfId="10363" xr:uid="{00000000-0005-0000-0000-00006BB70000}"/>
    <cellStyle name="Normal 7 3 3 2 5 2 2" xfId="22806" xr:uid="{00000000-0005-0000-0000-00006CB70000}"/>
    <cellStyle name="Normal 7 3 3 2 5 2 2 2" xfId="47680" xr:uid="{00000000-0005-0000-0000-00006DB70000}"/>
    <cellStyle name="Normal 7 3 3 2 5 2 3" xfId="35247" xr:uid="{00000000-0005-0000-0000-00006EB70000}"/>
    <cellStyle name="Normal 7 3 3 2 5 3" xfId="5347" xr:uid="{00000000-0005-0000-0000-00006FB70000}"/>
    <cellStyle name="Normal 7 3 3 2 5 3 2" xfId="17799" xr:uid="{00000000-0005-0000-0000-000070B70000}"/>
    <cellStyle name="Normal 7 3 3 2 5 3 2 2" xfId="42673" xr:uid="{00000000-0005-0000-0000-000071B70000}"/>
    <cellStyle name="Normal 7 3 3 2 5 3 3" xfId="30240" xr:uid="{00000000-0005-0000-0000-000072B70000}"/>
    <cellStyle name="Normal 7 3 3 2 5 4" xfId="14002" xr:uid="{00000000-0005-0000-0000-000073B70000}"/>
    <cellStyle name="Normal 7 3 3 2 5 4 2" xfId="38876" xr:uid="{00000000-0005-0000-0000-000074B70000}"/>
    <cellStyle name="Normal 7 3 3 2 5 5" xfId="26435" xr:uid="{00000000-0005-0000-0000-000075B70000}"/>
    <cellStyle name="Normal 7 3 3 2 6" xfId="7924" xr:uid="{00000000-0005-0000-0000-000076B70000}"/>
    <cellStyle name="Normal 7 3 3 2 6 2" xfId="20370" xr:uid="{00000000-0005-0000-0000-000077B70000}"/>
    <cellStyle name="Normal 7 3 3 2 6 2 2" xfId="45244" xr:uid="{00000000-0005-0000-0000-000078B70000}"/>
    <cellStyle name="Normal 7 3 3 2 6 3" xfId="32811" xr:uid="{00000000-0005-0000-0000-000079B70000}"/>
    <cellStyle name="Normal 7 3 3 2 7" xfId="11817" xr:uid="{00000000-0005-0000-0000-00007AB70000}"/>
    <cellStyle name="Normal 7 3 3 2 7 2" xfId="24251" xr:uid="{00000000-0005-0000-0000-00007BB70000}"/>
    <cellStyle name="Normal 7 3 3 2 7 2 2" xfId="49125" xr:uid="{00000000-0005-0000-0000-00007CB70000}"/>
    <cellStyle name="Normal 7 3 3 2 7 3" xfId="36692" xr:uid="{00000000-0005-0000-0000-00007DB70000}"/>
    <cellStyle name="Normal 7 3 3 2 8" xfId="6894" xr:uid="{00000000-0005-0000-0000-00007EB70000}"/>
    <cellStyle name="Normal 7 3 3 2 8 2" xfId="19343" xr:uid="{00000000-0005-0000-0000-00007FB70000}"/>
    <cellStyle name="Normal 7 3 3 2 8 2 2" xfId="44217" xr:uid="{00000000-0005-0000-0000-000080B70000}"/>
    <cellStyle name="Normal 7 3 3 2 8 3" xfId="31784" xr:uid="{00000000-0005-0000-0000-000081B70000}"/>
    <cellStyle name="Normal 7 3 3 2 9" xfId="2845" xr:uid="{00000000-0005-0000-0000-000082B70000}"/>
    <cellStyle name="Normal 7 3 3 2 9 2" xfId="15363" xr:uid="{00000000-0005-0000-0000-000083B70000}"/>
    <cellStyle name="Normal 7 3 3 2 9 2 2" xfId="40237" xr:uid="{00000000-0005-0000-0000-000084B70000}"/>
    <cellStyle name="Normal 7 3 3 2 9 3" xfId="27796" xr:uid="{00000000-0005-0000-0000-000085B70000}"/>
    <cellStyle name="Normal 7 3 3 2_Degree data" xfId="2579" xr:uid="{00000000-0005-0000-0000-000086B70000}"/>
    <cellStyle name="Normal 7 3 3 3" xfId="708" xr:uid="{00000000-0005-0000-0000-000087B70000}"/>
    <cellStyle name="Normal 7 3 3 3 2" xfId="1604" xr:uid="{00000000-0005-0000-0000-000088B70000}"/>
    <cellStyle name="Normal 7 3 3 3 2 2" xfId="9201" xr:uid="{00000000-0005-0000-0000-000089B70000}"/>
    <cellStyle name="Normal 7 3 3 3 2 2 2" xfId="21644" xr:uid="{00000000-0005-0000-0000-00008AB70000}"/>
    <cellStyle name="Normal 7 3 3 3 2 2 2 2" xfId="46518" xr:uid="{00000000-0005-0000-0000-00008BB70000}"/>
    <cellStyle name="Normal 7 3 3 3 2 2 3" xfId="34085" xr:uid="{00000000-0005-0000-0000-00008CB70000}"/>
    <cellStyle name="Normal 7 3 3 3 2 3" xfId="4183" xr:uid="{00000000-0005-0000-0000-00008DB70000}"/>
    <cellStyle name="Normal 7 3 3 3 2 3 2" xfId="16637" xr:uid="{00000000-0005-0000-0000-00008EB70000}"/>
    <cellStyle name="Normal 7 3 3 3 2 3 2 2" xfId="41511" xr:uid="{00000000-0005-0000-0000-00008FB70000}"/>
    <cellStyle name="Normal 7 3 3 3 2 3 3" xfId="29078" xr:uid="{00000000-0005-0000-0000-000090B70000}"/>
    <cellStyle name="Normal 7 3 3 3 2 4" xfId="14404" xr:uid="{00000000-0005-0000-0000-000091B70000}"/>
    <cellStyle name="Normal 7 3 3 3 2 4 2" xfId="39278" xr:uid="{00000000-0005-0000-0000-000092B70000}"/>
    <cellStyle name="Normal 7 3 3 3 2 5" xfId="26837" xr:uid="{00000000-0005-0000-0000-000093B70000}"/>
    <cellStyle name="Normal 7 3 3 3 3" xfId="5750" xr:uid="{00000000-0005-0000-0000-000094B70000}"/>
    <cellStyle name="Normal 7 3 3 3 3 2" xfId="10765" xr:uid="{00000000-0005-0000-0000-000095B70000}"/>
    <cellStyle name="Normal 7 3 3 3 3 2 2" xfId="23208" xr:uid="{00000000-0005-0000-0000-000096B70000}"/>
    <cellStyle name="Normal 7 3 3 3 3 2 2 2" xfId="48082" xr:uid="{00000000-0005-0000-0000-000097B70000}"/>
    <cellStyle name="Normal 7 3 3 3 3 2 3" xfId="35649" xr:uid="{00000000-0005-0000-0000-000098B70000}"/>
    <cellStyle name="Normal 7 3 3 3 3 3" xfId="18201" xr:uid="{00000000-0005-0000-0000-000099B70000}"/>
    <cellStyle name="Normal 7 3 3 3 3 3 2" xfId="43075" xr:uid="{00000000-0005-0000-0000-00009AB70000}"/>
    <cellStyle name="Normal 7 3 3 3 3 4" xfId="30642" xr:uid="{00000000-0005-0000-0000-00009BB70000}"/>
    <cellStyle name="Normal 7 3 3 3 4" xfId="8317" xr:uid="{00000000-0005-0000-0000-00009CB70000}"/>
    <cellStyle name="Normal 7 3 3 3 4 2" xfId="20761" xr:uid="{00000000-0005-0000-0000-00009DB70000}"/>
    <cellStyle name="Normal 7 3 3 3 4 2 2" xfId="45635" xr:uid="{00000000-0005-0000-0000-00009EB70000}"/>
    <cellStyle name="Normal 7 3 3 3 4 3" xfId="33202" xr:uid="{00000000-0005-0000-0000-00009FB70000}"/>
    <cellStyle name="Normal 7 3 3 3 5" xfId="12219" xr:uid="{00000000-0005-0000-0000-0000A0B70000}"/>
    <cellStyle name="Normal 7 3 3 3 5 2" xfId="24653" xr:uid="{00000000-0005-0000-0000-0000A1B70000}"/>
    <cellStyle name="Normal 7 3 3 3 5 2 2" xfId="49527" xr:uid="{00000000-0005-0000-0000-0000A2B70000}"/>
    <cellStyle name="Normal 7 3 3 3 5 3" xfId="37094" xr:uid="{00000000-0005-0000-0000-0000A3B70000}"/>
    <cellStyle name="Normal 7 3 3 3 6" xfId="6794" xr:uid="{00000000-0005-0000-0000-0000A4B70000}"/>
    <cellStyle name="Normal 7 3 3 3 6 2" xfId="19243" xr:uid="{00000000-0005-0000-0000-0000A5B70000}"/>
    <cellStyle name="Normal 7 3 3 3 6 2 2" xfId="44117" xr:uid="{00000000-0005-0000-0000-0000A6B70000}"/>
    <cellStyle name="Normal 7 3 3 3 6 3" xfId="31684" xr:uid="{00000000-0005-0000-0000-0000A7B70000}"/>
    <cellStyle name="Normal 7 3 3 3 7" xfId="3248" xr:uid="{00000000-0005-0000-0000-0000A8B70000}"/>
    <cellStyle name="Normal 7 3 3 3 7 2" xfId="15754" xr:uid="{00000000-0005-0000-0000-0000A9B70000}"/>
    <cellStyle name="Normal 7 3 3 3 7 2 2" xfId="40628" xr:uid="{00000000-0005-0000-0000-0000AAB70000}"/>
    <cellStyle name="Normal 7 3 3 3 7 3" xfId="28187" xr:uid="{00000000-0005-0000-0000-0000ABB70000}"/>
    <cellStyle name="Normal 7 3 3 3 8" xfId="13511" xr:uid="{00000000-0005-0000-0000-0000ACB70000}"/>
    <cellStyle name="Normal 7 3 3 3 8 2" xfId="38385" xr:uid="{00000000-0005-0000-0000-0000ADB70000}"/>
    <cellStyle name="Normal 7 3 3 3 9" xfId="25944" xr:uid="{00000000-0005-0000-0000-0000AEB70000}"/>
    <cellStyle name="Normal 7 3 3 4" xfId="1952" xr:uid="{00000000-0005-0000-0000-0000AFB70000}"/>
    <cellStyle name="Normal 7 3 3 4 2" xfId="4690" xr:uid="{00000000-0005-0000-0000-0000B0B70000}"/>
    <cellStyle name="Normal 7 3 3 4 2 2" xfId="9708" xr:uid="{00000000-0005-0000-0000-0000B1B70000}"/>
    <cellStyle name="Normal 7 3 3 4 2 2 2" xfId="22151" xr:uid="{00000000-0005-0000-0000-0000B2B70000}"/>
    <cellStyle name="Normal 7 3 3 4 2 2 2 2" xfId="47025" xr:uid="{00000000-0005-0000-0000-0000B3B70000}"/>
    <cellStyle name="Normal 7 3 3 4 2 2 3" xfId="34592" xr:uid="{00000000-0005-0000-0000-0000B4B70000}"/>
    <cellStyle name="Normal 7 3 3 4 2 3" xfId="17144" xr:uid="{00000000-0005-0000-0000-0000B5B70000}"/>
    <cellStyle name="Normal 7 3 3 4 2 3 2" xfId="42018" xr:uid="{00000000-0005-0000-0000-0000B6B70000}"/>
    <cellStyle name="Normal 7 3 3 4 2 4" xfId="29585" xr:uid="{00000000-0005-0000-0000-0000B7B70000}"/>
    <cellStyle name="Normal 7 3 3 4 3" xfId="6098" xr:uid="{00000000-0005-0000-0000-0000B8B70000}"/>
    <cellStyle name="Normal 7 3 3 4 3 2" xfId="11113" xr:uid="{00000000-0005-0000-0000-0000B9B70000}"/>
    <cellStyle name="Normal 7 3 3 4 3 2 2" xfId="23556" xr:uid="{00000000-0005-0000-0000-0000BAB70000}"/>
    <cellStyle name="Normal 7 3 3 4 3 2 2 2" xfId="48430" xr:uid="{00000000-0005-0000-0000-0000BBB70000}"/>
    <cellStyle name="Normal 7 3 3 4 3 2 3" xfId="35997" xr:uid="{00000000-0005-0000-0000-0000BCB70000}"/>
    <cellStyle name="Normal 7 3 3 4 3 3" xfId="18549" xr:uid="{00000000-0005-0000-0000-0000BDB70000}"/>
    <cellStyle name="Normal 7 3 3 4 3 3 2" xfId="43423" xr:uid="{00000000-0005-0000-0000-0000BEB70000}"/>
    <cellStyle name="Normal 7 3 3 4 3 4" xfId="30990" xr:uid="{00000000-0005-0000-0000-0000BFB70000}"/>
    <cellStyle name="Normal 7 3 3 4 4" xfId="8824" xr:uid="{00000000-0005-0000-0000-0000C0B70000}"/>
    <cellStyle name="Normal 7 3 3 4 4 2" xfId="21268" xr:uid="{00000000-0005-0000-0000-0000C1B70000}"/>
    <cellStyle name="Normal 7 3 3 4 4 2 2" xfId="46142" xr:uid="{00000000-0005-0000-0000-0000C2B70000}"/>
    <cellStyle name="Normal 7 3 3 4 4 3" xfId="33709" xr:uid="{00000000-0005-0000-0000-0000C3B70000}"/>
    <cellStyle name="Normal 7 3 3 4 5" xfId="12567" xr:uid="{00000000-0005-0000-0000-0000C4B70000}"/>
    <cellStyle name="Normal 7 3 3 4 5 2" xfId="25001" xr:uid="{00000000-0005-0000-0000-0000C5B70000}"/>
    <cellStyle name="Normal 7 3 3 4 5 2 2" xfId="49875" xr:uid="{00000000-0005-0000-0000-0000C6B70000}"/>
    <cellStyle name="Normal 7 3 3 4 5 3" xfId="37442" xr:uid="{00000000-0005-0000-0000-0000C7B70000}"/>
    <cellStyle name="Normal 7 3 3 4 6" xfId="7301" xr:uid="{00000000-0005-0000-0000-0000C8B70000}"/>
    <cellStyle name="Normal 7 3 3 4 6 2" xfId="19750" xr:uid="{00000000-0005-0000-0000-0000C9B70000}"/>
    <cellStyle name="Normal 7 3 3 4 6 2 2" xfId="44624" xr:uid="{00000000-0005-0000-0000-0000CAB70000}"/>
    <cellStyle name="Normal 7 3 3 4 6 3" xfId="32191" xr:uid="{00000000-0005-0000-0000-0000CBB70000}"/>
    <cellStyle name="Normal 7 3 3 4 7" xfId="3755" xr:uid="{00000000-0005-0000-0000-0000CCB70000}"/>
    <cellStyle name="Normal 7 3 3 4 7 2" xfId="16261" xr:uid="{00000000-0005-0000-0000-0000CDB70000}"/>
    <cellStyle name="Normal 7 3 3 4 7 2 2" xfId="41135" xr:uid="{00000000-0005-0000-0000-0000CEB70000}"/>
    <cellStyle name="Normal 7 3 3 4 7 3" xfId="28694" xr:uid="{00000000-0005-0000-0000-0000CFB70000}"/>
    <cellStyle name="Normal 7 3 3 4 8" xfId="14752" xr:uid="{00000000-0005-0000-0000-0000D0B70000}"/>
    <cellStyle name="Normal 7 3 3 4 8 2" xfId="39626" xr:uid="{00000000-0005-0000-0000-0000D1B70000}"/>
    <cellStyle name="Normal 7 3 3 4 9" xfId="27185" xr:uid="{00000000-0005-0000-0000-0000D2B70000}"/>
    <cellStyle name="Normal 7 3 3 5" xfId="2266" xr:uid="{00000000-0005-0000-0000-0000D3B70000}"/>
    <cellStyle name="Normal 7 3 3 5 2" xfId="4893" xr:uid="{00000000-0005-0000-0000-0000D4B70000}"/>
    <cellStyle name="Normal 7 3 3 5 2 2" xfId="9910" xr:uid="{00000000-0005-0000-0000-0000D5B70000}"/>
    <cellStyle name="Normal 7 3 3 5 2 2 2" xfId="22353" xr:uid="{00000000-0005-0000-0000-0000D6B70000}"/>
    <cellStyle name="Normal 7 3 3 5 2 2 2 2" xfId="47227" xr:uid="{00000000-0005-0000-0000-0000D7B70000}"/>
    <cellStyle name="Normal 7 3 3 5 2 2 3" xfId="34794" xr:uid="{00000000-0005-0000-0000-0000D8B70000}"/>
    <cellStyle name="Normal 7 3 3 5 2 3" xfId="17346" xr:uid="{00000000-0005-0000-0000-0000D9B70000}"/>
    <cellStyle name="Normal 7 3 3 5 2 3 2" xfId="42220" xr:uid="{00000000-0005-0000-0000-0000DAB70000}"/>
    <cellStyle name="Normal 7 3 3 5 2 4" xfId="29787" xr:uid="{00000000-0005-0000-0000-0000DBB70000}"/>
    <cellStyle name="Normal 7 3 3 5 3" xfId="6291" xr:uid="{00000000-0005-0000-0000-0000DCB70000}"/>
    <cellStyle name="Normal 7 3 3 5 3 2" xfId="11306" xr:uid="{00000000-0005-0000-0000-0000DDB70000}"/>
    <cellStyle name="Normal 7 3 3 5 3 2 2" xfId="23749" xr:uid="{00000000-0005-0000-0000-0000DEB70000}"/>
    <cellStyle name="Normal 7 3 3 5 3 2 2 2" xfId="48623" xr:uid="{00000000-0005-0000-0000-0000DFB70000}"/>
    <cellStyle name="Normal 7 3 3 5 3 2 3" xfId="36190" xr:uid="{00000000-0005-0000-0000-0000E0B70000}"/>
    <cellStyle name="Normal 7 3 3 5 3 3" xfId="18742" xr:uid="{00000000-0005-0000-0000-0000E1B70000}"/>
    <cellStyle name="Normal 7 3 3 5 3 3 2" xfId="43616" xr:uid="{00000000-0005-0000-0000-0000E2B70000}"/>
    <cellStyle name="Normal 7 3 3 5 3 4" xfId="31183" xr:uid="{00000000-0005-0000-0000-0000E3B70000}"/>
    <cellStyle name="Normal 7 3 3 5 4" xfId="8098" xr:uid="{00000000-0005-0000-0000-0000E4B70000}"/>
    <cellStyle name="Normal 7 3 3 5 4 2" xfId="20544" xr:uid="{00000000-0005-0000-0000-0000E5B70000}"/>
    <cellStyle name="Normal 7 3 3 5 4 2 2" xfId="45418" xr:uid="{00000000-0005-0000-0000-0000E6B70000}"/>
    <cellStyle name="Normal 7 3 3 5 4 3" xfId="32985" xr:uid="{00000000-0005-0000-0000-0000E7B70000}"/>
    <cellStyle name="Normal 7 3 3 5 5" xfId="12760" xr:uid="{00000000-0005-0000-0000-0000E8B70000}"/>
    <cellStyle name="Normal 7 3 3 5 5 2" xfId="25194" xr:uid="{00000000-0005-0000-0000-0000E9B70000}"/>
    <cellStyle name="Normal 7 3 3 5 5 2 2" xfId="50068" xr:uid="{00000000-0005-0000-0000-0000EAB70000}"/>
    <cellStyle name="Normal 7 3 3 5 5 3" xfId="37635" xr:uid="{00000000-0005-0000-0000-0000EBB70000}"/>
    <cellStyle name="Normal 7 3 3 5 6" xfId="7504" xr:uid="{00000000-0005-0000-0000-0000ECB70000}"/>
    <cellStyle name="Normal 7 3 3 5 6 2" xfId="19952" xr:uid="{00000000-0005-0000-0000-0000EDB70000}"/>
    <cellStyle name="Normal 7 3 3 5 6 2 2" xfId="44826" xr:uid="{00000000-0005-0000-0000-0000EEB70000}"/>
    <cellStyle name="Normal 7 3 3 5 6 3" xfId="32393" xr:uid="{00000000-0005-0000-0000-0000EFB70000}"/>
    <cellStyle name="Normal 7 3 3 5 7" xfId="3028" xr:uid="{00000000-0005-0000-0000-0000F0B70000}"/>
    <cellStyle name="Normal 7 3 3 5 7 2" xfId="15537" xr:uid="{00000000-0005-0000-0000-0000F1B70000}"/>
    <cellStyle name="Normal 7 3 3 5 7 2 2" xfId="40411" xr:uid="{00000000-0005-0000-0000-0000F2B70000}"/>
    <cellStyle name="Normal 7 3 3 5 7 3" xfId="27970" xr:uid="{00000000-0005-0000-0000-0000F3B70000}"/>
    <cellStyle name="Normal 7 3 3 5 8" xfId="14945" xr:uid="{00000000-0005-0000-0000-0000F4B70000}"/>
    <cellStyle name="Normal 7 3 3 5 8 2" xfId="39819" xr:uid="{00000000-0005-0000-0000-0000F5B70000}"/>
    <cellStyle name="Normal 7 3 3 5 9" xfId="27378" xr:uid="{00000000-0005-0000-0000-0000F6B70000}"/>
    <cellStyle name="Normal 7 3 3 6" xfId="1102" xr:uid="{00000000-0005-0000-0000-0000F7B70000}"/>
    <cellStyle name="Normal 7 3 3 6 2" xfId="8984" xr:uid="{00000000-0005-0000-0000-0000F8B70000}"/>
    <cellStyle name="Normal 7 3 3 6 2 2" xfId="21427" xr:uid="{00000000-0005-0000-0000-0000F9B70000}"/>
    <cellStyle name="Normal 7 3 3 6 2 2 2" xfId="46301" xr:uid="{00000000-0005-0000-0000-0000FAB70000}"/>
    <cellStyle name="Normal 7 3 3 6 2 3" xfId="33868" xr:uid="{00000000-0005-0000-0000-0000FBB70000}"/>
    <cellStyle name="Normal 7 3 3 6 3" xfId="3966" xr:uid="{00000000-0005-0000-0000-0000FCB70000}"/>
    <cellStyle name="Normal 7 3 3 6 3 2" xfId="16420" xr:uid="{00000000-0005-0000-0000-0000FDB70000}"/>
    <cellStyle name="Normal 7 3 3 6 3 2 2" xfId="41294" xr:uid="{00000000-0005-0000-0000-0000FEB70000}"/>
    <cellStyle name="Normal 7 3 3 6 3 3" xfId="28861" xr:uid="{00000000-0005-0000-0000-0000FFB70000}"/>
    <cellStyle name="Normal 7 3 3 6 4" xfId="13902" xr:uid="{00000000-0005-0000-0000-000000B80000}"/>
    <cellStyle name="Normal 7 3 3 6 4 2" xfId="38776" xr:uid="{00000000-0005-0000-0000-000001B80000}"/>
    <cellStyle name="Normal 7 3 3 6 5" xfId="26335" xr:uid="{00000000-0005-0000-0000-000002B80000}"/>
    <cellStyle name="Normal 7 3 3 7" xfId="5247" xr:uid="{00000000-0005-0000-0000-000003B80000}"/>
    <cellStyle name="Normal 7 3 3 7 2" xfId="10263" xr:uid="{00000000-0005-0000-0000-000004B80000}"/>
    <cellStyle name="Normal 7 3 3 7 2 2" xfId="22706" xr:uid="{00000000-0005-0000-0000-000005B80000}"/>
    <cellStyle name="Normal 7 3 3 7 2 2 2" xfId="47580" xr:uid="{00000000-0005-0000-0000-000006B80000}"/>
    <cellStyle name="Normal 7 3 3 7 2 3" xfId="35147" xr:uid="{00000000-0005-0000-0000-000007B80000}"/>
    <cellStyle name="Normal 7 3 3 7 3" xfId="17699" xr:uid="{00000000-0005-0000-0000-000008B80000}"/>
    <cellStyle name="Normal 7 3 3 7 3 2" xfId="42573" xr:uid="{00000000-0005-0000-0000-000009B80000}"/>
    <cellStyle name="Normal 7 3 3 7 4" xfId="30140" xr:uid="{00000000-0005-0000-0000-00000AB80000}"/>
    <cellStyle name="Normal 7 3 3 8" xfId="7824" xr:uid="{00000000-0005-0000-0000-00000BB80000}"/>
    <cellStyle name="Normal 7 3 3 8 2" xfId="20270" xr:uid="{00000000-0005-0000-0000-00000CB80000}"/>
    <cellStyle name="Normal 7 3 3 8 2 2" xfId="45144" xr:uid="{00000000-0005-0000-0000-00000DB80000}"/>
    <cellStyle name="Normal 7 3 3 8 3" xfId="32711" xr:uid="{00000000-0005-0000-0000-00000EB80000}"/>
    <cellStyle name="Normal 7 3 3 9" xfId="11717" xr:uid="{00000000-0005-0000-0000-00000FB80000}"/>
    <cellStyle name="Normal 7 3 3 9 2" xfId="24151" xr:uid="{00000000-0005-0000-0000-000010B80000}"/>
    <cellStyle name="Normal 7 3 3 9 2 2" xfId="49025" xr:uid="{00000000-0005-0000-0000-000011B80000}"/>
    <cellStyle name="Normal 7 3 3 9 3" xfId="36592" xr:uid="{00000000-0005-0000-0000-000012B80000}"/>
    <cellStyle name="Normal 7 3 3_Degree data" xfId="2578" xr:uid="{00000000-0005-0000-0000-000013B80000}"/>
    <cellStyle name="Normal 7 3 4" xfId="270" xr:uid="{00000000-0005-0000-0000-000014B80000}"/>
    <cellStyle name="Normal 7 3 4 10" xfId="6610" xr:uid="{00000000-0005-0000-0000-000015B80000}"/>
    <cellStyle name="Normal 7 3 4 10 2" xfId="19059" xr:uid="{00000000-0005-0000-0000-000016B80000}"/>
    <cellStyle name="Normal 7 3 4 10 2 2" xfId="43933" xr:uid="{00000000-0005-0000-0000-000017B80000}"/>
    <cellStyle name="Normal 7 3 4 10 3" xfId="31500" xr:uid="{00000000-0005-0000-0000-000018B80000}"/>
    <cellStyle name="Normal 7 3 4 11" xfId="2673" xr:uid="{00000000-0005-0000-0000-000019B80000}"/>
    <cellStyle name="Normal 7 3 4 11 2" xfId="15191" xr:uid="{00000000-0005-0000-0000-00001AB80000}"/>
    <cellStyle name="Normal 7 3 4 11 2 2" xfId="40065" xr:uid="{00000000-0005-0000-0000-00001BB80000}"/>
    <cellStyle name="Normal 7 3 4 11 3" xfId="27624" xr:uid="{00000000-0005-0000-0000-00001CB80000}"/>
    <cellStyle name="Normal 7 3 4 12" xfId="13092" xr:uid="{00000000-0005-0000-0000-00001DB80000}"/>
    <cellStyle name="Normal 7 3 4 12 2" xfId="37966" xr:uid="{00000000-0005-0000-0000-00001EB80000}"/>
    <cellStyle name="Normal 7 3 4 13" xfId="25525" xr:uid="{00000000-0005-0000-0000-00001FB80000}"/>
    <cellStyle name="Normal 7 3 4 2" xfId="484" xr:uid="{00000000-0005-0000-0000-000020B80000}"/>
    <cellStyle name="Normal 7 3 4 2 10" xfId="13297" xr:uid="{00000000-0005-0000-0000-000021B80000}"/>
    <cellStyle name="Normal 7 3 4 2 10 2" xfId="38171" xr:uid="{00000000-0005-0000-0000-000022B80000}"/>
    <cellStyle name="Normal 7 3 4 2 11" xfId="25730" xr:uid="{00000000-0005-0000-0000-000023B80000}"/>
    <cellStyle name="Normal 7 3 4 2 2" xfId="843" xr:uid="{00000000-0005-0000-0000-000024B80000}"/>
    <cellStyle name="Normal 7 3 4 2 2 2" xfId="1607" xr:uid="{00000000-0005-0000-0000-000025B80000}"/>
    <cellStyle name="Normal 7 3 4 2 2 2 2" xfId="9711" xr:uid="{00000000-0005-0000-0000-000026B80000}"/>
    <cellStyle name="Normal 7 3 4 2 2 2 2 2" xfId="22154" xr:uid="{00000000-0005-0000-0000-000027B80000}"/>
    <cellStyle name="Normal 7 3 4 2 2 2 2 2 2" xfId="47028" xr:uid="{00000000-0005-0000-0000-000028B80000}"/>
    <cellStyle name="Normal 7 3 4 2 2 2 2 3" xfId="34595" xr:uid="{00000000-0005-0000-0000-000029B80000}"/>
    <cellStyle name="Normal 7 3 4 2 2 2 3" xfId="4693" xr:uid="{00000000-0005-0000-0000-00002AB80000}"/>
    <cellStyle name="Normal 7 3 4 2 2 2 3 2" xfId="17147" xr:uid="{00000000-0005-0000-0000-00002BB80000}"/>
    <cellStyle name="Normal 7 3 4 2 2 2 3 2 2" xfId="42021" xr:uid="{00000000-0005-0000-0000-00002CB80000}"/>
    <cellStyle name="Normal 7 3 4 2 2 2 3 3" xfId="29588" xr:uid="{00000000-0005-0000-0000-00002DB80000}"/>
    <cellStyle name="Normal 7 3 4 2 2 2 4" xfId="14407" xr:uid="{00000000-0005-0000-0000-00002EB80000}"/>
    <cellStyle name="Normal 7 3 4 2 2 2 4 2" xfId="39281" xr:uid="{00000000-0005-0000-0000-00002FB80000}"/>
    <cellStyle name="Normal 7 3 4 2 2 2 5" xfId="26840" xr:uid="{00000000-0005-0000-0000-000030B80000}"/>
    <cellStyle name="Normal 7 3 4 2 2 3" xfId="5753" xr:uid="{00000000-0005-0000-0000-000031B80000}"/>
    <cellStyle name="Normal 7 3 4 2 2 3 2" xfId="10768" xr:uid="{00000000-0005-0000-0000-000032B80000}"/>
    <cellStyle name="Normal 7 3 4 2 2 3 2 2" xfId="23211" xr:uid="{00000000-0005-0000-0000-000033B80000}"/>
    <cellStyle name="Normal 7 3 4 2 2 3 2 2 2" xfId="48085" xr:uid="{00000000-0005-0000-0000-000034B80000}"/>
    <cellStyle name="Normal 7 3 4 2 2 3 2 3" xfId="35652" xr:uid="{00000000-0005-0000-0000-000035B80000}"/>
    <cellStyle name="Normal 7 3 4 2 2 3 3" xfId="18204" xr:uid="{00000000-0005-0000-0000-000036B80000}"/>
    <cellStyle name="Normal 7 3 4 2 2 3 3 2" xfId="43078" xr:uid="{00000000-0005-0000-0000-000037B80000}"/>
    <cellStyle name="Normal 7 3 4 2 2 3 4" xfId="30645" xr:uid="{00000000-0005-0000-0000-000038B80000}"/>
    <cellStyle name="Normal 7 3 4 2 2 4" xfId="8827" xr:uid="{00000000-0005-0000-0000-000039B80000}"/>
    <cellStyle name="Normal 7 3 4 2 2 4 2" xfId="21271" xr:uid="{00000000-0005-0000-0000-00003AB80000}"/>
    <cellStyle name="Normal 7 3 4 2 2 4 2 2" xfId="46145" xr:uid="{00000000-0005-0000-0000-00003BB80000}"/>
    <cellStyle name="Normal 7 3 4 2 2 4 3" xfId="33712" xr:uid="{00000000-0005-0000-0000-00003CB80000}"/>
    <cellStyle name="Normal 7 3 4 2 2 5" xfId="12222" xr:uid="{00000000-0005-0000-0000-00003DB80000}"/>
    <cellStyle name="Normal 7 3 4 2 2 5 2" xfId="24656" xr:uid="{00000000-0005-0000-0000-00003EB80000}"/>
    <cellStyle name="Normal 7 3 4 2 2 5 2 2" xfId="49530" xr:uid="{00000000-0005-0000-0000-00003FB80000}"/>
    <cellStyle name="Normal 7 3 4 2 2 5 3" xfId="37097" xr:uid="{00000000-0005-0000-0000-000040B80000}"/>
    <cellStyle name="Normal 7 3 4 2 2 6" xfId="7304" xr:uid="{00000000-0005-0000-0000-000041B80000}"/>
    <cellStyle name="Normal 7 3 4 2 2 6 2" xfId="19753" xr:uid="{00000000-0005-0000-0000-000042B80000}"/>
    <cellStyle name="Normal 7 3 4 2 2 6 2 2" xfId="44627" xr:uid="{00000000-0005-0000-0000-000043B80000}"/>
    <cellStyle name="Normal 7 3 4 2 2 6 3" xfId="32194" xr:uid="{00000000-0005-0000-0000-000044B80000}"/>
    <cellStyle name="Normal 7 3 4 2 2 7" xfId="3758" xr:uid="{00000000-0005-0000-0000-000045B80000}"/>
    <cellStyle name="Normal 7 3 4 2 2 7 2" xfId="16264" xr:uid="{00000000-0005-0000-0000-000046B80000}"/>
    <cellStyle name="Normal 7 3 4 2 2 7 2 2" xfId="41138" xr:uid="{00000000-0005-0000-0000-000047B80000}"/>
    <cellStyle name="Normal 7 3 4 2 2 7 3" xfId="28697" xr:uid="{00000000-0005-0000-0000-000048B80000}"/>
    <cellStyle name="Normal 7 3 4 2 2 8" xfId="13644" xr:uid="{00000000-0005-0000-0000-000049B80000}"/>
    <cellStyle name="Normal 7 3 4 2 2 8 2" xfId="38518" xr:uid="{00000000-0005-0000-0000-00004AB80000}"/>
    <cellStyle name="Normal 7 3 4 2 2 9" xfId="26077" xr:uid="{00000000-0005-0000-0000-00004BB80000}"/>
    <cellStyle name="Normal 7 3 4 2 3" xfId="1955" xr:uid="{00000000-0005-0000-0000-00004CB80000}"/>
    <cellStyle name="Normal 7 3 4 2 3 2" xfId="5026" xr:uid="{00000000-0005-0000-0000-00004DB80000}"/>
    <cellStyle name="Normal 7 3 4 2 3 2 2" xfId="10043" xr:uid="{00000000-0005-0000-0000-00004EB80000}"/>
    <cellStyle name="Normal 7 3 4 2 3 2 2 2" xfId="22486" xr:uid="{00000000-0005-0000-0000-00004FB80000}"/>
    <cellStyle name="Normal 7 3 4 2 3 2 2 2 2" xfId="47360" xr:uid="{00000000-0005-0000-0000-000050B80000}"/>
    <cellStyle name="Normal 7 3 4 2 3 2 2 3" xfId="34927" xr:uid="{00000000-0005-0000-0000-000051B80000}"/>
    <cellStyle name="Normal 7 3 4 2 3 2 3" xfId="17479" xr:uid="{00000000-0005-0000-0000-000052B80000}"/>
    <cellStyle name="Normal 7 3 4 2 3 2 3 2" xfId="42353" xr:uid="{00000000-0005-0000-0000-000053B80000}"/>
    <cellStyle name="Normal 7 3 4 2 3 2 4" xfId="29920" xr:uid="{00000000-0005-0000-0000-000054B80000}"/>
    <cellStyle name="Normal 7 3 4 2 3 3" xfId="6101" xr:uid="{00000000-0005-0000-0000-000055B80000}"/>
    <cellStyle name="Normal 7 3 4 2 3 3 2" xfId="11116" xr:uid="{00000000-0005-0000-0000-000056B80000}"/>
    <cellStyle name="Normal 7 3 4 2 3 3 2 2" xfId="23559" xr:uid="{00000000-0005-0000-0000-000057B80000}"/>
    <cellStyle name="Normal 7 3 4 2 3 3 2 2 2" xfId="48433" xr:uid="{00000000-0005-0000-0000-000058B80000}"/>
    <cellStyle name="Normal 7 3 4 2 3 3 2 3" xfId="36000" xr:uid="{00000000-0005-0000-0000-000059B80000}"/>
    <cellStyle name="Normal 7 3 4 2 3 3 3" xfId="18552" xr:uid="{00000000-0005-0000-0000-00005AB80000}"/>
    <cellStyle name="Normal 7 3 4 2 3 3 3 2" xfId="43426" xr:uid="{00000000-0005-0000-0000-00005BB80000}"/>
    <cellStyle name="Normal 7 3 4 2 3 3 4" xfId="30993" xr:uid="{00000000-0005-0000-0000-00005CB80000}"/>
    <cellStyle name="Normal 7 3 4 2 3 4" xfId="8450" xr:uid="{00000000-0005-0000-0000-00005DB80000}"/>
    <cellStyle name="Normal 7 3 4 2 3 4 2" xfId="20894" xr:uid="{00000000-0005-0000-0000-00005EB80000}"/>
    <cellStyle name="Normal 7 3 4 2 3 4 2 2" xfId="45768" xr:uid="{00000000-0005-0000-0000-00005FB80000}"/>
    <cellStyle name="Normal 7 3 4 2 3 4 3" xfId="33335" xr:uid="{00000000-0005-0000-0000-000060B80000}"/>
    <cellStyle name="Normal 7 3 4 2 3 5" xfId="12570" xr:uid="{00000000-0005-0000-0000-000061B80000}"/>
    <cellStyle name="Normal 7 3 4 2 3 5 2" xfId="25004" xr:uid="{00000000-0005-0000-0000-000062B80000}"/>
    <cellStyle name="Normal 7 3 4 2 3 5 2 2" xfId="49878" xr:uid="{00000000-0005-0000-0000-000063B80000}"/>
    <cellStyle name="Normal 7 3 4 2 3 5 3" xfId="37445" xr:uid="{00000000-0005-0000-0000-000064B80000}"/>
    <cellStyle name="Normal 7 3 4 2 3 6" xfId="7637" xr:uid="{00000000-0005-0000-0000-000065B80000}"/>
    <cellStyle name="Normal 7 3 4 2 3 6 2" xfId="20085" xr:uid="{00000000-0005-0000-0000-000066B80000}"/>
    <cellStyle name="Normal 7 3 4 2 3 6 2 2" xfId="44959" xr:uid="{00000000-0005-0000-0000-000067B80000}"/>
    <cellStyle name="Normal 7 3 4 2 3 6 3" xfId="32526" xr:uid="{00000000-0005-0000-0000-000068B80000}"/>
    <cellStyle name="Normal 7 3 4 2 3 7" xfId="3381" xr:uid="{00000000-0005-0000-0000-000069B80000}"/>
    <cellStyle name="Normal 7 3 4 2 3 7 2" xfId="15887" xr:uid="{00000000-0005-0000-0000-00006AB80000}"/>
    <cellStyle name="Normal 7 3 4 2 3 7 2 2" xfId="40761" xr:uid="{00000000-0005-0000-0000-00006BB80000}"/>
    <cellStyle name="Normal 7 3 4 2 3 7 3" xfId="28320" xr:uid="{00000000-0005-0000-0000-00006CB80000}"/>
    <cellStyle name="Normal 7 3 4 2 3 8" xfId="14755" xr:uid="{00000000-0005-0000-0000-00006DB80000}"/>
    <cellStyle name="Normal 7 3 4 2 3 8 2" xfId="39629" xr:uid="{00000000-0005-0000-0000-00006EB80000}"/>
    <cellStyle name="Normal 7 3 4 2 3 9" xfId="27188" xr:uid="{00000000-0005-0000-0000-00006FB80000}"/>
    <cellStyle name="Normal 7 3 4 2 4" xfId="2402" xr:uid="{00000000-0005-0000-0000-000070B80000}"/>
    <cellStyle name="Normal 7 3 4 2 4 2" xfId="6424" xr:uid="{00000000-0005-0000-0000-000071B80000}"/>
    <cellStyle name="Normal 7 3 4 2 4 2 2" xfId="11439" xr:uid="{00000000-0005-0000-0000-000072B80000}"/>
    <cellStyle name="Normal 7 3 4 2 4 2 2 2" xfId="23882" xr:uid="{00000000-0005-0000-0000-000073B80000}"/>
    <cellStyle name="Normal 7 3 4 2 4 2 2 2 2" xfId="48756" xr:uid="{00000000-0005-0000-0000-000074B80000}"/>
    <cellStyle name="Normal 7 3 4 2 4 2 2 3" xfId="36323" xr:uid="{00000000-0005-0000-0000-000075B80000}"/>
    <cellStyle name="Normal 7 3 4 2 4 2 3" xfId="18875" xr:uid="{00000000-0005-0000-0000-000076B80000}"/>
    <cellStyle name="Normal 7 3 4 2 4 2 3 2" xfId="43749" xr:uid="{00000000-0005-0000-0000-000077B80000}"/>
    <cellStyle name="Normal 7 3 4 2 4 2 4" xfId="31316" xr:uid="{00000000-0005-0000-0000-000078B80000}"/>
    <cellStyle name="Normal 7 3 4 2 4 3" xfId="12893" xr:uid="{00000000-0005-0000-0000-000079B80000}"/>
    <cellStyle name="Normal 7 3 4 2 4 3 2" xfId="25327" xr:uid="{00000000-0005-0000-0000-00007AB80000}"/>
    <cellStyle name="Normal 7 3 4 2 4 3 2 2" xfId="50201" xr:uid="{00000000-0005-0000-0000-00007BB80000}"/>
    <cellStyle name="Normal 7 3 4 2 4 3 3" xfId="37768" xr:uid="{00000000-0005-0000-0000-00007CB80000}"/>
    <cellStyle name="Normal 7 3 4 2 4 4" xfId="9334" xr:uid="{00000000-0005-0000-0000-00007DB80000}"/>
    <cellStyle name="Normal 7 3 4 2 4 4 2" xfId="21777" xr:uid="{00000000-0005-0000-0000-00007EB80000}"/>
    <cellStyle name="Normal 7 3 4 2 4 4 2 2" xfId="46651" xr:uid="{00000000-0005-0000-0000-00007FB80000}"/>
    <cellStyle name="Normal 7 3 4 2 4 4 3" xfId="34218" xr:uid="{00000000-0005-0000-0000-000080B80000}"/>
    <cellStyle name="Normal 7 3 4 2 4 5" xfId="4316" xr:uid="{00000000-0005-0000-0000-000081B80000}"/>
    <cellStyle name="Normal 7 3 4 2 4 5 2" xfId="16770" xr:uid="{00000000-0005-0000-0000-000082B80000}"/>
    <cellStyle name="Normal 7 3 4 2 4 5 2 2" xfId="41644" xr:uid="{00000000-0005-0000-0000-000083B80000}"/>
    <cellStyle name="Normal 7 3 4 2 4 5 3" xfId="29211" xr:uid="{00000000-0005-0000-0000-000084B80000}"/>
    <cellStyle name="Normal 7 3 4 2 4 6" xfId="15078" xr:uid="{00000000-0005-0000-0000-000085B80000}"/>
    <cellStyle name="Normal 7 3 4 2 4 6 2" xfId="39952" xr:uid="{00000000-0005-0000-0000-000086B80000}"/>
    <cellStyle name="Normal 7 3 4 2 4 7" xfId="27511" xr:uid="{00000000-0005-0000-0000-000087B80000}"/>
    <cellStyle name="Normal 7 3 4 2 5" xfId="1235" xr:uid="{00000000-0005-0000-0000-000088B80000}"/>
    <cellStyle name="Normal 7 3 4 2 5 2" xfId="10396" xr:uid="{00000000-0005-0000-0000-000089B80000}"/>
    <cellStyle name="Normal 7 3 4 2 5 2 2" xfId="22839" xr:uid="{00000000-0005-0000-0000-00008AB80000}"/>
    <cellStyle name="Normal 7 3 4 2 5 2 2 2" xfId="47713" xr:uid="{00000000-0005-0000-0000-00008BB80000}"/>
    <cellStyle name="Normal 7 3 4 2 5 2 3" xfId="35280" xr:uid="{00000000-0005-0000-0000-00008CB80000}"/>
    <cellStyle name="Normal 7 3 4 2 5 3" xfId="5380" xr:uid="{00000000-0005-0000-0000-00008DB80000}"/>
    <cellStyle name="Normal 7 3 4 2 5 3 2" xfId="17832" xr:uid="{00000000-0005-0000-0000-00008EB80000}"/>
    <cellStyle name="Normal 7 3 4 2 5 3 2 2" xfId="42706" xr:uid="{00000000-0005-0000-0000-00008FB80000}"/>
    <cellStyle name="Normal 7 3 4 2 5 3 3" xfId="30273" xr:uid="{00000000-0005-0000-0000-000090B80000}"/>
    <cellStyle name="Normal 7 3 4 2 5 4" xfId="14035" xr:uid="{00000000-0005-0000-0000-000091B80000}"/>
    <cellStyle name="Normal 7 3 4 2 5 4 2" xfId="38909" xr:uid="{00000000-0005-0000-0000-000092B80000}"/>
    <cellStyle name="Normal 7 3 4 2 5 5" xfId="26468" xr:uid="{00000000-0005-0000-0000-000093B80000}"/>
    <cellStyle name="Normal 7 3 4 2 6" xfId="7957" xr:uid="{00000000-0005-0000-0000-000094B80000}"/>
    <cellStyle name="Normal 7 3 4 2 6 2" xfId="20403" xr:uid="{00000000-0005-0000-0000-000095B80000}"/>
    <cellStyle name="Normal 7 3 4 2 6 2 2" xfId="45277" xr:uid="{00000000-0005-0000-0000-000096B80000}"/>
    <cellStyle name="Normal 7 3 4 2 6 3" xfId="32844" xr:uid="{00000000-0005-0000-0000-000097B80000}"/>
    <cellStyle name="Normal 7 3 4 2 7" xfId="11850" xr:uid="{00000000-0005-0000-0000-000098B80000}"/>
    <cellStyle name="Normal 7 3 4 2 7 2" xfId="24284" xr:uid="{00000000-0005-0000-0000-000099B80000}"/>
    <cellStyle name="Normal 7 3 4 2 7 2 2" xfId="49158" xr:uid="{00000000-0005-0000-0000-00009AB80000}"/>
    <cellStyle name="Normal 7 3 4 2 7 3" xfId="36725" xr:uid="{00000000-0005-0000-0000-00009BB80000}"/>
    <cellStyle name="Normal 7 3 4 2 8" xfId="6927" xr:uid="{00000000-0005-0000-0000-00009CB80000}"/>
    <cellStyle name="Normal 7 3 4 2 8 2" xfId="19376" xr:uid="{00000000-0005-0000-0000-00009DB80000}"/>
    <cellStyle name="Normal 7 3 4 2 8 2 2" xfId="44250" xr:uid="{00000000-0005-0000-0000-00009EB80000}"/>
    <cellStyle name="Normal 7 3 4 2 8 3" xfId="31817" xr:uid="{00000000-0005-0000-0000-00009FB80000}"/>
    <cellStyle name="Normal 7 3 4 2 9" xfId="2878" xr:uid="{00000000-0005-0000-0000-0000A0B80000}"/>
    <cellStyle name="Normal 7 3 4 2 9 2" xfId="15396" xr:uid="{00000000-0005-0000-0000-0000A1B80000}"/>
    <cellStyle name="Normal 7 3 4 2 9 2 2" xfId="40270" xr:uid="{00000000-0005-0000-0000-0000A2B80000}"/>
    <cellStyle name="Normal 7 3 4 2 9 3" xfId="27829" xr:uid="{00000000-0005-0000-0000-0000A3B80000}"/>
    <cellStyle name="Normal 7 3 4 2_Degree data" xfId="2581" xr:uid="{00000000-0005-0000-0000-0000A4B80000}"/>
    <cellStyle name="Normal 7 3 4 3" xfId="632" xr:uid="{00000000-0005-0000-0000-0000A5B80000}"/>
    <cellStyle name="Normal 7 3 4 3 2" xfId="1606" xr:uid="{00000000-0005-0000-0000-0000A6B80000}"/>
    <cellStyle name="Normal 7 3 4 3 2 2" xfId="9129" xr:uid="{00000000-0005-0000-0000-0000A7B80000}"/>
    <cellStyle name="Normal 7 3 4 3 2 2 2" xfId="21572" xr:uid="{00000000-0005-0000-0000-0000A8B80000}"/>
    <cellStyle name="Normal 7 3 4 3 2 2 2 2" xfId="46446" xr:uid="{00000000-0005-0000-0000-0000A9B80000}"/>
    <cellStyle name="Normal 7 3 4 3 2 2 3" xfId="34013" xr:uid="{00000000-0005-0000-0000-0000AAB80000}"/>
    <cellStyle name="Normal 7 3 4 3 2 3" xfId="4111" xr:uid="{00000000-0005-0000-0000-0000ABB80000}"/>
    <cellStyle name="Normal 7 3 4 3 2 3 2" xfId="16565" xr:uid="{00000000-0005-0000-0000-0000ACB80000}"/>
    <cellStyle name="Normal 7 3 4 3 2 3 2 2" xfId="41439" xr:uid="{00000000-0005-0000-0000-0000ADB80000}"/>
    <cellStyle name="Normal 7 3 4 3 2 3 3" xfId="29006" xr:uid="{00000000-0005-0000-0000-0000AEB80000}"/>
    <cellStyle name="Normal 7 3 4 3 2 4" xfId="14406" xr:uid="{00000000-0005-0000-0000-0000AFB80000}"/>
    <cellStyle name="Normal 7 3 4 3 2 4 2" xfId="39280" xr:uid="{00000000-0005-0000-0000-0000B0B80000}"/>
    <cellStyle name="Normal 7 3 4 3 2 5" xfId="26839" xr:uid="{00000000-0005-0000-0000-0000B1B80000}"/>
    <cellStyle name="Normal 7 3 4 3 3" xfId="5752" xr:uid="{00000000-0005-0000-0000-0000B2B80000}"/>
    <cellStyle name="Normal 7 3 4 3 3 2" xfId="10767" xr:uid="{00000000-0005-0000-0000-0000B3B80000}"/>
    <cellStyle name="Normal 7 3 4 3 3 2 2" xfId="23210" xr:uid="{00000000-0005-0000-0000-0000B4B80000}"/>
    <cellStyle name="Normal 7 3 4 3 3 2 2 2" xfId="48084" xr:uid="{00000000-0005-0000-0000-0000B5B80000}"/>
    <cellStyle name="Normal 7 3 4 3 3 2 3" xfId="35651" xr:uid="{00000000-0005-0000-0000-0000B6B80000}"/>
    <cellStyle name="Normal 7 3 4 3 3 3" xfId="18203" xr:uid="{00000000-0005-0000-0000-0000B7B80000}"/>
    <cellStyle name="Normal 7 3 4 3 3 3 2" xfId="43077" xr:uid="{00000000-0005-0000-0000-0000B8B80000}"/>
    <cellStyle name="Normal 7 3 4 3 3 4" xfId="30644" xr:uid="{00000000-0005-0000-0000-0000B9B80000}"/>
    <cellStyle name="Normal 7 3 4 3 4" xfId="8245" xr:uid="{00000000-0005-0000-0000-0000BAB80000}"/>
    <cellStyle name="Normal 7 3 4 3 4 2" xfId="20689" xr:uid="{00000000-0005-0000-0000-0000BBB80000}"/>
    <cellStyle name="Normal 7 3 4 3 4 2 2" xfId="45563" xr:uid="{00000000-0005-0000-0000-0000BCB80000}"/>
    <cellStyle name="Normal 7 3 4 3 4 3" xfId="33130" xr:uid="{00000000-0005-0000-0000-0000BDB80000}"/>
    <cellStyle name="Normal 7 3 4 3 5" xfId="12221" xr:uid="{00000000-0005-0000-0000-0000BEB80000}"/>
    <cellStyle name="Normal 7 3 4 3 5 2" xfId="24655" xr:uid="{00000000-0005-0000-0000-0000BFB80000}"/>
    <cellStyle name="Normal 7 3 4 3 5 2 2" xfId="49529" xr:uid="{00000000-0005-0000-0000-0000C0B80000}"/>
    <cellStyle name="Normal 7 3 4 3 5 3" xfId="37096" xr:uid="{00000000-0005-0000-0000-0000C1B80000}"/>
    <cellStyle name="Normal 7 3 4 3 6" xfId="6722" xr:uid="{00000000-0005-0000-0000-0000C2B80000}"/>
    <cellStyle name="Normal 7 3 4 3 6 2" xfId="19171" xr:uid="{00000000-0005-0000-0000-0000C3B80000}"/>
    <cellStyle name="Normal 7 3 4 3 6 2 2" xfId="44045" xr:uid="{00000000-0005-0000-0000-0000C4B80000}"/>
    <cellStyle name="Normal 7 3 4 3 6 3" xfId="31612" xr:uid="{00000000-0005-0000-0000-0000C5B80000}"/>
    <cellStyle name="Normal 7 3 4 3 7" xfId="3176" xr:uid="{00000000-0005-0000-0000-0000C6B80000}"/>
    <cellStyle name="Normal 7 3 4 3 7 2" xfId="15682" xr:uid="{00000000-0005-0000-0000-0000C7B80000}"/>
    <cellStyle name="Normal 7 3 4 3 7 2 2" xfId="40556" xr:uid="{00000000-0005-0000-0000-0000C8B80000}"/>
    <cellStyle name="Normal 7 3 4 3 7 3" xfId="28115" xr:uid="{00000000-0005-0000-0000-0000C9B80000}"/>
    <cellStyle name="Normal 7 3 4 3 8" xfId="13439" xr:uid="{00000000-0005-0000-0000-0000CAB80000}"/>
    <cellStyle name="Normal 7 3 4 3 8 2" xfId="38313" xr:uid="{00000000-0005-0000-0000-0000CBB80000}"/>
    <cellStyle name="Normal 7 3 4 3 9" xfId="25872" xr:uid="{00000000-0005-0000-0000-0000CCB80000}"/>
    <cellStyle name="Normal 7 3 4 4" xfId="1954" xr:uid="{00000000-0005-0000-0000-0000CDB80000}"/>
    <cellStyle name="Normal 7 3 4 4 2" xfId="4692" xr:uid="{00000000-0005-0000-0000-0000CEB80000}"/>
    <cellStyle name="Normal 7 3 4 4 2 2" xfId="9710" xr:uid="{00000000-0005-0000-0000-0000CFB80000}"/>
    <cellStyle name="Normal 7 3 4 4 2 2 2" xfId="22153" xr:uid="{00000000-0005-0000-0000-0000D0B80000}"/>
    <cellStyle name="Normal 7 3 4 4 2 2 2 2" xfId="47027" xr:uid="{00000000-0005-0000-0000-0000D1B80000}"/>
    <cellStyle name="Normal 7 3 4 4 2 2 3" xfId="34594" xr:uid="{00000000-0005-0000-0000-0000D2B80000}"/>
    <cellStyle name="Normal 7 3 4 4 2 3" xfId="17146" xr:uid="{00000000-0005-0000-0000-0000D3B80000}"/>
    <cellStyle name="Normal 7 3 4 4 2 3 2" xfId="42020" xr:uid="{00000000-0005-0000-0000-0000D4B80000}"/>
    <cellStyle name="Normal 7 3 4 4 2 4" xfId="29587" xr:uid="{00000000-0005-0000-0000-0000D5B80000}"/>
    <cellStyle name="Normal 7 3 4 4 3" xfId="6100" xr:uid="{00000000-0005-0000-0000-0000D6B80000}"/>
    <cellStyle name="Normal 7 3 4 4 3 2" xfId="11115" xr:uid="{00000000-0005-0000-0000-0000D7B80000}"/>
    <cellStyle name="Normal 7 3 4 4 3 2 2" xfId="23558" xr:uid="{00000000-0005-0000-0000-0000D8B80000}"/>
    <cellStyle name="Normal 7 3 4 4 3 2 2 2" xfId="48432" xr:uid="{00000000-0005-0000-0000-0000D9B80000}"/>
    <cellStyle name="Normal 7 3 4 4 3 2 3" xfId="35999" xr:uid="{00000000-0005-0000-0000-0000DAB80000}"/>
    <cellStyle name="Normal 7 3 4 4 3 3" xfId="18551" xr:uid="{00000000-0005-0000-0000-0000DBB80000}"/>
    <cellStyle name="Normal 7 3 4 4 3 3 2" xfId="43425" xr:uid="{00000000-0005-0000-0000-0000DCB80000}"/>
    <cellStyle name="Normal 7 3 4 4 3 4" xfId="30992" xr:uid="{00000000-0005-0000-0000-0000DDB80000}"/>
    <cellStyle name="Normal 7 3 4 4 4" xfId="8826" xr:uid="{00000000-0005-0000-0000-0000DEB80000}"/>
    <cellStyle name="Normal 7 3 4 4 4 2" xfId="21270" xr:uid="{00000000-0005-0000-0000-0000DFB80000}"/>
    <cellStyle name="Normal 7 3 4 4 4 2 2" xfId="46144" xr:uid="{00000000-0005-0000-0000-0000E0B80000}"/>
    <cellStyle name="Normal 7 3 4 4 4 3" xfId="33711" xr:uid="{00000000-0005-0000-0000-0000E1B80000}"/>
    <cellStyle name="Normal 7 3 4 4 5" xfId="12569" xr:uid="{00000000-0005-0000-0000-0000E2B80000}"/>
    <cellStyle name="Normal 7 3 4 4 5 2" xfId="25003" xr:uid="{00000000-0005-0000-0000-0000E3B80000}"/>
    <cellStyle name="Normal 7 3 4 4 5 2 2" xfId="49877" xr:uid="{00000000-0005-0000-0000-0000E4B80000}"/>
    <cellStyle name="Normal 7 3 4 4 5 3" xfId="37444" xr:uid="{00000000-0005-0000-0000-0000E5B80000}"/>
    <cellStyle name="Normal 7 3 4 4 6" xfId="7303" xr:uid="{00000000-0005-0000-0000-0000E6B80000}"/>
    <cellStyle name="Normal 7 3 4 4 6 2" xfId="19752" xr:uid="{00000000-0005-0000-0000-0000E7B80000}"/>
    <cellStyle name="Normal 7 3 4 4 6 2 2" xfId="44626" xr:uid="{00000000-0005-0000-0000-0000E8B80000}"/>
    <cellStyle name="Normal 7 3 4 4 6 3" xfId="32193" xr:uid="{00000000-0005-0000-0000-0000E9B80000}"/>
    <cellStyle name="Normal 7 3 4 4 7" xfId="3757" xr:uid="{00000000-0005-0000-0000-0000EAB80000}"/>
    <cellStyle name="Normal 7 3 4 4 7 2" xfId="16263" xr:uid="{00000000-0005-0000-0000-0000EBB80000}"/>
    <cellStyle name="Normal 7 3 4 4 7 2 2" xfId="41137" xr:uid="{00000000-0005-0000-0000-0000ECB80000}"/>
    <cellStyle name="Normal 7 3 4 4 7 3" xfId="28696" xr:uid="{00000000-0005-0000-0000-0000EDB80000}"/>
    <cellStyle name="Normal 7 3 4 4 8" xfId="14754" xr:uid="{00000000-0005-0000-0000-0000EEB80000}"/>
    <cellStyle name="Normal 7 3 4 4 8 2" xfId="39628" xr:uid="{00000000-0005-0000-0000-0000EFB80000}"/>
    <cellStyle name="Normal 7 3 4 4 9" xfId="27187" xr:uid="{00000000-0005-0000-0000-0000F0B80000}"/>
    <cellStyle name="Normal 7 3 4 5" xfId="2188" xr:uid="{00000000-0005-0000-0000-0000F1B80000}"/>
    <cellStyle name="Normal 7 3 4 5 2" xfId="4821" xr:uid="{00000000-0005-0000-0000-0000F2B80000}"/>
    <cellStyle name="Normal 7 3 4 5 2 2" xfId="9838" xr:uid="{00000000-0005-0000-0000-0000F3B80000}"/>
    <cellStyle name="Normal 7 3 4 5 2 2 2" xfId="22281" xr:uid="{00000000-0005-0000-0000-0000F4B80000}"/>
    <cellStyle name="Normal 7 3 4 5 2 2 2 2" xfId="47155" xr:uid="{00000000-0005-0000-0000-0000F5B80000}"/>
    <cellStyle name="Normal 7 3 4 5 2 2 3" xfId="34722" xr:uid="{00000000-0005-0000-0000-0000F6B80000}"/>
    <cellStyle name="Normal 7 3 4 5 2 3" xfId="17274" xr:uid="{00000000-0005-0000-0000-0000F7B80000}"/>
    <cellStyle name="Normal 7 3 4 5 2 3 2" xfId="42148" xr:uid="{00000000-0005-0000-0000-0000F8B80000}"/>
    <cellStyle name="Normal 7 3 4 5 2 4" xfId="29715" xr:uid="{00000000-0005-0000-0000-0000F9B80000}"/>
    <cellStyle name="Normal 7 3 4 5 3" xfId="6219" xr:uid="{00000000-0005-0000-0000-0000FAB80000}"/>
    <cellStyle name="Normal 7 3 4 5 3 2" xfId="11234" xr:uid="{00000000-0005-0000-0000-0000FBB80000}"/>
    <cellStyle name="Normal 7 3 4 5 3 2 2" xfId="23677" xr:uid="{00000000-0005-0000-0000-0000FCB80000}"/>
    <cellStyle name="Normal 7 3 4 5 3 2 2 2" xfId="48551" xr:uid="{00000000-0005-0000-0000-0000FDB80000}"/>
    <cellStyle name="Normal 7 3 4 5 3 2 3" xfId="36118" xr:uid="{00000000-0005-0000-0000-0000FEB80000}"/>
    <cellStyle name="Normal 7 3 4 5 3 3" xfId="18670" xr:uid="{00000000-0005-0000-0000-0000FFB80000}"/>
    <cellStyle name="Normal 7 3 4 5 3 3 2" xfId="43544" xr:uid="{00000000-0005-0000-0000-000000B90000}"/>
    <cellStyle name="Normal 7 3 4 5 3 4" xfId="31111" xr:uid="{00000000-0005-0000-0000-000001B90000}"/>
    <cellStyle name="Normal 7 3 4 5 4" xfId="8131" xr:uid="{00000000-0005-0000-0000-000002B90000}"/>
    <cellStyle name="Normal 7 3 4 5 4 2" xfId="20577" xr:uid="{00000000-0005-0000-0000-000003B90000}"/>
    <cellStyle name="Normal 7 3 4 5 4 2 2" xfId="45451" xr:uid="{00000000-0005-0000-0000-000004B90000}"/>
    <cellStyle name="Normal 7 3 4 5 4 3" xfId="33018" xr:uid="{00000000-0005-0000-0000-000005B90000}"/>
    <cellStyle name="Normal 7 3 4 5 5" xfId="12688" xr:uid="{00000000-0005-0000-0000-000006B90000}"/>
    <cellStyle name="Normal 7 3 4 5 5 2" xfId="25122" xr:uid="{00000000-0005-0000-0000-000007B90000}"/>
    <cellStyle name="Normal 7 3 4 5 5 2 2" xfId="49996" xr:uid="{00000000-0005-0000-0000-000008B90000}"/>
    <cellStyle name="Normal 7 3 4 5 5 3" xfId="37563" xr:uid="{00000000-0005-0000-0000-000009B90000}"/>
    <cellStyle name="Normal 7 3 4 5 6" xfId="7432" xr:uid="{00000000-0005-0000-0000-00000AB90000}"/>
    <cellStyle name="Normal 7 3 4 5 6 2" xfId="19880" xr:uid="{00000000-0005-0000-0000-00000BB90000}"/>
    <cellStyle name="Normal 7 3 4 5 6 2 2" xfId="44754" xr:uid="{00000000-0005-0000-0000-00000CB90000}"/>
    <cellStyle name="Normal 7 3 4 5 6 3" xfId="32321" xr:uid="{00000000-0005-0000-0000-00000DB90000}"/>
    <cellStyle name="Normal 7 3 4 5 7" xfId="3061" xr:uid="{00000000-0005-0000-0000-00000EB90000}"/>
    <cellStyle name="Normal 7 3 4 5 7 2" xfId="15570" xr:uid="{00000000-0005-0000-0000-00000FB90000}"/>
    <cellStyle name="Normal 7 3 4 5 7 2 2" xfId="40444" xr:uid="{00000000-0005-0000-0000-000010B90000}"/>
    <cellStyle name="Normal 7 3 4 5 7 3" xfId="28003" xr:uid="{00000000-0005-0000-0000-000011B90000}"/>
    <cellStyle name="Normal 7 3 4 5 8" xfId="14873" xr:uid="{00000000-0005-0000-0000-000012B90000}"/>
    <cellStyle name="Normal 7 3 4 5 8 2" xfId="39747" xr:uid="{00000000-0005-0000-0000-000013B90000}"/>
    <cellStyle name="Normal 7 3 4 5 9" xfId="27306" xr:uid="{00000000-0005-0000-0000-000014B90000}"/>
    <cellStyle name="Normal 7 3 4 6" xfId="1030" xr:uid="{00000000-0005-0000-0000-000015B90000}"/>
    <cellStyle name="Normal 7 3 4 6 2" xfId="9017" xr:uid="{00000000-0005-0000-0000-000016B90000}"/>
    <cellStyle name="Normal 7 3 4 6 2 2" xfId="21460" xr:uid="{00000000-0005-0000-0000-000017B90000}"/>
    <cellStyle name="Normal 7 3 4 6 2 2 2" xfId="46334" xr:uid="{00000000-0005-0000-0000-000018B90000}"/>
    <cellStyle name="Normal 7 3 4 6 2 3" xfId="33901" xr:uid="{00000000-0005-0000-0000-000019B90000}"/>
    <cellStyle name="Normal 7 3 4 6 3" xfId="3999" xr:uid="{00000000-0005-0000-0000-00001AB90000}"/>
    <cellStyle name="Normal 7 3 4 6 3 2" xfId="16453" xr:uid="{00000000-0005-0000-0000-00001BB90000}"/>
    <cellStyle name="Normal 7 3 4 6 3 2 2" xfId="41327" xr:uid="{00000000-0005-0000-0000-00001CB90000}"/>
    <cellStyle name="Normal 7 3 4 6 3 3" xfId="28894" xr:uid="{00000000-0005-0000-0000-00001DB90000}"/>
    <cellStyle name="Normal 7 3 4 6 4" xfId="13830" xr:uid="{00000000-0005-0000-0000-00001EB90000}"/>
    <cellStyle name="Normal 7 3 4 6 4 2" xfId="38704" xr:uid="{00000000-0005-0000-0000-00001FB90000}"/>
    <cellStyle name="Normal 7 3 4 6 5" xfId="26263" xr:uid="{00000000-0005-0000-0000-000020B90000}"/>
    <cellStyle name="Normal 7 3 4 7" xfId="5175" xr:uid="{00000000-0005-0000-0000-000021B90000}"/>
    <cellStyle name="Normal 7 3 4 7 2" xfId="10191" xr:uid="{00000000-0005-0000-0000-000022B90000}"/>
    <cellStyle name="Normal 7 3 4 7 2 2" xfId="22634" xr:uid="{00000000-0005-0000-0000-000023B90000}"/>
    <cellStyle name="Normal 7 3 4 7 2 2 2" xfId="47508" xr:uid="{00000000-0005-0000-0000-000024B90000}"/>
    <cellStyle name="Normal 7 3 4 7 2 3" xfId="35075" xr:uid="{00000000-0005-0000-0000-000025B90000}"/>
    <cellStyle name="Normal 7 3 4 7 3" xfId="17627" xr:uid="{00000000-0005-0000-0000-000026B90000}"/>
    <cellStyle name="Normal 7 3 4 7 3 2" xfId="42501" xr:uid="{00000000-0005-0000-0000-000027B90000}"/>
    <cellStyle name="Normal 7 3 4 7 4" xfId="30068" xr:uid="{00000000-0005-0000-0000-000028B90000}"/>
    <cellStyle name="Normal 7 3 4 8" xfId="7752" xr:uid="{00000000-0005-0000-0000-000029B90000}"/>
    <cellStyle name="Normal 7 3 4 8 2" xfId="20198" xr:uid="{00000000-0005-0000-0000-00002AB90000}"/>
    <cellStyle name="Normal 7 3 4 8 2 2" xfId="45072" xr:uid="{00000000-0005-0000-0000-00002BB90000}"/>
    <cellStyle name="Normal 7 3 4 8 3" xfId="32639" xr:uid="{00000000-0005-0000-0000-00002CB90000}"/>
    <cellStyle name="Normal 7 3 4 9" xfId="11645" xr:uid="{00000000-0005-0000-0000-00002DB90000}"/>
    <cellStyle name="Normal 7 3 4 9 2" xfId="24079" xr:uid="{00000000-0005-0000-0000-00002EB90000}"/>
    <cellStyle name="Normal 7 3 4 9 2 2" xfId="48953" xr:uid="{00000000-0005-0000-0000-00002FB90000}"/>
    <cellStyle name="Normal 7 3 4 9 3" xfId="36520" xr:uid="{00000000-0005-0000-0000-000030B90000}"/>
    <cellStyle name="Normal 7 3 4_Degree data" xfId="2580" xr:uid="{00000000-0005-0000-0000-000031B90000}"/>
    <cellStyle name="Normal 7 3 5" xfId="376" xr:uid="{00000000-0005-0000-0000-000032B90000}"/>
    <cellStyle name="Normal 7 3 5 10" xfId="13192" xr:uid="{00000000-0005-0000-0000-000033B90000}"/>
    <cellStyle name="Normal 7 3 5 10 2" xfId="38066" xr:uid="{00000000-0005-0000-0000-000034B90000}"/>
    <cellStyle name="Normal 7 3 5 11" xfId="25625" xr:uid="{00000000-0005-0000-0000-000035B90000}"/>
    <cellStyle name="Normal 7 3 5 2" xfId="736" xr:uid="{00000000-0005-0000-0000-000036B90000}"/>
    <cellStyle name="Normal 7 3 5 2 2" xfId="1608" xr:uid="{00000000-0005-0000-0000-000037B90000}"/>
    <cellStyle name="Normal 7 3 5 2 2 2" xfId="9712" xr:uid="{00000000-0005-0000-0000-000038B90000}"/>
    <cellStyle name="Normal 7 3 5 2 2 2 2" xfId="22155" xr:uid="{00000000-0005-0000-0000-000039B90000}"/>
    <cellStyle name="Normal 7 3 5 2 2 2 2 2" xfId="47029" xr:uid="{00000000-0005-0000-0000-00003AB90000}"/>
    <cellStyle name="Normal 7 3 5 2 2 2 3" xfId="34596" xr:uid="{00000000-0005-0000-0000-00003BB90000}"/>
    <cellStyle name="Normal 7 3 5 2 2 3" xfId="4694" xr:uid="{00000000-0005-0000-0000-00003CB90000}"/>
    <cellStyle name="Normal 7 3 5 2 2 3 2" xfId="17148" xr:uid="{00000000-0005-0000-0000-00003DB90000}"/>
    <cellStyle name="Normal 7 3 5 2 2 3 2 2" xfId="42022" xr:uid="{00000000-0005-0000-0000-00003EB90000}"/>
    <cellStyle name="Normal 7 3 5 2 2 3 3" xfId="29589" xr:uid="{00000000-0005-0000-0000-00003FB90000}"/>
    <cellStyle name="Normal 7 3 5 2 2 4" xfId="14408" xr:uid="{00000000-0005-0000-0000-000040B90000}"/>
    <cellStyle name="Normal 7 3 5 2 2 4 2" xfId="39282" xr:uid="{00000000-0005-0000-0000-000041B90000}"/>
    <cellStyle name="Normal 7 3 5 2 2 5" xfId="26841" xr:uid="{00000000-0005-0000-0000-000042B90000}"/>
    <cellStyle name="Normal 7 3 5 2 3" xfId="5754" xr:uid="{00000000-0005-0000-0000-000043B90000}"/>
    <cellStyle name="Normal 7 3 5 2 3 2" xfId="10769" xr:uid="{00000000-0005-0000-0000-000044B90000}"/>
    <cellStyle name="Normal 7 3 5 2 3 2 2" xfId="23212" xr:uid="{00000000-0005-0000-0000-000045B90000}"/>
    <cellStyle name="Normal 7 3 5 2 3 2 2 2" xfId="48086" xr:uid="{00000000-0005-0000-0000-000046B90000}"/>
    <cellStyle name="Normal 7 3 5 2 3 2 3" xfId="35653" xr:uid="{00000000-0005-0000-0000-000047B90000}"/>
    <cellStyle name="Normal 7 3 5 2 3 3" xfId="18205" xr:uid="{00000000-0005-0000-0000-000048B90000}"/>
    <cellStyle name="Normal 7 3 5 2 3 3 2" xfId="43079" xr:uid="{00000000-0005-0000-0000-000049B90000}"/>
    <cellStyle name="Normal 7 3 5 2 3 4" xfId="30646" xr:uid="{00000000-0005-0000-0000-00004AB90000}"/>
    <cellStyle name="Normal 7 3 5 2 4" xfId="8828" xr:uid="{00000000-0005-0000-0000-00004BB90000}"/>
    <cellStyle name="Normal 7 3 5 2 4 2" xfId="21272" xr:uid="{00000000-0005-0000-0000-00004CB90000}"/>
    <cellStyle name="Normal 7 3 5 2 4 2 2" xfId="46146" xr:uid="{00000000-0005-0000-0000-00004DB90000}"/>
    <cellStyle name="Normal 7 3 5 2 4 3" xfId="33713" xr:uid="{00000000-0005-0000-0000-00004EB90000}"/>
    <cellStyle name="Normal 7 3 5 2 5" xfId="12223" xr:uid="{00000000-0005-0000-0000-00004FB90000}"/>
    <cellStyle name="Normal 7 3 5 2 5 2" xfId="24657" xr:uid="{00000000-0005-0000-0000-000050B90000}"/>
    <cellStyle name="Normal 7 3 5 2 5 2 2" xfId="49531" xr:uid="{00000000-0005-0000-0000-000051B90000}"/>
    <cellStyle name="Normal 7 3 5 2 5 3" xfId="37098" xr:uid="{00000000-0005-0000-0000-000052B90000}"/>
    <cellStyle name="Normal 7 3 5 2 6" xfId="7305" xr:uid="{00000000-0005-0000-0000-000053B90000}"/>
    <cellStyle name="Normal 7 3 5 2 6 2" xfId="19754" xr:uid="{00000000-0005-0000-0000-000054B90000}"/>
    <cellStyle name="Normal 7 3 5 2 6 2 2" xfId="44628" xr:uid="{00000000-0005-0000-0000-000055B90000}"/>
    <cellStyle name="Normal 7 3 5 2 6 3" xfId="32195" xr:uid="{00000000-0005-0000-0000-000056B90000}"/>
    <cellStyle name="Normal 7 3 5 2 7" xfId="3759" xr:uid="{00000000-0005-0000-0000-000057B90000}"/>
    <cellStyle name="Normal 7 3 5 2 7 2" xfId="16265" xr:uid="{00000000-0005-0000-0000-000058B90000}"/>
    <cellStyle name="Normal 7 3 5 2 7 2 2" xfId="41139" xr:uid="{00000000-0005-0000-0000-000059B90000}"/>
    <cellStyle name="Normal 7 3 5 2 7 3" xfId="28698" xr:uid="{00000000-0005-0000-0000-00005AB90000}"/>
    <cellStyle name="Normal 7 3 5 2 8" xfId="13539" xr:uid="{00000000-0005-0000-0000-00005BB90000}"/>
    <cellStyle name="Normal 7 3 5 2 8 2" xfId="38413" xr:uid="{00000000-0005-0000-0000-00005CB90000}"/>
    <cellStyle name="Normal 7 3 5 2 9" xfId="25972" xr:uid="{00000000-0005-0000-0000-00005DB90000}"/>
    <cellStyle name="Normal 7 3 5 3" xfId="1956" xr:uid="{00000000-0005-0000-0000-00005EB90000}"/>
    <cellStyle name="Normal 7 3 5 3 2" xfId="4921" xr:uid="{00000000-0005-0000-0000-00005FB90000}"/>
    <cellStyle name="Normal 7 3 5 3 2 2" xfId="9938" xr:uid="{00000000-0005-0000-0000-000060B90000}"/>
    <cellStyle name="Normal 7 3 5 3 2 2 2" xfId="22381" xr:uid="{00000000-0005-0000-0000-000061B90000}"/>
    <cellStyle name="Normal 7 3 5 3 2 2 2 2" xfId="47255" xr:uid="{00000000-0005-0000-0000-000062B90000}"/>
    <cellStyle name="Normal 7 3 5 3 2 2 3" xfId="34822" xr:uid="{00000000-0005-0000-0000-000063B90000}"/>
    <cellStyle name="Normal 7 3 5 3 2 3" xfId="17374" xr:uid="{00000000-0005-0000-0000-000064B90000}"/>
    <cellStyle name="Normal 7 3 5 3 2 3 2" xfId="42248" xr:uid="{00000000-0005-0000-0000-000065B90000}"/>
    <cellStyle name="Normal 7 3 5 3 2 4" xfId="29815" xr:uid="{00000000-0005-0000-0000-000066B90000}"/>
    <cellStyle name="Normal 7 3 5 3 3" xfId="6102" xr:uid="{00000000-0005-0000-0000-000067B90000}"/>
    <cellStyle name="Normal 7 3 5 3 3 2" xfId="11117" xr:uid="{00000000-0005-0000-0000-000068B90000}"/>
    <cellStyle name="Normal 7 3 5 3 3 2 2" xfId="23560" xr:uid="{00000000-0005-0000-0000-000069B90000}"/>
    <cellStyle name="Normal 7 3 5 3 3 2 2 2" xfId="48434" xr:uid="{00000000-0005-0000-0000-00006AB90000}"/>
    <cellStyle name="Normal 7 3 5 3 3 2 3" xfId="36001" xr:uid="{00000000-0005-0000-0000-00006BB90000}"/>
    <cellStyle name="Normal 7 3 5 3 3 3" xfId="18553" xr:uid="{00000000-0005-0000-0000-00006CB90000}"/>
    <cellStyle name="Normal 7 3 5 3 3 3 2" xfId="43427" xr:uid="{00000000-0005-0000-0000-00006DB90000}"/>
    <cellStyle name="Normal 7 3 5 3 3 4" xfId="30994" xr:uid="{00000000-0005-0000-0000-00006EB90000}"/>
    <cellStyle name="Normal 7 3 5 3 4" xfId="8345" xr:uid="{00000000-0005-0000-0000-00006FB90000}"/>
    <cellStyle name="Normal 7 3 5 3 4 2" xfId="20789" xr:uid="{00000000-0005-0000-0000-000070B90000}"/>
    <cellStyle name="Normal 7 3 5 3 4 2 2" xfId="45663" xr:uid="{00000000-0005-0000-0000-000071B90000}"/>
    <cellStyle name="Normal 7 3 5 3 4 3" xfId="33230" xr:uid="{00000000-0005-0000-0000-000072B90000}"/>
    <cellStyle name="Normal 7 3 5 3 5" xfId="12571" xr:uid="{00000000-0005-0000-0000-000073B90000}"/>
    <cellStyle name="Normal 7 3 5 3 5 2" xfId="25005" xr:uid="{00000000-0005-0000-0000-000074B90000}"/>
    <cellStyle name="Normal 7 3 5 3 5 2 2" xfId="49879" xr:uid="{00000000-0005-0000-0000-000075B90000}"/>
    <cellStyle name="Normal 7 3 5 3 5 3" xfId="37446" xr:uid="{00000000-0005-0000-0000-000076B90000}"/>
    <cellStyle name="Normal 7 3 5 3 6" xfId="7532" xr:uid="{00000000-0005-0000-0000-000077B90000}"/>
    <cellStyle name="Normal 7 3 5 3 6 2" xfId="19980" xr:uid="{00000000-0005-0000-0000-000078B90000}"/>
    <cellStyle name="Normal 7 3 5 3 6 2 2" xfId="44854" xr:uid="{00000000-0005-0000-0000-000079B90000}"/>
    <cellStyle name="Normal 7 3 5 3 6 3" xfId="32421" xr:uid="{00000000-0005-0000-0000-00007AB90000}"/>
    <cellStyle name="Normal 7 3 5 3 7" xfId="3276" xr:uid="{00000000-0005-0000-0000-00007BB90000}"/>
    <cellStyle name="Normal 7 3 5 3 7 2" xfId="15782" xr:uid="{00000000-0005-0000-0000-00007CB90000}"/>
    <cellStyle name="Normal 7 3 5 3 7 2 2" xfId="40656" xr:uid="{00000000-0005-0000-0000-00007DB90000}"/>
    <cellStyle name="Normal 7 3 5 3 7 3" xfId="28215" xr:uid="{00000000-0005-0000-0000-00007EB90000}"/>
    <cellStyle name="Normal 7 3 5 3 8" xfId="14756" xr:uid="{00000000-0005-0000-0000-00007FB90000}"/>
    <cellStyle name="Normal 7 3 5 3 8 2" xfId="39630" xr:uid="{00000000-0005-0000-0000-000080B90000}"/>
    <cellStyle name="Normal 7 3 5 3 9" xfId="27189" xr:uid="{00000000-0005-0000-0000-000081B90000}"/>
    <cellStyle name="Normal 7 3 5 4" xfId="2294" xr:uid="{00000000-0005-0000-0000-000082B90000}"/>
    <cellStyle name="Normal 7 3 5 4 2" xfId="6319" xr:uid="{00000000-0005-0000-0000-000083B90000}"/>
    <cellStyle name="Normal 7 3 5 4 2 2" xfId="11334" xr:uid="{00000000-0005-0000-0000-000084B90000}"/>
    <cellStyle name="Normal 7 3 5 4 2 2 2" xfId="23777" xr:uid="{00000000-0005-0000-0000-000085B90000}"/>
    <cellStyle name="Normal 7 3 5 4 2 2 2 2" xfId="48651" xr:uid="{00000000-0005-0000-0000-000086B90000}"/>
    <cellStyle name="Normal 7 3 5 4 2 2 3" xfId="36218" xr:uid="{00000000-0005-0000-0000-000087B90000}"/>
    <cellStyle name="Normal 7 3 5 4 2 3" xfId="18770" xr:uid="{00000000-0005-0000-0000-000088B90000}"/>
    <cellStyle name="Normal 7 3 5 4 2 3 2" xfId="43644" xr:uid="{00000000-0005-0000-0000-000089B90000}"/>
    <cellStyle name="Normal 7 3 5 4 2 4" xfId="31211" xr:uid="{00000000-0005-0000-0000-00008AB90000}"/>
    <cellStyle name="Normal 7 3 5 4 3" xfId="12788" xr:uid="{00000000-0005-0000-0000-00008BB90000}"/>
    <cellStyle name="Normal 7 3 5 4 3 2" xfId="25222" xr:uid="{00000000-0005-0000-0000-00008CB90000}"/>
    <cellStyle name="Normal 7 3 5 4 3 2 2" xfId="50096" xr:uid="{00000000-0005-0000-0000-00008DB90000}"/>
    <cellStyle name="Normal 7 3 5 4 3 3" xfId="37663" xr:uid="{00000000-0005-0000-0000-00008EB90000}"/>
    <cellStyle name="Normal 7 3 5 4 4" xfId="9229" xr:uid="{00000000-0005-0000-0000-00008FB90000}"/>
    <cellStyle name="Normal 7 3 5 4 4 2" xfId="21672" xr:uid="{00000000-0005-0000-0000-000090B90000}"/>
    <cellStyle name="Normal 7 3 5 4 4 2 2" xfId="46546" xr:uid="{00000000-0005-0000-0000-000091B90000}"/>
    <cellStyle name="Normal 7 3 5 4 4 3" xfId="34113" xr:uid="{00000000-0005-0000-0000-000092B90000}"/>
    <cellStyle name="Normal 7 3 5 4 5" xfId="4211" xr:uid="{00000000-0005-0000-0000-000093B90000}"/>
    <cellStyle name="Normal 7 3 5 4 5 2" xfId="16665" xr:uid="{00000000-0005-0000-0000-000094B90000}"/>
    <cellStyle name="Normal 7 3 5 4 5 2 2" xfId="41539" xr:uid="{00000000-0005-0000-0000-000095B90000}"/>
    <cellStyle name="Normal 7 3 5 4 5 3" xfId="29106" xr:uid="{00000000-0005-0000-0000-000096B90000}"/>
    <cellStyle name="Normal 7 3 5 4 6" xfId="14973" xr:uid="{00000000-0005-0000-0000-000097B90000}"/>
    <cellStyle name="Normal 7 3 5 4 6 2" xfId="39847" xr:uid="{00000000-0005-0000-0000-000098B90000}"/>
    <cellStyle name="Normal 7 3 5 4 7" xfId="27406" xr:uid="{00000000-0005-0000-0000-000099B90000}"/>
    <cellStyle name="Normal 7 3 5 5" xfId="1130" xr:uid="{00000000-0005-0000-0000-00009AB90000}"/>
    <cellStyle name="Normal 7 3 5 5 2" xfId="10291" xr:uid="{00000000-0005-0000-0000-00009BB90000}"/>
    <cellStyle name="Normal 7 3 5 5 2 2" xfId="22734" xr:uid="{00000000-0005-0000-0000-00009CB90000}"/>
    <cellStyle name="Normal 7 3 5 5 2 2 2" xfId="47608" xr:uid="{00000000-0005-0000-0000-00009DB90000}"/>
    <cellStyle name="Normal 7 3 5 5 2 3" xfId="35175" xr:uid="{00000000-0005-0000-0000-00009EB90000}"/>
    <cellStyle name="Normal 7 3 5 5 3" xfId="5275" xr:uid="{00000000-0005-0000-0000-00009FB90000}"/>
    <cellStyle name="Normal 7 3 5 5 3 2" xfId="17727" xr:uid="{00000000-0005-0000-0000-0000A0B90000}"/>
    <cellStyle name="Normal 7 3 5 5 3 2 2" xfId="42601" xr:uid="{00000000-0005-0000-0000-0000A1B90000}"/>
    <cellStyle name="Normal 7 3 5 5 3 3" xfId="30168" xr:uid="{00000000-0005-0000-0000-0000A2B90000}"/>
    <cellStyle name="Normal 7 3 5 5 4" xfId="13930" xr:uid="{00000000-0005-0000-0000-0000A3B90000}"/>
    <cellStyle name="Normal 7 3 5 5 4 2" xfId="38804" xr:uid="{00000000-0005-0000-0000-0000A4B90000}"/>
    <cellStyle name="Normal 7 3 5 5 5" xfId="26363" xr:uid="{00000000-0005-0000-0000-0000A5B90000}"/>
    <cellStyle name="Normal 7 3 5 6" xfId="7852" xr:uid="{00000000-0005-0000-0000-0000A6B90000}"/>
    <cellStyle name="Normal 7 3 5 6 2" xfId="20298" xr:uid="{00000000-0005-0000-0000-0000A7B90000}"/>
    <cellStyle name="Normal 7 3 5 6 2 2" xfId="45172" xr:uid="{00000000-0005-0000-0000-0000A8B90000}"/>
    <cellStyle name="Normal 7 3 5 6 3" xfId="32739" xr:uid="{00000000-0005-0000-0000-0000A9B90000}"/>
    <cellStyle name="Normal 7 3 5 7" xfId="11745" xr:uid="{00000000-0005-0000-0000-0000AAB90000}"/>
    <cellStyle name="Normal 7 3 5 7 2" xfId="24179" xr:uid="{00000000-0005-0000-0000-0000ABB90000}"/>
    <cellStyle name="Normal 7 3 5 7 2 2" xfId="49053" xr:uid="{00000000-0005-0000-0000-0000ACB90000}"/>
    <cellStyle name="Normal 7 3 5 7 3" xfId="36620" xr:uid="{00000000-0005-0000-0000-0000ADB90000}"/>
    <cellStyle name="Normal 7 3 5 8" xfId="6822" xr:uid="{00000000-0005-0000-0000-0000AEB90000}"/>
    <cellStyle name="Normal 7 3 5 8 2" xfId="19271" xr:uid="{00000000-0005-0000-0000-0000AFB90000}"/>
    <cellStyle name="Normal 7 3 5 8 2 2" xfId="44145" xr:uid="{00000000-0005-0000-0000-0000B0B90000}"/>
    <cellStyle name="Normal 7 3 5 8 3" xfId="31712" xr:uid="{00000000-0005-0000-0000-0000B1B90000}"/>
    <cellStyle name="Normal 7 3 5 9" xfId="2773" xr:uid="{00000000-0005-0000-0000-0000B2B90000}"/>
    <cellStyle name="Normal 7 3 5 9 2" xfId="15291" xr:uid="{00000000-0005-0000-0000-0000B3B90000}"/>
    <cellStyle name="Normal 7 3 5 9 2 2" xfId="40165" xr:uid="{00000000-0005-0000-0000-0000B4B90000}"/>
    <cellStyle name="Normal 7 3 5 9 3" xfId="27724" xr:uid="{00000000-0005-0000-0000-0000B5B90000}"/>
    <cellStyle name="Normal 7 3 5_Degree data" xfId="2582" xr:uid="{00000000-0005-0000-0000-0000B6B90000}"/>
    <cellStyle name="Normal 7 3 6" xfId="238" xr:uid="{00000000-0005-0000-0000-0000B7B90000}"/>
    <cellStyle name="Normal 7 3 6 10" xfId="13064" xr:uid="{00000000-0005-0000-0000-0000B8B90000}"/>
    <cellStyle name="Normal 7 3 6 10 2" xfId="37938" xr:uid="{00000000-0005-0000-0000-0000B9B90000}"/>
    <cellStyle name="Normal 7 3 6 11" xfId="25497" xr:uid="{00000000-0005-0000-0000-0000BAB90000}"/>
    <cellStyle name="Normal 7 3 6 2" xfId="602" xr:uid="{00000000-0005-0000-0000-0000BBB90000}"/>
    <cellStyle name="Normal 7 3 6 2 2" xfId="1609" xr:uid="{00000000-0005-0000-0000-0000BCB90000}"/>
    <cellStyle name="Normal 7 3 6 2 2 2" xfId="9713" xr:uid="{00000000-0005-0000-0000-0000BDB90000}"/>
    <cellStyle name="Normal 7 3 6 2 2 2 2" xfId="22156" xr:uid="{00000000-0005-0000-0000-0000BEB90000}"/>
    <cellStyle name="Normal 7 3 6 2 2 2 2 2" xfId="47030" xr:uid="{00000000-0005-0000-0000-0000BFB90000}"/>
    <cellStyle name="Normal 7 3 6 2 2 2 3" xfId="34597" xr:uid="{00000000-0005-0000-0000-0000C0B90000}"/>
    <cellStyle name="Normal 7 3 6 2 2 3" xfId="4695" xr:uid="{00000000-0005-0000-0000-0000C1B90000}"/>
    <cellStyle name="Normal 7 3 6 2 2 3 2" xfId="17149" xr:uid="{00000000-0005-0000-0000-0000C2B90000}"/>
    <cellStyle name="Normal 7 3 6 2 2 3 2 2" xfId="42023" xr:uid="{00000000-0005-0000-0000-0000C3B90000}"/>
    <cellStyle name="Normal 7 3 6 2 2 3 3" xfId="29590" xr:uid="{00000000-0005-0000-0000-0000C4B90000}"/>
    <cellStyle name="Normal 7 3 6 2 2 4" xfId="14409" xr:uid="{00000000-0005-0000-0000-0000C5B90000}"/>
    <cellStyle name="Normal 7 3 6 2 2 4 2" xfId="39283" xr:uid="{00000000-0005-0000-0000-0000C6B90000}"/>
    <cellStyle name="Normal 7 3 6 2 2 5" xfId="26842" xr:uid="{00000000-0005-0000-0000-0000C7B90000}"/>
    <cellStyle name="Normal 7 3 6 2 3" xfId="5755" xr:uid="{00000000-0005-0000-0000-0000C8B90000}"/>
    <cellStyle name="Normal 7 3 6 2 3 2" xfId="10770" xr:uid="{00000000-0005-0000-0000-0000C9B90000}"/>
    <cellStyle name="Normal 7 3 6 2 3 2 2" xfId="23213" xr:uid="{00000000-0005-0000-0000-0000CAB90000}"/>
    <cellStyle name="Normal 7 3 6 2 3 2 2 2" xfId="48087" xr:uid="{00000000-0005-0000-0000-0000CBB90000}"/>
    <cellStyle name="Normal 7 3 6 2 3 2 3" xfId="35654" xr:uid="{00000000-0005-0000-0000-0000CCB90000}"/>
    <cellStyle name="Normal 7 3 6 2 3 3" xfId="18206" xr:uid="{00000000-0005-0000-0000-0000CDB90000}"/>
    <cellStyle name="Normal 7 3 6 2 3 3 2" xfId="43080" xr:uid="{00000000-0005-0000-0000-0000CEB90000}"/>
    <cellStyle name="Normal 7 3 6 2 3 4" xfId="30647" xr:uid="{00000000-0005-0000-0000-0000CFB90000}"/>
    <cellStyle name="Normal 7 3 6 2 4" xfId="8829" xr:uid="{00000000-0005-0000-0000-0000D0B90000}"/>
    <cellStyle name="Normal 7 3 6 2 4 2" xfId="21273" xr:uid="{00000000-0005-0000-0000-0000D1B90000}"/>
    <cellStyle name="Normal 7 3 6 2 4 2 2" xfId="46147" xr:uid="{00000000-0005-0000-0000-0000D2B90000}"/>
    <cellStyle name="Normal 7 3 6 2 4 3" xfId="33714" xr:uid="{00000000-0005-0000-0000-0000D3B90000}"/>
    <cellStyle name="Normal 7 3 6 2 5" xfId="12224" xr:uid="{00000000-0005-0000-0000-0000D4B90000}"/>
    <cellStyle name="Normal 7 3 6 2 5 2" xfId="24658" xr:uid="{00000000-0005-0000-0000-0000D5B90000}"/>
    <cellStyle name="Normal 7 3 6 2 5 2 2" xfId="49532" xr:uid="{00000000-0005-0000-0000-0000D6B90000}"/>
    <cellStyle name="Normal 7 3 6 2 5 3" xfId="37099" xr:uid="{00000000-0005-0000-0000-0000D7B90000}"/>
    <cellStyle name="Normal 7 3 6 2 6" xfId="7306" xr:uid="{00000000-0005-0000-0000-0000D8B90000}"/>
    <cellStyle name="Normal 7 3 6 2 6 2" xfId="19755" xr:uid="{00000000-0005-0000-0000-0000D9B90000}"/>
    <cellStyle name="Normal 7 3 6 2 6 2 2" xfId="44629" xr:uid="{00000000-0005-0000-0000-0000DAB90000}"/>
    <cellStyle name="Normal 7 3 6 2 6 3" xfId="32196" xr:uid="{00000000-0005-0000-0000-0000DBB90000}"/>
    <cellStyle name="Normal 7 3 6 2 7" xfId="3760" xr:uid="{00000000-0005-0000-0000-0000DCB90000}"/>
    <cellStyle name="Normal 7 3 6 2 7 2" xfId="16266" xr:uid="{00000000-0005-0000-0000-0000DDB90000}"/>
    <cellStyle name="Normal 7 3 6 2 7 2 2" xfId="41140" xr:uid="{00000000-0005-0000-0000-0000DEB90000}"/>
    <cellStyle name="Normal 7 3 6 2 7 3" xfId="28699" xr:uid="{00000000-0005-0000-0000-0000DFB90000}"/>
    <cellStyle name="Normal 7 3 6 2 8" xfId="13411" xr:uid="{00000000-0005-0000-0000-0000E0B90000}"/>
    <cellStyle name="Normal 7 3 6 2 8 2" xfId="38285" xr:uid="{00000000-0005-0000-0000-0000E1B90000}"/>
    <cellStyle name="Normal 7 3 6 2 9" xfId="25844" xr:uid="{00000000-0005-0000-0000-0000E2B90000}"/>
    <cellStyle name="Normal 7 3 6 3" xfId="1957" xr:uid="{00000000-0005-0000-0000-0000E3B90000}"/>
    <cellStyle name="Normal 7 3 6 3 2" xfId="4793" xr:uid="{00000000-0005-0000-0000-0000E4B90000}"/>
    <cellStyle name="Normal 7 3 6 3 2 2" xfId="9810" xr:uid="{00000000-0005-0000-0000-0000E5B90000}"/>
    <cellStyle name="Normal 7 3 6 3 2 2 2" xfId="22253" xr:uid="{00000000-0005-0000-0000-0000E6B90000}"/>
    <cellStyle name="Normal 7 3 6 3 2 2 2 2" xfId="47127" xr:uid="{00000000-0005-0000-0000-0000E7B90000}"/>
    <cellStyle name="Normal 7 3 6 3 2 2 3" xfId="34694" xr:uid="{00000000-0005-0000-0000-0000E8B90000}"/>
    <cellStyle name="Normal 7 3 6 3 2 3" xfId="17246" xr:uid="{00000000-0005-0000-0000-0000E9B90000}"/>
    <cellStyle name="Normal 7 3 6 3 2 3 2" xfId="42120" xr:uid="{00000000-0005-0000-0000-0000EAB90000}"/>
    <cellStyle name="Normal 7 3 6 3 2 4" xfId="29687" xr:uid="{00000000-0005-0000-0000-0000EBB90000}"/>
    <cellStyle name="Normal 7 3 6 3 3" xfId="6103" xr:uid="{00000000-0005-0000-0000-0000ECB90000}"/>
    <cellStyle name="Normal 7 3 6 3 3 2" xfId="11118" xr:uid="{00000000-0005-0000-0000-0000EDB90000}"/>
    <cellStyle name="Normal 7 3 6 3 3 2 2" xfId="23561" xr:uid="{00000000-0005-0000-0000-0000EEB90000}"/>
    <cellStyle name="Normal 7 3 6 3 3 2 2 2" xfId="48435" xr:uid="{00000000-0005-0000-0000-0000EFB90000}"/>
    <cellStyle name="Normal 7 3 6 3 3 2 3" xfId="36002" xr:uid="{00000000-0005-0000-0000-0000F0B90000}"/>
    <cellStyle name="Normal 7 3 6 3 3 3" xfId="18554" xr:uid="{00000000-0005-0000-0000-0000F1B90000}"/>
    <cellStyle name="Normal 7 3 6 3 3 3 2" xfId="43428" xr:uid="{00000000-0005-0000-0000-0000F2B90000}"/>
    <cellStyle name="Normal 7 3 6 3 3 4" xfId="30995" xr:uid="{00000000-0005-0000-0000-0000F3B90000}"/>
    <cellStyle name="Normal 7 3 6 3 4" xfId="8883" xr:uid="{00000000-0005-0000-0000-0000F4B90000}"/>
    <cellStyle name="Normal 7 3 6 3 4 2" xfId="21326" xr:uid="{00000000-0005-0000-0000-0000F5B90000}"/>
    <cellStyle name="Normal 7 3 6 3 4 2 2" xfId="46200" xr:uid="{00000000-0005-0000-0000-0000F6B90000}"/>
    <cellStyle name="Normal 7 3 6 3 4 3" xfId="33767" xr:uid="{00000000-0005-0000-0000-0000F7B90000}"/>
    <cellStyle name="Normal 7 3 6 3 5" xfId="12572" xr:uid="{00000000-0005-0000-0000-0000F8B90000}"/>
    <cellStyle name="Normal 7 3 6 3 5 2" xfId="25006" xr:uid="{00000000-0005-0000-0000-0000F9B90000}"/>
    <cellStyle name="Normal 7 3 6 3 5 2 2" xfId="49880" xr:uid="{00000000-0005-0000-0000-0000FAB90000}"/>
    <cellStyle name="Normal 7 3 6 3 5 3" xfId="37447" xr:uid="{00000000-0005-0000-0000-0000FBB90000}"/>
    <cellStyle name="Normal 7 3 6 3 6" xfId="7404" xr:uid="{00000000-0005-0000-0000-0000FCB90000}"/>
    <cellStyle name="Normal 7 3 6 3 6 2" xfId="19852" xr:uid="{00000000-0005-0000-0000-0000FDB90000}"/>
    <cellStyle name="Normal 7 3 6 3 6 2 2" xfId="44726" xr:uid="{00000000-0005-0000-0000-0000FEB90000}"/>
    <cellStyle name="Normal 7 3 6 3 6 3" xfId="32293" xr:uid="{00000000-0005-0000-0000-0000FFB90000}"/>
    <cellStyle name="Normal 7 3 6 3 7" xfId="3865" xr:uid="{00000000-0005-0000-0000-000000BA0000}"/>
    <cellStyle name="Normal 7 3 6 3 7 2" xfId="16319" xr:uid="{00000000-0005-0000-0000-000001BA0000}"/>
    <cellStyle name="Normal 7 3 6 3 7 2 2" xfId="41193" xr:uid="{00000000-0005-0000-0000-000002BA0000}"/>
    <cellStyle name="Normal 7 3 6 3 7 3" xfId="28760" xr:uid="{00000000-0005-0000-0000-000003BA0000}"/>
    <cellStyle name="Normal 7 3 6 3 8" xfId="14757" xr:uid="{00000000-0005-0000-0000-000004BA0000}"/>
    <cellStyle name="Normal 7 3 6 3 8 2" xfId="39631" xr:uid="{00000000-0005-0000-0000-000005BA0000}"/>
    <cellStyle name="Normal 7 3 6 3 9" xfId="27190" xr:uid="{00000000-0005-0000-0000-000006BA0000}"/>
    <cellStyle name="Normal 7 3 6 4" xfId="2156" xr:uid="{00000000-0005-0000-0000-000007BA0000}"/>
    <cellStyle name="Normal 7 3 6 4 2" xfId="6191" xr:uid="{00000000-0005-0000-0000-000008BA0000}"/>
    <cellStyle name="Normal 7 3 6 4 2 2" xfId="11206" xr:uid="{00000000-0005-0000-0000-000009BA0000}"/>
    <cellStyle name="Normal 7 3 6 4 2 2 2" xfId="23649" xr:uid="{00000000-0005-0000-0000-00000ABA0000}"/>
    <cellStyle name="Normal 7 3 6 4 2 2 2 2" xfId="48523" xr:uid="{00000000-0005-0000-0000-00000BBA0000}"/>
    <cellStyle name="Normal 7 3 6 4 2 2 3" xfId="36090" xr:uid="{00000000-0005-0000-0000-00000CBA0000}"/>
    <cellStyle name="Normal 7 3 6 4 2 3" xfId="18642" xr:uid="{00000000-0005-0000-0000-00000DBA0000}"/>
    <cellStyle name="Normal 7 3 6 4 2 3 2" xfId="43516" xr:uid="{00000000-0005-0000-0000-00000EBA0000}"/>
    <cellStyle name="Normal 7 3 6 4 2 4" xfId="31083" xr:uid="{00000000-0005-0000-0000-00000FBA0000}"/>
    <cellStyle name="Normal 7 3 6 4 3" xfId="12660" xr:uid="{00000000-0005-0000-0000-000010BA0000}"/>
    <cellStyle name="Normal 7 3 6 4 3 2" xfId="25094" xr:uid="{00000000-0005-0000-0000-000011BA0000}"/>
    <cellStyle name="Normal 7 3 6 4 3 2 2" xfId="49968" xr:uid="{00000000-0005-0000-0000-000012BA0000}"/>
    <cellStyle name="Normal 7 3 6 4 3 3" xfId="37535" xr:uid="{00000000-0005-0000-0000-000013BA0000}"/>
    <cellStyle name="Normal 7 3 6 4 4" xfId="9101" xr:uid="{00000000-0005-0000-0000-000014BA0000}"/>
    <cellStyle name="Normal 7 3 6 4 4 2" xfId="21544" xr:uid="{00000000-0005-0000-0000-000015BA0000}"/>
    <cellStyle name="Normal 7 3 6 4 4 2 2" xfId="46418" xr:uid="{00000000-0005-0000-0000-000016BA0000}"/>
    <cellStyle name="Normal 7 3 6 4 4 3" xfId="33985" xr:uid="{00000000-0005-0000-0000-000017BA0000}"/>
    <cellStyle name="Normal 7 3 6 4 5" xfId="4083" xr:uid="{00000000-0005-0000-0000-000018BA0000}"/>
    <cellStyle name="Normal 7 3 6 4 5 2" xfId="16537" xr:uid="{00000000-0005-0000-0000-000019BA0000}"/>
    <cellStyle name="Normal 7 3 6 4 5 2 2" xfId="41411" xr:uid="{00000000-0005-0000-0000-00001ABA0000}"/>
    <cellStyle name="Normal 7 3 6 4 5 3" xfId="28978" xr:uid="{00000000-0005-0000-0000-00001BBA0000}"/>
    <cellStyle name="Normal 7 3 6 4 6" xfId="14845" xr:uid="{00000000-0005-0000-0000-00001CBA0000}"/>
    <cellStyle name="Normal 7 3 6 4 6 2" xfId="39719" xr:uid="{00000000-0005-0000-0000-00001DBA0000}"/>
    <cellStyle name="Normal 7 3 6 4 7" xfId="27278" xr:uid="{00000000-0005-0000-0000-00001EBA0000}"/>
    <cellStyle name="Normal 7 3 6 5" xfId="1002" xr:uid="{00000000-0005-0000-0000-00001FBA0000}"/>
    <cellStyle name="Normal 7 3 6 5 2" xfId="10161" xr:uid="{00000000-0005-0000-0000-000020BA0000}"/>
    <cellStyle name="Normal 7 3 6 5 2 2" xfId="22604" xr:uid="{00000000-0005-0000-0000-000021BA0000}"/>
    <cellStyle name="Normal 7 3 6 5 2 2 2" xfId="47478" xr:uid="{00000000-0005-0000-0000-000022BA0000}"/>
    <cellStyle name="Normal 7 3 6 5 2 3" xfId="35045" xr:uid="{00000000-0005-0000-0000-000023BA0000}"/>
    <cellStyle name="Normal 7 3 6 5 3" xfId="5145" xr:uid="{00000000-0005-0000-0000-000024BA0000}"/>
    <cellStyle name="Normal 7 3 6 5 3 2" xfId="17597" xr:uid="{00000000-0005-0000-0000-000025BA0000}"/>
    <cellStyle name="Normal 7 3 6 5 3 2 2" xfId="42471" xr:uid="{00000000-0005-0000-0000-000026BA0000}"/>
    <cellStyle name="Normal 7 3 6 5 3 3" xfId="30038" xr:uid="{00000000-0005-0000-0000-000027BA0000}"/>
    <cellStyle name="Normal 7 3 6 5 4" xfId="13802" xr:uid="{00000000-0005-0000-0000-000028BA0000}"/>
    <cellStyle name="Normal 7 3 6 5 4 2" xfId="38676" xr:uid="{00000000-0005-0000-0000-000029BA0000}"/>
    <cellStyle name="Normal 7 3 6 5 5" xfId="26235" xr:uid="{00000000-0005-0000-0000-00002ABA0000}"/>
    <cellStyle name="Normal 7 3 6 6" xfId="8217" xr:uid="{00000000-0005-0000-0000-00002BBA0000}"/>
    <cellStyle name="Normal 7 3 6 6 2" xfId="20661" xr:uid="{00000000-0005-0000-0000-00002CBA0000}"/>
    <cellStyle name="Normal 7 3 6 6 2 2" xfId="45535" xr:uid="{00000000-0005-0000-0000-00002DBA0000}"/>
    <cellStyle name="Normal 7 3 6 6 3" xfId="33102" xr:uid="{00000000-0005-0000-0000-00002EBA0000}"/>
    <cellStyle name="Normal 7 3 6 7" xfId="11617" xr:uid="{00000000-0005-0000-0000-00002FBA0000}"/>
    <cellStyle name="Normal 7 3 6 7 2" xfId="24051" xr:uid="{00000000-0005-0000-0000-000030BA0000}"/>
    <cellStyle name="Normal 7 3 6 7 2 2" xfId="48925" xr:uid="{00000000-0005-0000-0000-000031BA0000}"/>
    <cellStyle name="Normal 7 3 6 7 3" xfId="36492" xr:uid="{00000000-0005-0000-0000-000032BA0000}"/>
    <cellStyle name="Normal 7 3 6 8" xfId="6694" xr:uid="{00000000-0005-0000-0000-000033BA0000}"/>
    <cellStyle name="Normal 7 3 6 8 2" xfId="19143" xr:uid="{00000000-0005-0000-0000-000034BA0000}"/>
    <cellStyle name="Normal 7 3 6 8 2 2" xfId="44017" xr:uid="{00000000-0005-0000-0000-000035BA0000}"/>
    <cellStyle name="Normal 7 3 6 8 3" xfId="31584" xr:uid="{00000000-0005-0000-0000-000036BA0000}"/>
    <cellStyle name="Normal 7 3 6 9" xfId="3148" xr:uid="{00000000-0005-0000-0000-000037BA0000}"/>
    <cellStyle name="Normal 7 3 6 9 2" xfId="15654" xr:uid="{00000000-0005-0000-0000-000038BA0000}"/>
    <cellStyle name="Normal 7 3 6 9 2 2" xfId="40528" xr:uid="{00000000-0005-0000-0000-000039BA0000}"/>
    <cellStyle name="Normal 7 3 6 9 3" xfId="28087" xr:uid="{00000000-0005-0000-0000-00003ABA0000}"/>
    <cellStyle name="Normal 7 3 6_Degree data" xfId="2583" xr:uid="{00000000-0005-0000-0000-00003BBA0000}"/>
    <cellStyle name="Normal 7 3 7" xfId="556" xr:uid="{00000000-0005-0000-0000-00003CBA0000}"/>
    <cellStyle name="Normal 7 3 7 2" xfId="1600" xr:uid="{00000000-0005-0000-0000-00003DBA0000}"/>
    <cellStyle name="Normal 7 3 7 2 2" xfId="9704" xr:uid="{00000000-0005-0000-0000-00003EBA0000}"/>
    <cellStyle name="Normal 7 3 7 2 2 2" xfId="22147" xr:uid="{00000000-0005-0000-0000-00003FBA0000}"/>
    <cellStyle name="Normal 7 3 7 2 2 2 2" xfId="47021" xr:uid="{00000000-0005-0000-0000-000040BA0000}"/>
    <cellStyle name="Normal 7 3 7 2 2 3" xfId="34588" xr:uid="{00000000-0005-0000-0000-000041BA0000}"/>
    <cellStyle name="Normal 7 3 7 2 3" xfId="4686" xr:uid="{00000000-0005-0000-0000-000042BA0000}"/>
    <cellStyle name="Normal 7 3 7 2 3 2" xfId="17140" xr:uid="{00000000-0005-0000-0000-000043BA0000}"/>
    <cellStyle name="Normal 7 3 7 2 3 2 2" xfId="42014" xr:uid="{00000000-0005-0000-0000-000044BA0000}"/>
    <cellStyle name="Normal 7 3 7 2 3 3" xfId="29581" xr:uid="{00000000-0005-0000-0000-000045BA0000}"/>
    <cellStyle name="Normal 7 3 7 2 4" xfId="14400" xr:uid="{00000000-0005-0000-0000-000046BA0000}"/>
    <cellStyle name="Normal 7 3 7 2 4 2" xfId="39274" xr:uid="{00000000-0005-0000-0000-000047BA0000}"/>
    <cellStyle name="Normal 7 3 7 2 5" xfId="26833" xr:uid="{00000000-0005-0000-0000-000048BA0000}"/>
    <cellStyle name="Normal 7 3 7 3" xfId="5746" xr:uid="{00000000-0005-0000-0000-000049BA0000}"/>
    <cellStyle name="Normal 7 3 7 3 2" xfId="10761" xr:uid="{00000000-0005-0000-0000-00004ABA0000}"/>
    <cellStyle name="Normal 7 3 7 3 2 2" xfId="23204" xr:uid="{00000000-0005-0000-0000-00004BBA0000}"/>
    <cellStyle name="Normal 7 3 7 3 2 2 2" xfId="48078" xr:uid="{00000000-0005-0000-0000-00004CBA0000}"/>
    <cellStyle name="Normal 7 3 7 3 2 3" xfId="35645" xr:uid="{00000000-0005-0000-0000-00004DBA0000}"/>
    <cellStyle name="Normal 7 3 7 3 3" xfId="18197" xr:uid="{00000000-0005-0000-0000-00004EBA0000}"/>
    <cellStyle name="Normal 7 3 7 3 3 2" xfId="43071" xr:uid="{00000000-0005-0000-0000-00004FBA0000}"/>
    <cellStyle name="Normal 7 3 7 3 4" xfId="30638" xr:uid="{00000000-0005-0000-0000-000050BA0000}"/>
    <cellStyle name="Normal 7 3 7 4" xfId="8820" xr:uid="{00000000-0005-0000-0000-000051BA0000}"/>
    <cellStyle name="Normal 7 3 7 4 2" xfId="21264" xr:uid="{00000000-0005-0000-0000-000052BA0000}"/>
    <cellStyle name="Normal 7 3 7 4 2 2" xfId="46138" xr:uid="{00000000-0005-0000-0000-000053BA0000}"/>
    <cellStyle name="Normal 7 3 7 4 3" xfId="33705" xr:uid="{00000000-0005-0000-0000-000054BA0000}"/>
    <cellStyle name="Normal 7 3 7 5" xfId="12215" xr:uid="{00000000-0005-0000-0000-000055BA0000}"/>
    <cellStyle name="Normal 7 3 7 5 2" xfId="24649" xr:uid="{00000000-0005-0000-0000-000056BA0000}"/>
    <cellStyle name="Normal 7 3 7 5 2 2" xfId="49523" xr:uid="{00000000-0005-0000-0000-000057BA0000}"/>
    <cellStyle name="Normal 7 3 7 5 3" xfId="37090" xr:uid="{00000000-0005-0000-0000-000058BA0000}"/>
    <cellStyle name="Normal 7 3 7 6" xfId="7297" xr:uid="{00000000-0005-0000-0000-000059BA0000}"/>
    <cellStyle name="Normal 7 3 7 6 2" xfId="19746" xr:uid="{00000000-0005-0000-0000-00005ABA0000}"/>
    <cellStyle name="Normal 7 3 7 6 2 2" xfId="44620" xr:uid="{00000000-0005-0000-0000-00005BBA0000}"/>
    <cellStyle name="Normal 7 3 7 6 3" xfId="32187" xr:uid="{00000000-0005-0000-0000-00005CBA0000}"/>
    <cellStyle name="Normal 7 3 7 7" xfId="3751" xr:uid="{00000000-0005-0000-0000-00005DBA0000}"/>
    <cellStyle name="Normal 7 3 7 7 2" xfId="16257" xr:uid="{00000000-0005-0000-0000-00005EBA0000}"/>
    <cellStyle name="Normal 7 3 7 7 2 2" xfId="41131" xr:uid="{00000000-0005-0000-0000-00005FBA0000}"/>
    <cellStyle name="Normal 7 3 7 7 3" xfId="28690" xr:uid="{00000000-0005-0000-0000-000060BA0000}"/>
    <cellStyle name="Normal 7 3 7 8" xfId="13366" xr:uid="{00000000-0005-0000-0000-000061BA0000}"/>
    <cellStyle name="Normal 7 3 7 8 2" xfId="38240" xr:uid="{00000000-0005-0000-0000-000062BA0000}"/>
    <cellStyle name="Normal 7 3 7 9" xfId="25799" xr:uid="{00000000-0005-0000-0000-000063BA0000}"/>
    <cellStyle name="Normal 7 3 8" xfId="1948" xr:uid="{00000000-0005-0000-0000-000064BA0000}"/>
    <cellStyle name="Normal 7 3 8 2" xfId="4748" xr:uid="{00000000-0005-0000-0000-000065BA0000}"/>
    <cellStyle name="Normal 7 3 8 2 2" xfId="9765" xr:uid="{00000000-0005-0000-0000-000066BA0000}"/>
    <cellStyle name="Normal 7 3 8 2 2 2" xfId="22208" xr:uid="{00000000-0005-0000-0000-000067BA0000}"/>
    <cellStyle name="Normal 7 3 8 2 2 2 2" xfId="47082" xr:uid="{00000000-0005-0000-0000-000068BA0000}"/>
    <cellStyle name="Normal 7 3 8 2 2 3" xfId="34649" xr:uid="{00000000-0005-0000-0000-000069BA0000}"/>
    <cellStyle name="Normal 7 3 8 2 3" xfId="17201" xr:uid="{00000000-0005-0000-0000-00006ABA0000}"/>
    <cellStyle name="Normal 7 3 8 2 3 2" xfId="42075" xr:uid="{00000000-0005-0000-0000-00006BBA0000}"/>
    <cellStyle name="Normal 7 3 8 2 4" xfId="29642" xr:uid="{00000000-0005-0000-0000-00006CBA0000}"/>
    <cellStyle name="Normal 7 3 8 3" xfId="6094" xr:uid="{00000000-0005-0000-0000-00006DBA0000}"/>
    <cellStyle name="Normal 7 3 8 3 2" xfId="11109" xr:uid="{00000000-0005-0000-0000-00006EBA0000}"/>
    <cellStyle name="Normal 7 3 8 3 2 2" xfId="23552" xr:uid="{00000000-0005-0000-0000-00006FBA0000}"/>
    <cellStyle name="Normal 7 3 8 3 2 2 2" xfId="48426" xr:uid="{00000000-0005-0000-0000-000070BA0000}"/>
    <cellStyle name="Normal 7 3 8 3 2 3" xfId="35993" xr:uid="{00000000-0005-0000-0000-000071BA0000}"/>
    <cellStyle name="Normal 7 3 8 3 3" xfId="18545" xr:uid="{00000000-0005-0000-0000-000072BA0000}"/>
    <cellStyle name="Normal 7 3 8 3 3 2" xfId="43419" xr:uid="{00000000-0005-0000-0000-000073BA0000}"/>
    <cellStyle name="Normal 7 3 8 3 4" xfId="30986" xr:uid="{00000000-0005-0000-0000-000074BA0000}"/>
    <cellStyle name="Normal 7 3 8 4" xfId="8025" xr:uid="{00000000-0005-0000-0000-000075BA0000}"/>
    <cellStyle name="Normal 7 3 8 4 2" xfId="20471" xr:uid="{00000000-0005-0000-0000-000076BA0000}"/>
    <cellStyle name="Normal 7 3 8 4 2 2" xfId="45345" xr:uid="{00000000-0005-0000-0000-000077BA0000}"/>
    <cellStyle name="Normal 7 3 8 4 3" xfId="32912" xr:uid="{00000000-0005-0000-0000-000078BA0000}"/>
    <cellStyle name="Normal 7 3 8 5" xfId="12563" xr:uid="{00000000-0005-0000-0000-000079BA0000}"/>
    <cellStyle name="Normal 7 3 8 5 2" xfId="24997" xr:uid="{00000000-0005-0000-0000-00007ABA0000}"/>
    <cellStyle name="Normal 7 3 8 5 2 2" xfId="49871" xr:uid="{00000000-0005-0000-0000-00007BBA0000}"/>
    <cellStyle name="Normal 7 3 8 5 3" xfId="37438" xr:uid="{00000000-0005-0000-0000-00007CBA0000}"/>
    <cellStyle name="Normal 7 3 8 6" xfId="7359" xr:uid="{00000000-0005-0000-0000-00007DBA0000}"/>
    <cellStyle name="Normal 7 3 8 6 2" xfId="19807" xr:uid="{00000000-0005-0000-0000-00007EBA0000}"/>
    <cellStyle name="Normal 7 3 8 6 2 2" xfId="44681" xr:uid="{00000000-0005-0000-0000-00007FBA0000}"/>
    <cellStyle name="Normal 7 3 8 6 3" xfId="32248" xr:uid="{00000000-0005-0000-0000-000080BA0000}"/>
    <cellStyle name="Normal 7 3 8 7" xfId="2949" xr:uid="{00000000-0005-0000-0000-000081BA0000}"/>
    <cellStyle name="Normal 7 3 8 7 2" xfId="15464" xr:uid="{00000000-0005-0000-0000-000082BA0000}"/>
    <cellStyle name="Normal 7 3 8 7 2 2" xfId="40338" xr:uid="{00000000-0005-0000-0000-000083BA0000}"/>
    <cellStyle name="Normal 7 3 8 7 3" xfId="27897" xr:uid="{00000000-0005-0000-0000-000084BA0000}"/>
    <cellStyle name="Normal 7 3 8 8" xfId="14748" xr:uid="{00000000-0005-0000-0000-000085BA0000}"/>
    <cellStyle name="Normal 7 3 8 8 2" xfId="39622" xr:uid="{00000000-0005-0000-0000-000086BA0000}"/>
    <cellStyle name="Normal 7 3 8 9" xfId="27181" xr:uid="{00000000-0005-0000-0000-000087BA0000}"/>
    <cellStyle name="Normal 7 3 9" xfId="2107" xr:uid="{00000000-0005-0000-0000-000088BA0000}"/>
    <cellStyle name="Normal 7 3 9 2" xfId="6146" xr:uid="{00000000-0005-0000-0000-000089BA0000}"/>
    <cellStyle name="Normal 7 3 9 2 2" xfId="11161" xr:uid="{00000000-0005-0000-0000-00008ABA0000}"/>
    <cellStyle name="Normal 7 3 9 2 2 2" xfId="23604" xr:uid="{00000000-0005-0000-0000-00008BBA0000}"/>
    <cellStyle name="Normal 7 3 9 2 2 2 2" xfId="48478" xr:uid="{00000000-0005-0000-0000-00008CBA0000}"/>
    <cellStyle name="Normal 7 3 9 2 2 3" xfId="36045" xr:uid="{00000000-0005-0000-0000-00008DBA0000}"/>
    <cellStyle name="Normal 7 3 9 2 3" xfId="18597" xr:uid="{00000000-0005-0000-0000-00008EBA0000}"/>
    <cellStyle name="Normal 7 3 9 2 3 2" xfId="43471" xr:uid="{00000000-0005-0000-0000-00008FBA0000}"/>
    <cellStyle name="Normal 7 3 9 2 4" xfId="31038" xr:uid="{00000000-0005-0000-0000-000090BA0000}"/>
    <cellStyle name="Normal 7 3 9 3" xfId="12615" xr:uid="{00000000-0005-0000-0000-000091BA0000}"/>
    <cellStyle name="Normal 7 3 9 3 2" xfId="25049" xr:uid="{00000000-0005-0000-0000-000092BA0000}"/>
    <cellStyle name="Normal 7 3 9 3 2 2" xfId="49923" xr:uid="{00000000-0005-0000-0000-000093BA0000}"/>
    <cellStyle name="Normal 7 3 9 3 3" xfId="37490" xr:uid="{00000000-0005-0000-0000-000094BA0000}"/>
    <cellStyle name="Normal 7 3 9 4" xfId="8912" xr:uid="{00000000-0005-0000-0000-000095BA0000}"/>
    <cellStyle name="Normal 7 3 9 4 2" xfId="21355" xr:uid="{00000000-0005-0000-0000-000096BA0000}"/>
    <cellStyle name="Normal 7 3 9 4 2 2" xfId="46229" xr:uid="{00000000-0005-0000-0000-000097BA0000}"/>
    <cellStyle name="Normal 7 3 9 4 3" xfId="33796" xr:uid="{00000000-0005-0000-0000-000098BA0000}"/>
    <cellStyle name="Normal 7 3 9 5" xfId="3894" xr:uid="{00000000-0005-0000-0000-000099BA0000}"/>
    <cellStyle name="Normal 7 3 9 5 2" xfId="16348" xr:uid="{00000000-0005-0000-0000-00009ABA0000}"/>
    <cellStyle name="Normal 7 3 9 5 2 2" xfId="41222" xr:uid="{00000000-0005-0000-0000-00009BBA0000}"/>
    <cellStyle name="Normal 7 3 9 5 3" xfId="28789" xr:uid="{00000000-0005-0000-0000-00009CBA0000}"/>
    <cellStyle name="Normal 7 3 9 6" xfId="14800" xr:uid="{00000000-0005-0000-0000-00009DBA0000}"/>
    <cellStyle name="Normal 7 3 9 6 2" xfId="39674" xr:uid="{00000000-0005-0000-0000-00009EBA0000}"/>
    <cellStyle name="Normal 7 3 9 7" xfId="27233" xr:uid="{00000000-0005-0000-0000-00009FBA0000}"/>
    <cellStyle name="Normal 7 3_Degree data" xfId="2574" xr:uid="{00000000-0005-0000-0000-0000A0BA0000}"/>
    <cellStyle name="Normal 7 4" xfId="139" xr:uid="{00000000-0005-0000-0000-0000A1BA0000}"/>
    <cellStyle name="Normal 7 4 10" xfId="7702" xr:uid="{00000000-0005-0000-0000-0000A2BA0000}"/>
    <cellStyle name="Normal 7 4 10 2" xfId="20148" xr:uid="{00000000-0005-0000-0000-0000A3BA0000}"/>
    <cellStyle name="Normal 7 4 10 2 2" xfId="45022" xr:uid="{00000000-0005-0000-0000-0000A4BA0000}"/>
    <cellStyle name="Normal 7 4 10 3" xfId="32589" xr:uid="{00000000-0005-0000-0000-0000A5BA0000}"/>
    <cellStyle name="Normal 7 4 11" xfId="11522" xr:uid="{00000000-0005-0000-0000-0000A6BA0000}"/>
    <cellStyle name="Normal 7 4 11 2" xfId="23956" xr:uid="{00000000-0005-0000-0000-0000A7BA0000}"/>
    <cellStyle name="Normal 7 4 11 2 2" xfId="48830" xr:uid="{00000000-0005-0000-0000-0000A8BA0000}"/>
    <cellStyle name="Normal 7 4 11 3" xfId="36397" xr:uid="{00000000-0005-0000-0000-0000A9BA0000}"/>
    <cellStyle name="Normal 7 4 12" xfId="6514" xr:uid="{00000000-0005-0000-0000-0000AABA0000}"/>
    <cellStyle name="Normal 7 4 12 2" xfId="18963" xr:uid="{00000000-0005-0000-0000-0000ABBA0000}"/>
    <cellStyle name="Normal 7 4 12 2 2" xfId="43837" xr:uid="{00000000-0005-0000-0000-0000ACBA0000}"/>
    <cellStyle name="Normal 7 4 12 3" xfId="31404" xr:uid="{00000000-0005-0000-0000-0000ADBA0000}"/>
    <cellStyle name="Normal 7 4 13" xfId="2622" xr:uid="{00000000-0005-0000-0000-0000AEBA0000}"/>
    <cellStyle name="Normal 7 4 13 2" xfId="15141" xr:uid="{00000000-0005-0000-0000-0000AFBA0000}"/>
    <cellStyle name="Normal 7 4 13 2 2" xfId="40015" xr:uid="{00000000-0005-0000-0000-0000B0BA0000}"/>
    <cellStyle name="Normal 7 4 13 3" xfId="27574" xr:uid="{00000000-0005-0000-0000-0000B1BA0000}"/>
    <cellStyle name="Normal 7 4 14" xfId="12969" xr:uid="{00000000-0005-0000-0000-0000B2BA0000}"/>
    <cellStyle name="Normal 7 4 14 2" xfId="37843" xr:uid="{00000000-0005-0000-0000-0000B3BA0000}"/>
    <cellStyle name="Normal 7 4 15" xfId="25402" xr:uid="{00000000-0005-0000-0000-0000B4BA0000}"/>
    <cellStyle name="Normal 7 4 2" xfId="327" xr:uid="{00000000-0005-0000-0000-0000B5BA0000}"/>
    <cellStyle name="Normal 7 4 2 10" xfId="6557" xr:uid="{00000000-0005-0000-0000-0000B6BA0000}"/>
    <cellStyle name="Normal 7 4 2 10 2" xfId="19006" xr:uid="{00000000-0005-0000-0000-0000B7BA0000}"/>
    <cellStyle name="Normal 7 4 2 10 2 2" xfId="43880" xr:uid="{00000000-0005-0000-0000-0000B8BA0000}"/>
    <cellStyle name="Normal 7 4 2 10 3" xfId="31447" xr:uid="{00000000-0005-0000-0000-0000B9BA0000}"/>
    <cellStyle name="Normal 7 4 2 11" xfId="2725" xr:uid="{00000000-0005-0000-0000-0000BABA0000}"/>
    <cellStyle name="Normal 7 4 2 11 2" xfId="15243" xr:uid="{00000000-0005-0000-0000-0000BBBA0000}"/>
    <cellStyle name="Normal 7 4 2 11 2 2" xfId="40117" xr:uid="{00000000-0005-0000-0000-0000BCBA0000}"/>
    <cellStyle name="Normal 7 4 2 11 3" xfId="27676" xr:uid="{00000000-0005-0000-0000-0000BDBA0000}"/>
    <cellStyle name="Normal 7 4 2 12" xfId="13144" xr:uid="{00000000-0005-0000-0000-0000BEBA0000}"/>
    <cellStyle name="Normal 7 4 2 12 2" xfId="38018" xr:uid="{00000000-0005-0000-0000-0000BFBA0000}"/>
    <cellStyle name="Normal 7 4 2 13" xfId="25577" xr:uid="{00000000-0005-0000-0000-0000C0BA0000}"/>
    <cellStyle name="Normal 7 4 2 2" xfId="429" xr:uid="{00000000-0005-0000-0000-0000C1BA0000}"/>
    <cellStyle name="Normal 7 4 2 2 10" xfId="13244" xr:uid="{00000000-0005-0000-0000-0000C2BA0000}"/>
    <cellStyle name="Normal 7 4 2 2 10 2" xfId="38118" xr:uid="{00000000-0005-0000-0000-0000C3BA0000}"/>
    <cellStyle name="Normal 7 4 2 2 11" xfId="25677" xr:uid="{00000000-0005-0000-0000-0000C4BA0000}"/>
    <cellStyle name="Normal 7 4 2 2 2" xfId="789" xr:uid="{00000000-0005-0000-0000-0000C5BA0000}"/>
    <cellStyle name="Normal 7 4 2 2 2 2" xfId="1612" xr:uid="{00000000-0005-0000-0000-0000C6BA0000}"/>
    <cellStyle name="Normal 7 4 2 2 2 2 2" xfId="9716" xr:uid="{00000000-0005-0000-0000-0000C7BA0000}"/>
    <cellStyle name="Normal 7 4 2 2 2 2 2 2" xfId="22159" xr:uid="{00000000-0005-0000-0000-0000C8BA0000}"/>
    <cellStyle name="Normal 7 4 2 2 2 2 2 2 2" xfId="47033" xr:uid="{00000000-0005-0000-0000-0000C9BA0000}"/>
    <cellStyle name="Normal 7 4 2 2 2 2 2 3" xfId="34600" xr:uid="{00000000-0005-0000-0000-0000CABA0000}"/>
    <cellStyle name="Normal 7 4 2 2 2 2 3" xfId="4698" xr:uid="{00000000-0005-0000-0000-0000CBBA0000}"/>
    <cellStyle name="Normal 7 4 2 2 2 2 3 2" xfId="17152" xr:uid="{00000000-0005-0000-0000-0000CCBA0000}"/>
    <cellStyle name="Normal 7 4 2 2 2 2 3 2 2" xfId="42026" xr:uid="{00000000-0005-0000-0000-0000CDBA0000}"/>
    <cellStyle name="Normal 7 4 2 2 2 2 3 3" xfId="29593" xr:uid="{00000000-0005-0000-0000-0000CEBA0000}"/>
    <cellStyle name="Normal 7 4 2 2 2 2 4" xfId="14412" xr:uid="{00000000-0005-0000-0000-0000CFBA0000}"/>
    <cellStyle name="Normal 7 4 2 2 2 2 4 2" xfId="39286" xr:uid="{00000000-0005-0000-0000-0000D0BA0000}"/>
    <cellStyle name="Normal 7 4 2 2 2 2 5" xfId="26845" xr:uid="{00000000-0005-0000-0000-0000D1BA0000}"/>
    <cellStyle name="Normal 7 4 2 2 2 3" xfId="5758" xr:uid="{00000000-0005-0000-0000-0000D2BA0000}"/>
    <cellStyle name="Normal 7 4 2 2 2 3 2" xfId="10773" xr:uid="{00000000-0005-0000-0000-0000D3BA0000}"/>
    <cellStyle name="Normal 7 4 2 2 2 3 2 2" xfId="23216" xr:uid="{00000000-0005-0000-0000-0000D4BA0000}"/>
    <cellStyle name="Normal 7 4 2 2 2 3 2 2 2" xfId="48090" xr:uid="{00000000-0005-0000-0000-0000D5BA0000}"/>
    <cellStyle name="Normal 7 4 2 2 2 3 2 3" xfId="35657" xr:uid="{00000000-0005-0000-0000-0000D6BA0000}"/>
    <cellStyle name="Normal 7 4 2 2 2 3 3" xfId="18209" xr:uid="{00000000-0005-0000-0000-0000D7BA0000}"/>
    <cellStyle name="Normal 7 4 2 2 2 3 3 2" xfId="43083" xr:uid="{00000000-0005-0000-0000-0000D8BA0000}"/>
    <cellStyle name="Normal 7 4 2 2 2 3 4" xfId="30650" xr:uid="{00000000-0005-0000-0000-0000D9BA0000}"/>
    <cellStyle name="Normal 7 4 2 2 2 4" xfId="8832" xr:uid="{00000000-0005-0000-0000-0000DABA0000}"/>
    <cellStyle name="Normal 7 4 2 2 2 4 2" xfId="21276" xr:uid="{00000000-0005-0000-0000-0000DBBA0000}"/>
    <cellStyle name="Normal 7 4 2 2 2 4 2 2" xfId="46150" xr:uid="{00000000-0005-0000-0000-0000DCBA0000}"/>
    <cellStyle name="Normal 7 4 2 2 2 4 3" xfId="33717" xr:uid="{00000000-0005-0000-0000-0000DDBA0000}"/>
    <cellStyle name="Normal 7 4 2 2 2 5" xfId="12227" xr:uid="{00000000-0005-0000-0000-0000DEBA0000}"/>
    <cellStyle name="Normal 7 4 2 2 2 5 2" xfId="24661" xr:uid="{00000000-0005-0000-0000-0000DFBA0000}"/>
    <cellStyle name="Normal 7 4 2 2 2 5 2 2" xfId="49535" xr:uid="{00000000-0005-0000-0000-0000E0BA0000}"/>
    <cellStyle name="Normal 7 4 2 2 2 5 3" xfId="37102" xr:uid="{00000000-0005-0000-0000-0000E1BA0000}"/>
    <cellStyle name="Normal 7 4 2 2 2 6" xfId="7309" xr:uid="{00000000-0005-0000-0000-0000E2BA0000}"/>
    <cellStyle name="Normal 7 4 2 2 2 6 2" xfId="19758" xr:uid="{00000000-0005-0000-0000-0000E3BA0000}"/>
    <cellStyle name="Normal 7 4 2 2 2 6 2 2" xfId="44632" xr:uid="{00000000-0005-0000-0000-0000E4BA0000}"/>
    <cellStyle name="Normal 7 4 2 2 2 6 3" xfId="32199" xr:uid="{00000000-0005-0000-0000-0000E5BA0000}"/>
    <cellStyle name="Normal 7 4 2 2 2 7" xfId="3763" xr:uid="{00000000-0005-0000-0000-0000E6BA0000}"/>
    <cellStyle name="Normal 7 4 2 2 2 7 2" xfId="16269" xr:uid="{00000000-0005-0000-0000-0000E7BA0000}"/>
    <cellStyle name="Normal 7 4 2 2 2 7 2 2" xfId="41143" xr:uid="{00000000-0005-0000-0000-0000E8BA0000}"/>
    <cellStyle name="Normal 7 4 2 2 2 7 3" xfId="28702" xr:uid="{00000000-0005-0000-0000-0000E9BA0000}"/>
    <cellStyle name="Normal 7 4 2 2 2 8" xfId="13591" xr:uid="{00000000-0005-0000-0000-0000EABA0000}"/>
    <cellStyle name="Normal 7 4 2 2 2 8 2" xfId="38465" xr:uid="{00000000-0005-0000-0000-0000EBBA0000}"/>
    <cellStyle name="Normal 7 4 2 2 2 9" xfId="26024" xr:uid="{00000000-0005-0000-0000-0000ECBA0000}"/>
    <cellStyle name="Normal 7 4 2 2 3" xfId="1960" xr:uid="{00000000-0005-0000-0000-0000EDBA0000}"/>
    <cellStyle name="Normal 7 4 2 2 3 2" xfId="4973" xr:uid="{00000000-0005-0000-0000-0000EEBA0000}"/>
    <cellStyle name="Normal 7 4 2 2 3 2 2" xfId="9990" xr:uid="{00000000-0005-0000-0000-0000EFBA0000}"/>
    <cellStyle name="Normal 7 4 2 2 3 2 2 2" xfId="22433" xr:uid="{00000000-0005-0000-0000-0000F0BA0000}"/>
    <cellStyle name="Normal 7 4 2 2 3 2 2 2 2" xfId="47307" xr:uid="{00000000-0005-0000-0000-0000F1BA0000}"/>
    <cellStyle name="Normal 7 4 2 2 3 2 2 3" xfId="34874" xr:uid="{00000000-0005-0000-0000-0000F2BA0000}"/>
    <cellStyle name="Normal 7 4 2 2 3 2 3" xfId="17426" xr:uid="{00000000-0005-0000-0000-0000F3BA0000}"/>
    <cellStyle name="Normal 7 4 2 2 3 2 3 2" xfId="42300" xr:uid="{00000000-0005-0000-0000-0000F4BA0000}"/>
    <cellStyle name="Normal 7 4 2 2 3 2 4" xfId="29867" xr:uid="{00000000-0005-0000-0000-0000F5BA0000}"/>
    <cellStyle name="Normal 7 4 2 2 3 3" xfId="6106" xr:uid="{00000000-0005-0000-0000-0000F6BA0000}"/>
    <cellStyle name="Normal 7 4 2 2 3 3 2" xfId="11121" xr:uid="{00000000-0005-0000-0000-0000F7BA0000}"/>
    <cellStyle name="Normal 7 4 2 2 3 3 2 2" xfId="23564" xr:uid="{00000000-0005-0000-0000-0000F8BA0000}"/>
    <cellStyle name="Normal 7 4 2 2 3 3 2 2 2" xfId="48438" xr:uid="{00000000-0005-0000-0000-0000F9BA0000}"/>
    <cellStyle name="Normal 7 4 2 2 3 3 2 3" xfId="36005" xr:uid="{00000000-0005-0000-0000-0000FABA0000}"/>
    <cellStyle name="Normal 7 4 2 2 3 3 3" xfId="18557" xr:uid="{00000000-0005-0000-0000-0000FBBA0000}"/>
    <cellStyle name="Normal 7 4 2 2 3 3 3 2" xfId="43431" xr:uid="{00000000-0005-0000-0000-0000FCBA0000}"/>
    <cellStyle name="Normal 7 4 2 2 3 3 4" xfId="30998" xr:uid="{00000000-0005-0000-0000-0000FDBA0000}"/>
    <cellStyle name="Normal 7 4 2 2 3 4" xfId="8397" xr:uid="{00000000-0005-0000-0000-0000FEBA0000}"/>
    <cellStyle name="Normal 7 4 2 2 3 4 2" xfId="20841" xr:uid="{00000000-0005-0000-0000-0000FFBA0000}"/>
    <cellStyle name="Normal 7 4 2 2 3 4 2 2" xfId="45715" xr:uid="{00000000-0005-0000-0000-000000BB0000}"/>
    <cellStyle name="Normal 7 4 2 2 3 4 3" xfId="33282" xr:uid="{00000000-0005-0000-0000-000001BB0000}"/>
    <cellStyle name="Normal 7 4 2 2 3 5" xfId="12575" xr:uid="{00000000-0005-0000-0000-000002BB0000}"/>
    <cellStyle name="Normal 7 4 2 2 3 5 2" xfId="25009" xr:uid="{00000000-0005-0000-0000-000003BB0000}"/>
    <cellStyle name="Normal 7 4 2 2 3 5 2 2" xfId="49883" xr:uid="{00000000-0005-0000-0000-000004BB0000}"/>
    <cellStyle name="Normal 7 4 2 2 3 5 3" xfId="37450" xr:uid="{00000000-0005-0000-0000-000005BB0000}"/>
    <cellStyle name="Normal 7 4 2 2 3 6" xfId="7584" xr:uid="{00000000-0005-0000-0000-000006BB0000}"/>
    <cellStyle name="Normal 7 4 2 2 3 6 2" xfId="20032" xr:uid="{00000000-0005-0000-0000-000007BB0000}"/>
    <cellStyle name="Normal 7 4 2 2 3 6 2 2" xfId="44906" xr:uid="{00000000-0005-0000-0000-000008BB0000}"/>
    <cellStyle name="Normal 7 4 2 2 3 6 3" xfId="32473" xr:uid="{00000000-0005-0000-0000-000009BB0000}"/>
    <cellStyle name="Normal 7 4 2 2 3 7" xfId="3328" xr:uid="{00000000-0005-0000-0000-00000ABB0000}"/>
    <cellStyle name="Normal 7 4 2 2 3 7 2" xfId="15834" xr:uid="{00000000-0005-0000-0000-00000BBB0000}"/>
    <cellStyle name="Normal 7 4 2 2 3 7 2 2" xfId="40708" xr:uid="{00000000-0005-0000-0000-00000CBB0000}"/>
    <cellStyle name="Normal 7 4 2 2 3 7 3" xfId="28267" xr:uid="{00000000-0005-0000-0000-00000DBB0000}"/>
    <cellStyle name="Normal 7 4 2 2 3 8" xfId="14760" xr:uid="{00000000-0005-0000-0000-00000EBB0000}"/>
    <cellStyle name="Normal 7 4 2 2 3 8 2" xfId="39634" xr:uid="{00000000-0005-0000-0000-00000FBB0000}"/>
    <cellStyle name="Normal 7 4 2 2 3 9" xfId="27193" xr:uid="{00000000-0005-0000-0000-000010BB0000}"/>
    <cellStyle name="Normal 7 4 2 2 4" xfId="2347" xr:uid="{00000000-0005-0000-0000-000011BB0000}"/>
    <cellStyle name="Normal 7 4 2 2 4 2" xfId="6371" xr:uid="{00000000-0005-0000-0000-000012BB0000}"/>
    <cellStyle name="Normal 7 4 2 2 4 2 2" xfId="11386" xr:uid="{00000000-0005-0000-0000-000013BB0000}"/>
    <cellStyle name="Normal 7 4 2 2 4 2 2 2" xfId="23829" xr:uid="{00000000-0005-0000-0000-000014BB0000}"/>
    <cellStyle name="Normal 7 4 2 2 4 2 2 2 2" xfId="48703" xr:uid="{00000000-0005-0000-0000-000015BB0000}"/>
    <cellStyle name="Normal 7 4 2 2 4 2 2 3" xfId="36270" xr:uid="{00000000-0005-0000-0000-000016BB0000}"/>
    <cellStyle name="Normal 7 4 2 2 4 2 3" xfId="18822" xr:uid="{00000000-0005-0000-0000-000017BB0000}"/>
    <cellStyle name="Normal 7 4 2 2 4 2 3 2" xfId="43696" xr:uid="{00000000-0005-0000-0000-000018BB0000}"/>
    <cellStyle name="Normal 7 4 2 2 4 2 4" xfId="31263" xr:uid="{00000000-0005-0000-0000-000019BB0000}"/>
    <cellStyle name="Normal 7 4 2 2 4 3" xfId="12840" xr:uid="{00000000-0005-0000-0000-00001ABB0000}"/>
    <cellStyle name="Normal 7 4 2 2 4 3 2" xfId="25274" xr:uid="{00000000-0005-0000-0000-00001BBB0000}"/>
    <cellStyle name="Normal 7 4 2 2 4 3 2 2" xfId="50148" xr:uid="{00000000-0005-0000-0000-00001CBB0000}"/>
    <cellStyle name="Normal 7 4 2 2 4 3 3" xfId="37715" xr:uid="{00000000-0005-0000-0000-00001DBB0000}"/>
    <cellStyle name="Normal 7 4 2 2 4 4" xfId="9281" xr:uid="{00000000-0005-0000-0000-00001EBB0000}"/>
    <cellStyle name="Normal 7 4 2 2 4 4 2" xfId="21724" xr:uid="{00000000-0005-0000-0000-00001FBB0000}"/>
    <cellStyle name="Normal 7 4 2 2 4 4 2 2" xfId="46598" xr:uid="{00000000-0005-0000-0000-000020BB0000}"/>
    <cellStyle name="Normal 7 4 2 2 4 4 3" xfId="34165" xr:uid="{00000000-0005-0000-0000-000021BB0000}"/>
    <cellStyle name="Normal 7 4 2 2 4 5" xfId="4263" xr:uid="{00000000-0005-0000-0000-000022BB0000}"/>
    <cellStyle name="Normal 7 4 2 2 4 5 2" xfId="16717" xr:uid="{00000000-0005-0000-0000-000023BB0000}"/>
    <cellStyle name="Normal 7 4 2 2 4 5 2 2" xfId="41591" xr:uid="{00000000-0005-0000-0000-000024BB0000}"/>
    <cellStyle name="Normal 7 4 2 2 4 5 3" xfId="29158" xr:uid="{00000000-0005-0000-0000-000025BB0000}"/>
    <cellStyle name="Normal 7 4 2 2 4 6" xfId="15025" xr:uid="{00000000-0005-0000-0000-000026BB0000}"/>
    <cellStyle name="Normal 7 4 2 2 4 6 2" xfId="39899" xr:uid="{00000000-0005-0000-0000-000027BB0000}"/>
    <cellStyle name="Normal 7 4 2 2 4 7" xfId="27458" xr:uid="{00000000-0005-0000-0000-000028BB0000}"/>
    <cellStyle name="Normal 7 4 2 2 5" xfId="1182" xr:uid="{00000000-0005-0000-0000-000029BB0000}"/>
    <cellStyle name="Normal 7 4 2 2 5 2" xfId="10343" xr:uid="{00000000-0005-0000-0000-00002ABB0000}"/>
    <cellStyle name="Normal 7 4 2 2 5 2 2" xfId="22786" xr:uid="{00000000-0005-0000-0000-00002BBB0000}"/>
    <cellStyle name="Normal 7 4 2 2 5 2 2 2" xfId="47660" xr:uid="{00000000-0005-0000-0000-00002CBB0000}"/>
    <cellStyle name="Normal 7 4 2 2 5 2 3" xfId="35227" xr:uid="{00000000-0005-0000-0000-00002DBB0000}"/>
    <cellStyle name="Normal 7 4 2 2 5 3" xfId="5327" xr:uid="{00000000-0005-0000-0000-00002EBB0000}"/>
    <cellStyle name="Normal 7 4 2 2 5 3 2" xfId="17779" xr:uid="{00000000-0005-0000-0000-00002FBB0000}"/>
    <cellStyle name="Normal 7 4 2 2 5 3 2 2" xfId="42653" xr:uid="{00000000-0005-0000-0000-000030BB0000}"/>
    <cellStyle name="Normal 7 4 2 2 5 3 3" xfId="30220" xr:uid="{00000000-0005-0000-0000-000031BB0000}"/>
    <cellStyle name="Normal 7 4 2 2 5 4" xfId="13982" xr:uid="{00000000-0005-0000-0000-000032BB0000}"/>
    <cellStyle name="Normal 7 4 2 2 5 4 2" xfId="38856" xr:uid="{00000000-0005-0000-0000-000033BB0000}"/>
    <cellStyle name="Normal 7 4 2 2 5 5" xfId="26415" xr:uid="{00000000-0005-0000-0000-000034BB0000}"/>
    <cellStyle name="Normal 7 4 2 2 6" xfId="7904" xr:uid="{00000000-0005-0000-0000-000035BB0000}"/>
    <cellStyle name="Normal 7 4 2 2 6 2" xfId="20350" xr:uid="{00000000-0005-0000-0000-000036BB0000}"/>
    <cellStyle name="Normal 7 4 2 2 6 2 2" xfId="45224" xr:uid="{00000000-0005-0000-0000-000037BB0000}"/>
    <cellStyle name="Normal 7 4 2 2 6 3" xfId="32791" xr:uid="{00000000-0005-0000-0000-000038BB0000}"/>
    <cellStyle name="Normal 7 4 2 2 7" xfId="11797" xr:uid="{00000000-0005-0000-0000-000039BB0000}"/>
    <cellStyle name="Normal 7 4 2 2 7 2" xfId="24231" xr:uid="{00000000-0005-0000-0000-00003ABB0000}"/>
    <cellStyle name="Normal 7 4 2 2 7 2 2" xfId="49105" xr:uid="{00000000-0005-0000-0000-00003BBB0000}"/>
    <cellStyle name="Normal 7 4 2 2 7 3" xfId="36672" xr:uid="{00000000-0005-0000-0000-00003CBB0000}"/>
    <cellStyle name="Normal 7 4 2 2 8" xfId="6874" xr:uid="{00000000-0005-0000-0000-00003DBB0000}"/>
    <cellStyle name="Normal 7 4 2 2 8 2" xfId="19323" xr:uid="{00000000-0005-0000-0000-00003EBB0000}"/>
    <cellStyle name="Normal 7 4 2 2 8 2 2" xfId="44197" xr:uid="{00000000-0005-0000-0000-00003FBB0000}"/>
    <cellStyle name="Normal 7 4 2 2 8 3" xfId="31764" xr:uid="{00000000-0005-0000-0000-000040BB0000}"/>
    <cellStyle name="Normal 7 4 2 2 9" xfId="2825" xr:uid="{00000000-0005-0000-0000-000041BB0000}"/>
    <cellStyle name="Normal 7 4 2 2 9 2" xfId="15343" xr:uid="{00000000-0005-0000-0000-000042BB0000}"/>
    <cellStyle name="Normal 7 4 2 2 9 2 2" xfId="40217" xr:uid="{00000000-0005-0000-0000-000043BB0000}"/>
    <cellStyle name="Normal 7 4 2 2 9 3" xfId="27776" xr:uid="{00000000-0005-0000-0000-000044BB0000}"/>
    <cellStyle name="Normal 7 4 2 2_Degree data" xfId="2586" xr:uid="{00000000-0005-0000-0000-000045BB0000}"/>
    <cellStyle name="Normal 7 4 2 3" xfId="688" xr:uid="{00000000-0005-0000-0000-000046BB0000}"/>
    <cellStyle name="Normal 7 4 2 3 2" xfId="1611" xr:uid="{00000000-0005-0000-0000-000047BB0000}"/>
    <cellStyle name="Normal 7 4 2 3 2 2" xfId="9181" xr:uid="{00000000-0005-0000-0000-000048BB0000}"/>
    <cellStyle name="Normal 7 4 2 3 2 2 2" xfId="21624" xr:uid="{00000000-0005-0000-0000-000049BB0000}"/>
    <cellStyle name="Normal 7 4 2 3 2 2 2 2" xfId="46498" xr:uid="{00000000-0005-0000-0000-00004ABB0000}"/>
    <cellStyle name="Normal 7 4 2 3 2 2 3" xfId="34065" xr:uid="{00000000-0005-0000-0000-00004BBB0000}"/>
    <cellStyle name="Normal 7 4 2 3 2 3" xfId="4163" xr:uid="{00000000-0005-0000-0000-00004CBB0000}"/>
    <cellStyle name="Normal 7 4 2 3 2 3 2" xfId="16617" xr:uid="{00000000-0005-0000-0000-00004DBB0000}"/>
    <cellStyle name="Normal 7 4 2 3 2 3 2 2" xfId="41491" xr:uid="{00000000-0005-0000-0000-00004EBB0000}"/>
    <cellStyle name="Normal 7 4 2 3 2 3 3" xfId="29058" xr:uid="{00000000-0005-0000-0000-00004FBB0000}"/>
    <cellStyle name="Normal 7 4 2 3 2 4" xfId="14411" xr:uid="{00000000-0005-0000-0000-000050BB0000}"/>
    <cellStyle name="Normal 7 4 2 3 2 4 2" xfId="39285" xr:uid="{00000000-0005-0000-0000-000051BB0000}"/>
    <cellStyle name="Normal 7 4 2 3 2 5" xfId="26844" xr:uid="{00000000-0005-0000-0000-000052BB0000}"/>
    <cellStyle name="Normal 7 4 2 3 3" xfId="5757" xr:uid="{00000000-0005-0000-0000-000053BB0000}"/>
    <cellStyle name="Normal 7 4 2 3 3 2" xfId="10772" xr:uid="{00000000-0005-0000-0000-000054BB0000}"/>
    <cellStyle name="Normal 7 4 2 3 3 2 2" xfId="23215" xr:uid="{00000000-0005-0000-0000-000055BB0000}"/>
    <cellStyle name="Normal 7 4 2 3 3 2 2 2" xfId="48089" xr:uid="{00000000-0005-0000-0000-000056BB0000}"/>
    <cellStyle name="Normal 7 4 2 3 3 2 3" xfId="35656" xr:uid="{00000000-0005-0000-0000-000057BB0000}"/>
    <cellStyle name="Normal 7 4 2 3 3 3" xfId="18208" xr:uid="{00000000-0005-0000-0000-000058BB0000}"/>
    <cellStyle name="Normal 7 4 2 3 3 3 2" xfId="43082" xr:uid="{00000000-0005-0000-0000-000059BB0000}"/>
    <cellStyle name="Normal 7 4 2 3 3 4" xfId="30649" xr:uid="{00000000-0005-0000-0000-00005ABB0000}"/>
    <cellStyle name="Normal 7 4 2 3 4" xfId="8297" xr:uid="{00000000-0005-0000-0000-00005BBB0000}"/>
    <cellStyle name="Normal 7 4 2 3 4 2" xfId="20741" xr:uid="{00000000-0005-0000-0000-00005CBB0000}"/>
    <cellStyle name="Normal 7 4 2 3 4 2 2" xfId="45615" xr:uid="{00000000-0005-0000-0000-00005DBB0000}"/>
    <cellStyle name="Normal 7 4 2 3 4 3" xfId="33182" xr:uid="{00000000-0005-0000-0000-00005EBB0000}"/>
    <cellStyle name="Normal 7 4 2 3 5" xfId="12226" xr:uid="{00000000-0005-0000-0000-00005FBB0000}"/>
    <cellStyle name="Normal 7 4 2 3 5 2" xfId="24660" xr:uid="{00000000-0005-0000-0000-000060BB0000}"/>
    <cellStyle name="Normal 7 4 2 3 5 2 2" xfId="49534" xr:uid="{00000000-0005-0000-0000-000061BB0000}"/>
    <cellStyle name="Normal 7 4 2 3 5 3" xfId="37101" xr:uid="{00000000-0005-0000-0000-000062BB0000}"/>
    <cellStyle name="Normal 7 4 2 3 6" xfId="6774" xr:uid="{00000000-0005-0000-0000-000063BB0000}"/>
    <cellStyle name="Normal 7 4 2 3 6 2" xfId="19223" xr:uid="{00000000-0005-0000-0000-000064BB0000}"/>
    <cellStyle name="Normal 7 4 2 3 6 2 2" xfId="44097" xr:uid="{00000000-0005-0000-0000-000065BB0000}"/>
    <cellStyle name="Normal 7 4 2 3 6 3" xfId="31664" xr:uid="{00000000-0005-0000-0000-000066BB0000}"/>
    <cellStyle name="Normal 7 4 2 3 7" xfId="3228" xr:uid="{00000000-0005-0000-0000-000067BB0000}"/>
    <cellStyle name="Normal 7 4 2 3 7 2" xfId="15734" xr:uid="{00000000-0005-0000-0000-000068BB0000}"/>
    <cellStyle name="Normal 7 4 2 3 7 2 2" xfId="40608" xr:uid="{00000000-0005-0000-0000-000069BB0000}"/>
    <cellStyle name="Normal 7 4 2 3 7 3" xfId="28167" xr:uid="{00000000-0005-0000-0000-00006ABB0000}"/>
    <cellStyle name="Normal 7 4 2 3 8" xfId="13491" xr:uid="{00000000-0005-0000-0000-00006BBB0000}"/>
    <cellStyle name="Normal 7 4 2 3 8 2" xfId="38365" xr:uid="{00000000-0005-0000-0000-00006CBB0000}"/>
    <cellStyle name="Normal 7 4 2 3 9" xfId="25924" xr:uid="{00000000-0005-0000-0000-00006DBB0000}"/>
    <cellStyle name="Normal 7 4 2 4" xfId="1959" xr:uid="{00000000-0005-0000-0000-00006EBB0000}"/>
    <cellStyle name="Normal 7 4 2 4 2" xfId="4697" xr:uid="{00000000-0005-0000-0000-00006FBB0000}"/>
    <cellStyle name="Normal 7 4 2 4 2 2" xfId="9715" xr:uid="{00000000-0005-0000-0000-000070BB0000}"/>
    <cellStyle name="Normal 7 4 2 4 2 2 2" xfId="22158" xr:uid="{00000000-0005-0000-0000-000071BB0000}"/>
    <cellStyle name="Normal 7 4 2 4 2 2 2 2" xfId="47032" xr:uid="{00000000-0005-0000-0000-000072BB0000}"/>
    <cellStyle name="Normal 7 4 2 4 2 2 3" xfId="34599" xr:uid="{00000000-0005-0000-0000-000073BB0000}"/>
    <cellStyle name="Normal 7 4 2 4 2 3" xfId="17151" xr:uid="{00000000-0005-0000-0000-000074BB0000}"/>
    <cellStyle name="Normal 7 4 2 4 2 3 2" xfId="42025" xr:uid="{00000000-0005-0000-0000-000075BB0000}"/>
    <cellStyle name="Normal 7 4 2 4 2 4" xfId="29592" xr:uid="{00000000-0005-0000-0000-000076BB0000}"/>
    <cellStyle name="Normal 7 4 2 4 3" xfId="6105" xr:uid="{00000000-0005-0000-0000-000077BB0000}"/>
    <cellStyle name="Normal 7 4 2 4 3 2" xfId="11120" xr:uid="{00000000-0005-0000-0000-000078BB0000}"/>
    <cellStyle name="Normal 7 4 2 4 3 2 2" xfId="23563" xr:uid="{00000000-0005-0000-0000-000079BB0000}"/>
    <cellStyle name="Normal 7 4 2 4 3 2 2 2" xfId="48437" xr:uid="{00000000-0005-0000-0000-00007ABB0000}"/>
    <cellStyle name="Normal 7 4 2 4 3 2 3" xfId="36004" xr:uid="{00000000-0005-0000-0000-00007BBB0000}"/>
    <cellStyle name="Normal 7 4 2 4 3 3" xfId="18556" xr:uid="{00000000-0005-0000-0000-00007CBB0000}"/>
    <cellStyle name="Normal 7 4 2 4 3 3 2" xfId="43430" xr:uid="{00000000-0005-0000-0000-00007DBB0000}"/>
    <cellStyle name="Normal 7 4 2 4 3 4" xfId="30997" xr:uid="{00000000-0005-0000-0000-00007EBB0000}"/>
    <cellStyle name="Normal 7 4 2 4 4" xfId="8831" xr:uid="{00000000-0005-0000-0000-00007FBB0000}"/>
    <cellStyle name="Normal 7 4 2 4 4 2" xfId="21275" xr:uid="{00000000-0005-0000-0000-000080BB0000}"/>
    <cellStyle name="Normal 7 4 2 4 4 2 2" xfId="46149" xr:uid="{00000000-0005-0000-0000-000081BB0000}"/>
    <cellStyle name="Normal 7 4 2 4 4 3" xfId="33716" xr:uid="{00000000-0005-0000-0000-000082BB0000}"/>
    <cellStyle name="Normal 7 4 2 4 5" xfId="12574" xr:uid="{00000000-0005-0000-0000-000083BB0000}"/>
    <cellStyle name="Normal 7 4 2 4 5 2" xfId="25008" xr:uid="{00000000-0005-0000-0000-000084BB0000}"/>
    <cellStyle name="Normal 7 4 2 4 5 2 2" xfId="49882" xr:uid="{00000000-0005-0000-0000-000085BB0000}"/>
    <cellStyle name="Normal 7 4 2 4 5 3" xfId="37449" xr:uid="{00000000-0005-0000-0000-000086BB0000}"/>
    <cellStyle name="Normal 7 4 2 4 6" xfId="7308" xr:uid="{00000000-0005-0000-0000-000087BB0000}"/>
    <cellStyle name="Normal 7 4 2 4 6 2" xfId="19757" xr:uid="{00000000-0005-0000-0000-000088BB0000}"/>
    <cellStyle name="Normal 7 4 2 4 6 2 2" xfId="44631" xr:uid="{00000000-0005-0000-0000-000089BB0000}"/>
    <cellStyle name="Normal 7 4 2 4 6 3" xfId="32198" xr:uid="{00000000-0005-0000-0000-00008ABB0000}"/>
    <cellStyle name="Normal 7 4 2 4 7" xfId="3762" xr:uid="{00000000-0005-0000-0000-00008BBB0000}"/>
    <cellStyle name="Normal 7 4 2 4 7 2" xfId="16268" xr:uid="{00000000-0005-0000-0000-00008CBB0000}"/>
    <cellStyle name="Normal 7 4 2 4 7 2 2" xfId="41142" xr:uid="{00000000-0005-0000-0000-00008DBB0000}"/>
    <cellStyle name="Normal 7 4 2 4 7 3" xfId="28701" xr:uid="{00000000-0005-0000-0000-00008EBB0000}"/>
    <cellStyle name="Normal 7 4 2 4 8" xfId="14759" xr:uid="{00000000-0005-0000-0000-00008FBB0000}"/>
    <cellStyle name="Normal 7 4 2 4 8 2" xfId="39633" xr:uid="{00000000-0005-0000-0000-000090BB0000}"/>
    <cellStyle name="Normal 7 4 2 4 9" xfId="27192" xr:uid="{00000000-0005-0000-0000-000091BB0000}"/>
    <cellStyle name="Normal 7 4 2 5" xfId="2245" xr:uid="{00000000-0005-0000-0000-000092BB0000}"/>
    <cellStyle name="Normal 7 4 2 5 2" xfId="4873" xr:uid="{00000000-0005-0000-0000-000093BB0000}"/>
    <cellStyle name="Normal 7 4 2 5 2 2" xfId="9890" xr:uid="{00000000-0005-0000-0000-000094BB0000}"/>
    <cellStyle name="Normal 7 4 2 5 2 2 2" xfId="22333" xr:uid="{00000000-0005-0000-0000-000095BB0000}"/>
    <cellStyle name="Normal 7 4 2 5 2 2 2 2" xfId="47207" xr:uid="{00000000-0005-0000-0000-000096BB0000}"/>
    <cellStyle name="Normal 7 4 2 5 2 2 3" xfId="34774" xr:uid="{00000000-0005-0000-0000-000097BB0000}"/>
    <cellStyle name="Normal 7 4 2 5 2 3" xfId="17326" xr:uid="{00000000-0005-0000-0000-000098BB0000}"/>
    <cellStyle name="Normal 7 4 2 5 2 3 2" xfId="42200" xr:uid="{00000000-0005-0000-0000-000099BB0000}"/>
    <cellStyle name="Normal 7 4 2 5 2 4" xfId="29767" xr:uid="{00000000-0005-0000-0000-00009ABB0000}"/>
    <cellStyle name="Normal 7 4 2 5 3" xfId="6271" xr:uid="{00000000-0005-0000-0000-00009BBB0000}"/>
    <cellStyle name="Normal 7 4 2 5 3 2" xfId="11286" xr:uid="{00000000-0005-0000-0000-00009CBB0000}"/>
    <cellStyle name="Normal 7 4 2 5 3 2 2" xfId="23729" xr:uid="{00000000-0005-0000-0000-00009DBB0000}"/>
    <cellStyle name="Normal 7 4 2 5 3 2 2 2" xfId="48603" xr:uid="{00000000-0005-0000-0000-00009EBB0000}"/>
    <cellStyle name="Normal 7 4 2 5 3 2 3" xfId="36170" xr:uid="{00000000-0005-0000-0000-00009FBB0000}"/>
    <cellStyle name="Normal 7 4 2 5 3 3" xfId="18722" xr:uid="{00000000-0005-0000-0000-0000A0BB0000}"/>
    <cellStyle name="Normal 7 4 2 5 3 3 2" xfId="43596" xr:uid="{00000000-0005-0000-0000-0000A1BB0000}"/>
    <cellStyle name="Normal 7 4 2 5 3 4" xfId="31163" xr:uid="{00000000-0005-0000-0000-0000A2BB0000}"/>
    <cellStyle name="Normal 7 4 2 5 4" xfId="8078" xr:uid="{00000000-0005-0000-0000-0000A3BB0000}"/>
    <cellStyle name="Normal 7 4 2 5 4 2" xfId="20524" xr:uid="{00000000-0005-0000-0000-0000A4BB0000}"/>
    <cellStyle name="Normal 7 4 2 5 4 2 2" xfId="45398" xr:uid="{00000000-0005-0000-0000-0000A5BB0000}"/>
    <cellStyle name="Normal 7 4 2 5 4 3" xfId="32965" xr:uid="{00000000-0005-0000-0000-0000A6BB0000}"/>
    <cellStyle name="Normal 7 4 2 5 5" xfId="12740" xr:uid="{00000000-0005-0000-0000-0000A7BB0000}"/>
    <cellStyle name="Normal 7 4 2 5 5 2" xfId="25174" xr:uid="{00000000-0005-0000-0000-0000A8BB0000}"/>
    <cellStyle name="Normal 7 4 2 5 5 2 2" xfId="50048" xr:uid="{00000000-0005-0000-0000-0000A9BB0000}"/>
    <cellStyle name="Normal 7 4 2 5 5 3" xfId="37615" xr:uid="{00000000-0005-0000-0000-0000AABB0000}"/>
    <cellStyle name="Normal 7 4 2 5 6" xfId="7484" xr:uid="{00000000-0005-0000-0000-0000ABBB0000}"/>
    <cellStyle name="Normal 7 4 2 5 6 2" xfId="19932" xr:uid="{00000000-0005-0000-0000-0000ACBB0000}"/>
    <cellStyle name="Normal 7 4 2 5 6 2 2" xfId="44806" xr:uid="{00000000-0005-0000-0000-0000ADBB0000}"/>
    <cellStyle name="Normal 7 4 2 5 6 3" xfId="32373" xr:uid="{00000000-0005-0000-0000-0000AEBB0000}"/>
    <cellStyle name="Normal 7 4 2 5 7" xfId="3007" xr:uid="{00000000-0005-0000-0000-0000AFBB0000}"/>
    <cellStyle name="Normal 7 4 2 5 7 2" xfId="15517" xr:uid="{00000000-0005-0000-0000-0000B0BB0000}"/>
    <cellStyle name="Normal 7 4 2 5 7 2 2" xfId="40391" xr:uid="{00000000-0005-0000-0000-0000B1BB0000}"/>
    <cellStyle name="Normal 7 4 2 5 7 3" xfId="27950" xr:uid="{00000000-0005-0000-0000-0000B2BB0000}"/>
    <cellStyle name="Normal 7 4 2 5 8" xfId="14925" xr:uid="{00000000-0005-0000-0000-0000B3BB0000}"/>
    <cellStyle name="Normal 7 4 2 5 8 2" xfId="39799" xr:uid="{00000000-0005-0000-0000-0000B4BB0000}"/>
    <cellStyle name="Normal 7 4 2 5 9" xfId="27358" xr:uid="{00000000-0005-0000-0000-0000B5BB0000}"/>
    <cellStyle name="Normal 7 4 2 6" xfId="1082" xr:uid="{00000000-0005-0000-0000-0000B6BB0000}"/>
    <cellStyle name="Normal 7 4 2 6 2" xfId="8964" xr:uid="{00000000-0005-0000-0000-0000B7BB0000}"/>
    <cellStyle name="Normal 7 4 2 6 2 2" xfId="21407" xr:uid="{00000000-0005-0000-0000-0000B8BB0000}"/>
    <cellStyle name="Normal 7 4 2 6 2 2 2" xfId="46281" xr:uid="{00000000-0005-0000-0000-0000B9BB0000}"/>
    <cellStyle name="Normal 7 4 2 6 2 3" xfId="33848" xr:uid="{00000000-0005-0000-0000-0000BABB0000}"/>
    <cellStyle name="Normal 7 4 2 6 3" xfId="3946" xr:uid="{00000000-0005-0000-0000-0000BBBB0000}"/>
    <cellStyle name="Normal 7 4 2 6 3 2" xfId="16400" xr:uid="{00000000-0005-0000-0000-0000BCBB0000}"/>
    <cellStyle name="Normal 7 4 2 6 3 2 2" xfId="41274" xr:uid="{00000000-0005-0000-0000-0000BDBB0000}"/>
    <cellStyle name="Normal 7 4 2 6 3 3" xfId="28841" xr:uid="{00000000-0005-0000-0000-0000BEBB0000}"/>
    <cellStyle name="Normal 7 4 2 6 4" xfId="13882" xr:uid="{00000000-0005-0000-0000-0000BFBB0000}"/>
    <cellStyle name="Normal 7 4 2 6 4 2" xfId="38756" xr:uid="{00000000-0005-0000-0000-0000C0BB0000}"/>
    <cellStyle name="Normal 7 4 2 6 5" xfId="26315" xr:uid="{00000000-0005-0000-0000-0000C1BB0000}"/>
    <cellStyle name="Normal 7 4 2 7" xfId="5227" xr:uid="{00000000-0005-0000-0000-0000C2BB0000}"/>
    <cellStyle name="Normal 7 4 2 7 2" xfId="10243" xr:uid="{00000000-0005-0000-0000-0000C3BB0000}"/>
    <cellStyle name="Normal 7 4 2 7 2 2" xfId="22686" xr:uid="{00000000-0005-0000-0000-0000C4BB0000}"/>
    <cellStyle name="Normal 7 4 2 7 2 2 2" xfId="47560" xr:uid="{00000000-0005-0000-0000-0000C5BB0000}"/>
    <cellStyle name="Normal 7 4 2 7 2 3" xfId="35127" xr:uid="{00000000-0005-0000-0000-0000C6BB0000}"/>
    <cellStyle name="Normal 7 4 2 7 3" xfId="17679" xr:uid="{00000000-0005-0000-0000-0000C7BB0000}"/>
    <cellStyle name="Normal 7 4 2 7 3 2" xfId="42553" xr:uid="{00000000-0005-0000-0000-0000C8BB0000}"/>
    <cellStyle name="Normal 7 4 2 7 4" xfId="30120" xr:uid="{00000000-0005-0000-0000-0000C9BB0000}"/>
    <cellStyle name="Normal 7 4 2 8" xfId="7804" xr:uid="{00000000-0005-0000-0000-0000CABB0000}"/>
    <cellStyle name="Normal 7 4 2 8 2" xfId="20250" xr:uid="{00000000-0005-0000-0000-0000CBBB0000}"/>
    <cellStyle name="Normal 7 4 2 8 2 2" xfId="45124" xr:uid="{00000000-0005-0000-0000-0000CCBB0000}"/>
    <cellStyle name="Normal 7 4 2 8 3" xfId="32691" xr:uid="{00000000-0005-0000-0000-0000CDBB0000}"/>
    <cellStyle name="Normal 7 4 2 9" xfId="11697" xr:uid="{00000000-0005-0000-0000-0000CEBB0000}"/>
    <cellStyle name="Normal 7 4 2 9 2" xfId="24131" xr:uid="{00000000-0005-0000-0000-0000CFBB0000}"/>
    <cellStyle name="Normal 7 4 2 9 2 2" xfId="49005" xr:uid="{00000000-0005-0000-0000-0000D0BB0000}"/>
    <cellStyle name="Normal 7 4 2 9 3" xfId="36572" xr:uid="{00000000-0005-0000-0000-0000D1BB0000}"/>
    <cellStyle name="Normal 7 4 2_Degree data" xfId="2585" xr:uid="{00000000-0005-0000-0000-0000D2BB0000}"/>
    <cellStyle name="Normal 7 4 3" xfId="282" xr:uid="{00000000-0005-0000-0000-0000D3BB0000}"/>
    <cellStyle name="Normal 7 4 3 10" xfId="6619" xr:uid="{00000000-0005-0000-0000-0000D4BB0000}"/>
    <cellStyle name="Normal 7 4 3 10 2" xfId="19068" xr:uid="{00000000-0005-0000-0000-0000D5BB0000}"/>
    <cellStyle name="Normal 7 4 3 10 2 2" xfId="43942" xr:uid="{00000000-0005-0000-0000-0000D6BB0000}"/>
    <cellStyle name="Normal 7 4 3 10 3" xfId="31509" xr:uid="{00000000-0005-0000-0000-0000D7BB0000}"/>
    <cellStyle name="Normal 7 4 3 11" xfId="2682" xr:uid="{00000000-0005-0000-0000-0000D8BB0000}"/>
    <cellStyle name="Normal 7 4 3 11 2" xfId="15200" xr:uid="{00000000-0005-0000-0000-0000D9BB0000}"/>
    <cellStyle name="Normal 7 4 3 11 2 2" xfId="40074" xr:uid="{00000000-0005-0000-0000-0000DABB0000}"/>
    <cellStyle name="Normal 7 4 3 11 3" xfId="27633" xr:uid="{00000000-0005-0000-0000-0000DBBB0000}"/>
    <cellStyle name="Normal 7 4 3 12" xfId="13101" xr:uid="{00000000-0005-0000-0000-0000DCBB0000}"/>
    <cellStyle name="Normal 7 4 3 12 2" xfId="37975" xr:uid="{00000000-0005-0000-0000-0000DDBB0000}"/>
    <cellStyle name="Normal 7 4 3 13" xfId="25534" xr:uid="{00000000-0005-0000-0000-0000DEBB0000}"/>
    <cellStyle name="Normal 7 4 3 2" xfId="493" xr:uid="{00000000-0005-0000-0000-0000DFBB0000}"/>
    <cellStyle name="Normal 7 4 3 2 10" xfId="13306" xr:uid="{00000000-0005-0000-0000-0000E0BB0000}"/>
    <cellStyle name="Normal 7 4 3 2 10 2" xfId="38180" xr:uid="{00000000-0005-0000-0000-0000E1BB0000}"/>
    <cellStyle name="Normal 7 4 3 2 11" xfId="25739" xr:uid="{00000000-0005-0000-0000-0000E2BB0000}"/>
    <cellStyle name="Normal 7 4 3 2 2" xfId="852" xr:uid="{00000000-0005-0000-0000-0000E3BB0000}"/>
    <cellStyle name="Normal 7 4 3 2 2 2" xfId="1614" xr:uid="{00000000-0005-0000-0000-0000E4BB0000}"/>
    <cellStyle name="Normal 7 4 3 2 2 2 2" xfId="9718" xr:uid="{00000000-0005-0000-0000-0000E5BB0000}"/>
    <cellStyle name="Normal 7 4 3 2 2 2 2 2" xfId="22161" xr:uid="{00000000-0005-0000-0000-0000E6BB0000}"/>
    <cellStyle name="Normal 7 4 3 2 2 2 2 2 2" xfId="47035" xr:uid="{00000000-0005-0000-0000-0000E7BB0000}"/>
    <cellStyle name="Normal 7 4 3 2 2 2 2 3" xfId="34602" xr:uid="{00000000-0005-0000-0000-0000E8BB0000}"/>
    <cellStyle name="Normal 7 4 3 2 2 2 3" xfId="4700" xr:uid="{00000000-0005-0000-0000-0000E9BB0000}"/>
    <cellStyle name="Normal 7 4 3 2 2 2 3 2" xfId="17154" xr:uid="{00000000-0005-0000-0000-0000EABB0000}"/>
    <cellStyle name="Normal 7 4 3 2 2 2 3 2 2" xfId="42028" xr:uid="{00000000-0005-0000-0000-0000EBBB0000}"/>
    <cellStyle name="Normal 7 4 3 2 2 2 3 3" xfId="29595" xr:uid="{00000000-0005-0000-0000-0000ECBB0000}"/>
    <cellStyle name="Normal 7 4 3 2 2 2 4" xfId="14414" xr:uid="{00000000-0005-0000-0000-0000EDBB0000}"/>
    <cellStyle name="Normal 7 4 3 2 2 2 4 2" xfId="39288" xr:uid="{00000000-0005-0000-0000-0000EEBB0000}"/>
    <cellStyle name="Normal 7 4 3 2 2 2 5" xfId="26847" xr:uid="{00000000-0005-0000-0000-0000EFBB0000}"/>
    <cellStyle name="Normal 7 4 3 2 2 3" xfId="5760" xr:uid="{00000000-0005-0000-0000-0000F0BB0000}"/>
    <cellStyle name="Normal 7 4 3 2 2 3 2" xfId="10775" xr:uid="{00000000-0005-0000-0000-0000F1BB0000}"/>
    <cellStyle name="Normal 7 4 3 2 2 3 2 2" xfId="23218" xr:uid="{00000000-0005-0000-0000-0000F2BB0000}"/>
    <cellStyle name="Normal 7 4 3 2 2 3 2 2 2" xfId="48092" xr:uid="{00000000-0005-0000-0000-0000F3BB0000}"/>
    <cellStyle name="Normal 7 4 3 2 2 3 2 3" xfId="35659" xr:uid="{00000000-0005-0000-0000-0000F4BB0000}"/>
    <cellStyle name="Normal 7 4 3 2 2 3 3" xfId="18211" xr:uid="{00000000-0005-0000-0000-0000F5BB0000}"/>
    <cellStyle name="Normal 7 4 3 2 2 3 3 2" xfId="43085" xr:uid="{00000000-0005-0000-0000-0000F6BB0000}"/>
    <cellStyle name="Normal 7 4 3 2 2 3 4" xfId="30652" xr:uid="{00000000-0005-0000-0000-0000F7BB0000}"/>
    <cellStyle name="Normal 7 4 3 2 2 4" xfId="8834" xr:uid="{00000000-0005-0000-0000-0000F8BB0000}"/>
    <cellStyle name="Normal 7 4 3 2 2 4 2" xfId="21278" xr:uid="{00000000-0005-0000-0000-0000F9BB0000}"/>
    <cellStyle name="Normal 7 4 3 2 2 4 2 2" xfId="46152" xr:uid="{00000000-0005-0000-0000-0000FABB0000}"/>
    <cellStyle name="Normal 7 4 3 2 2 4 3" xfId="33719" xr:uid="{00000000-0005-0000-0000-0000FBBB0000}"/>
    <cellStyle name="Normal 7 4 3 2 2 5" xfId="12229" xr:uid="{00000000-0005-0000-0000-0000FCBB0000}"/>
    <cellStyle name="Normal 7 4 3 2 2 5 2" xfId="24663" xr:uid="{00000000-0005-0000-0000-0000FDBB0000}"/>
    <cellStyle name="Normal 7 4 3 2 2 5 2 2" xfId="49537" xr:uid="{00000000-0005-0000-0000-0000FEBB0000}"/>
    <cellStyle name="Normal 7 4 3 2 2 5 3" xfId="37104" xr:uid="{00000000-0005-0000-0000-0000FFBB0000}"/>
    <cellStyle name="Normal 7 4 3 2 2 6" xfId="7311" xr:uid="{00000000-0005-0000-0000-000000BC0000}"/>
    <cellStyle name="Normal 7 4 3 2 2 6 2" xfId="19760" xr:uid="{00000000-0005-0000-0000-000001BC0000}"/>
    <cellStyle name="Normal 7 4 3 2 2 6 2 2" xfId="44634" xr:uid="{00000000-0005-0000-0000-000002BC0000}"/>
    <cellStyle name="Normal 7 4 3 2 2 6 3" xfId="32201" xr:uid="{00000000-0005-0000-0000-000003BC0000}"/>
    <cellStyle name="Normal 7 4 3 2 2 7" xfId="3765" xr:uid="{00000000-0005-0000-0000-000004BC0000}"/>
    <cellStyle name="Normal 7 4 3 2 2 7 2" xfId="16271" xr:uid="{00000000-0005-0000-0000-000005BC0000}"/>
    <cellStyle name="Normal 7 4 3 2 2 7 2 2" xfId="41145" xr:uid="{00000000-0005-0000-0000-000006BC0000}"/>
    <cellStyle name="Normal 7 4 3 2 2 7 3" xfId="28704" xr:uid="{00000000-0005-0000-0000-000007BC0000}"/>
    <cellStyle name="Normal 7 4 3 2 2 8" xfId="13653" xr:uid="{00000000-0005-0000-0000-000008BC0000}"/>
    <cellStyle name="Normal 7 4 3 2 2 8 2" xfId="38527" xr:uid="{00000000-0005-0000-0000-000009BC0000}"/>
    <cellStyle name="Normal 7 4 3 2 2 9" xfId="26086" xr:uid="{00000000-0005-0000-0000-00000ABC0000}"/>
    <cellStyle name="Normal 7 4 3 2 3" xfId="1962" xr:uid="{00000000-0005-0000-0000-00000BBC0000}"/>
    <cellStyle name="Normal 7 4 3 2 3 2" xfId="5035" xr:uid="{00000000-0005-0000-0000-00000CBC0000}"/>
    <cellStyle name="Normal 7 4 3 2 3 2 2" xfId="10052" xr:uid="{00000000-0005-0000-0000-00000DBC0000}"/>
    <cellStyle name="Normal 7 4 3 2 3 2 2 2" xfId="22495" xr:uid="{00000000-0005-0000-0000-00000EBC0000}"/>
    <cellStyle name="Normal 7 4 3 2 3 2 2 2 2" xfId="47369" xr:uid="{00000000-0005-0000-0000-00000FBC0000}"/>
    <cellStyle name="Normal 7 4 3 2 3 2 2 3" xfId="34936" xr:uid="{00000000-0005-0000-0000-000010BC0000}"/>
    <cellStyle name="Normal 7 4 3 2 3 2 3" xfId="17488" xr:uid="{00000000-0005-0000-0000-000011BC0000}"/>
    <cellStyle name="Normal 7 4 3 2 3 2 3 2" xfId="42362" xr:uid="{00000000-0005-0000-0000-000012BC0000}"/>
    <cellStyle name="Normal 7 4 3 2 3 2 4" xfId="29929" xr:uid="{00000000-0005-0000-0000-000013BC0000}"/>
    <cellStyle name="Normal 7 4 3 2 3 3" xfId="6108" xr:uid="{00000000-0005-0000-0000-000014BC0000}"/>
    <cellStyle name="Normal 7 4 3 2 3 3 2" xfId="11123" xr:uid="{00000000-0005-0000-0000-000015BC0000}"/>
    <cellStyle name="Normal 7 4 3 2 3 3 2 2" xfId="23566" xr:uid="{00000000-0005-0000-0000-000016BC0000}"/>
    <cellStyle name="Normal 7 4 3 2 3 3 2 2 2" xfId="48440" xr:uid="{00000000-0005-0000-0000-000017BC0000}"/>
    <cellStyle name="Normal 7 4 3 2 3 3 2 3" xfId="36007" xr:uid="{00000000-0005-0000-0000-000018BC0000}"/>
    <cellStyle name="Normal 7 4 3 2 3 3 3" xfId="18559" xr:uid="{00000000-0005-0000-0000-000019BC0000}"/>
    <cellStyle name="Normal 7 4 3 2 3 3 3 2" xfId="43433" xr:uid="{00000000-0005-0000-0000-00001ABC0000}"/>
    <cellStyle name="Normal 7 4 3 2 3 3 4" xfId="31000" xr:uid="{00000000-0005-0000-0000-00001BBC0000}"/>
    <cellStyle name="Normal 7 4 3 2 3 4" xfId="8459" xr:uid="{00000000-0005-0000-0000-00001CBC0000}"/>
    <cellStyle name="Normal 7 4 3 2 3 4 2" xfId="20903" xr:uid="{00000000-0005-0000-0000-00001DBC0000}"/>
    <cellStyle name="Normal 7 4 3 2 3 4 2 2" xfId="45777" xr:uid="{00000000-0005-0000-0000-00001EBC0000}"/>
    <cellStyle name="Normal 7 4 3 2 3 4 3" xfId="33344" xr:uid="{00000000-0005-0000-0000-00001FBC0000}"/>
    <cellStyle name="Normal 7 4 3 2 3 5" xfId="12577" xr:uid="{00000000-0005-0000-0000-000020BC0000}"/>
    <cellStyle name="Normal 7 4 3 2 3 5 2" xfId="25011" xr:uid="{00000000-0005-0000-0000-000021BC0000}"/>
    <cellStyle name="Normal 7 4 3 2 3 5 2 2" xfId="49885" xr:uid="{00000000-0005-0000-0000-000022BC0000}"/>
    <cellStyle name="Normal 7 4 3 2 3 5 3" xfId="37452" xr:uid="{00000000-0005-0000-0000-000023BC0000}"/>
    <cellStyle name="Normal 7 4 3 2 3 6" xfId="7646" xr:uid="{00000000-0005-0000-0000-000024BC0000}"/>
    <cellStyle name="Normal 7 4 3 2 3 6 2" xfId="20094" xr:uid="{00000000-0005-0000-0000-000025BC0000}"/>
    <cellStyle name="Normal 7 4 3 2 3 6 2 2" xfId="44968" xr:uid="{00000000-0005-0000-0000-000026BC0000}"/>
    <cellStyle name="Normal 7 4 3 2 3 6 3" xfId="32535" xr:uid="{00000000-0005-0000-0000-000027BC0000}"/>
    <cellStyle name="Normal 7 4 3 2 3 7" xfId="3390" xr:uid="{00000000-0005-0000-0000-000028BC0000}"/>
    <cellStyle name="Normal 7 4 3 2 3 7 2" xfId="15896" xr:uid="{00000000-0005-0000-0000-000029BC0000}"/>
    <cellStyle name="Normal 7 4 3 2 3 7 2 2" xfId="40770" xr:uid="{00000000-0005-0000-0000-00002ABC0000}"/>
    <cellStyle name="Normal 7 4 3 2 3 7 3" xfId="28329" xr:uid="{00000000-0005-0000-0000-00002BBC0000}"/>
    <cellStyle name="Normal 7 4 3 2 3 8" xfId="14762" xr:uid="{00000000-0005-0000-0000-00002CBC0000}"/>
    <cellStyle name="Normal 7 4 3 2 3 8 2" xfId="39636" xr:uid="{00000000-0005-0000-0000-00002DBC0000}"/>
    <cellStyle name="Normal 7 4 3 2 3 9" xfId="27195" xr:uid="{00000000-0005-0000-0000-00002EBC0000}"/>
    <cellStyle name="Normal 7 4 3 2 4" xfId="2411" xr:uid="{00000000-0005-0000-0000-00002FBC0000}"/>
    <cellStyle name="Normal 7 4 3 2 4 2" xfId="6433" xr:uid="{00000000-0005-0000-0000-000030BC0000}"/>
    <cellStyle name="Normal 7 4 3 2 4 2 2" xfId="11448" xr:uid="{00000000-0005-0000-0000-000031BC0000}"/>
    <cellStyle name="Normal 7 4 3 2 4 2 2 2" xfId="23891" xr:uid="{00000000-0005-0000-0000-000032BC0000}"/>
    <cellStyle name="Normal 7 4 3 2 4 2 2 2 2" xfId="48765" xr:uid="{00000000-0005-0000-0000-000033BC0000}"/>
    <cellStyle name="Normal 7 4 3 2 4 2 2 3" xfId="36332" xr:uid="{00000000-0005-0000-0000-000034BC0000}"/>
    <cellStyle name="Normal 7 4 3 2 4 2 3" xfId="18884" xr:uid="{00000000-0005-0000-0000-000035BC0000}"/>
    <cellStyle name="Normal 7 4 3 2 4 2 3 2" xfId="43758" xr:uid="{00000000-0005-0000-0000-000036BC0000}"/>
    <cellStyle name="Normal 7 4 3 2 4 2 4" xfId="31325" xr:uid="{00000000-0005-0000-0000-000037BC0000}"/>
    <cellStyle name="Normal 7 4 3 2 4 3" xfId="12902" xr:uid="{00000000-0005-0000-0000-000038BC0000}"/>
    <cellStyle name="Normal 7 4 3 2 4 3 2" xfId="25336" xr:uid="{00000000-0005-0000-0000-000039BC0000}"/>
    <cellStyle name="Normal 7 4 3 2 4 3 2 2" xfId="50210" xr:uid="{00000000-0005-0000-0000-00003ABC0000}"/>
    <cellStyle name="Normal 7 4 3 2 4 3 3" xfId="37777" xr:uid="{00000000-0005-0000-0000-00003BBC0000}"/>
    <cellStyle name="Normal 7 4 3 2 4 4" xfId="9343" xr:uid="{00000000-0005-0000-0000-00003CBC0000}"/>
    <cellStyle name="Normal 7 4 3 2 4 4 2" xfId="21786" xr:uid="{00000000-0005-0000-0000-00003DBC0000}"/>
    <cellStyle name="Normal 7 4 3 2 4 4 2 2" xfId="46660" xr:uid="{00000000-0005-0000-0000-00003EBC0000}"/>
    <cellStyle name="Normal 7 4 3 2 4 4 3" xfId="34227" xr:uid="{00000000-0005-0000-0000-00003FBC0000}"/>
    <cellStyle name="Normal 7 4 3 2 4 5" xfId="4325" xr:uid="{00000000-0005-0000-0000-000040BC0000}"/>
    <cellStyle name="Normal 7 4 3 2 4 5 2" xfId="16779" xr:uid="{00000000-0005-0000-0000-000041BC0000}"/>
    <cellStyle name="Normal 7 4 3 2 4 5 2 2" xfId="41653" xr:uid="{00000000-0005-0000-0000-000042BC0000}"/>
    <cellStyle name="Normal 7 4 3 2 4 5 3" xfId="29220" xr:uid="{00000000-0005-0000-0000-000043BC0000}"/>
    <cellStyle name="Normal 7 4 3 2 4 6" xfId="15087" xr:uid="{00000000-0005-0000-0000-000044BC0000}"/>
    <cellStyle name="Normal 7 4 3 2 4 6 2" xfId="39961" xr:uid="{00000000-0005-0000-0000-000045BC0000}"/>
    <cellStyle name="Normal 7 4 3 2 4 7" xfId="27520" xr:uid="{00000000-0005-0000-0000-000046BC0000}"/>
    <cellStyle name="Normal 7 4 3 2 5" xfId="1244" xr:uid="{00000000-0005-0000-0000-000047BC0000}"/>
    <cellStyle name="Normal 7 4 3 2 5 2" xfId="10405" xr:uid="{00000000-0005-0000-0000-000048BC0000}"/>
    <cellStyle name="Normal 7 4 3 2 5 2 2" xfId="22848" xr:uid="{00000000-0005-0000-0000-000049BC0000}"/>
    <cellStyle name="Normal 7 4 3 2 5 2 2 2" xfId="47722" xr:uid="{00000000-0005-0000-0000-00004ABC0000}"/>
    <cellStyle name="Normal 7 4 3 2 5 2 3" xfId="35289" xr:uid="{00000000-0005-0000-0000-00004BBC0000}"/>
    <cellStyle name="Normal 7 4 3 2 5 3" xfId="5389" xr:uid="{00000000-0005-0000-0000-00004CBC0000}"/>
    <cellStyle name="Normal 7 4 3 2 5 3 2" xfId="17841" xr:uid="{00000000-0005-0000-0000-00004DBC0000}"/>
    <cellStyle name="Normal 7 4 3 2 5 3 2 2" xfId="42715" xr:uid="{00000000-0005-0000-0000-00004EBC0000}"/>
    <cellStyle name="Normal 7 4 3 2 5 3 3" xfId="30282" xr:uid="{00000000-0005-0000-0000-00004FBC0000}"/>
    <cellStyle name="Normal 7 4 3 2 5 4" xfId="14044" xr:uid="{00000000-0005-0000-0000-000050BC0000}"/>
    <cellStyle name="Normal 7 4 3 2 5 4 2" xfId="38918" xr:uid="{00000000-0005-0000-0000-000051BC0000}"/>
    <cellStyle name="Normal 7 4 3 2 5 5" xfId="26477" xr:uid="{00000000-0005-0000-0000-000052BC0000}"/>
    <cellStyle name="Normal 7 4 3 2 6" xfId="7966" xr:uid="{00000000-0005-0000-0000-000053BC0000}"/>
    <cellStyle name="Normal 7 4 3 2 6 2" xfId="20412" xr:uid="{00000000-0005-0000-0000-000054BC0000}"/>
    <cellStyle name="Normal 7 4 3 2 6 2 2" xfId="45286" xr:uid="{00000000-0005-0000-0000-000055BC0000}"/>
    <cellStyle name="Normal 7 4 3 2 6 3" xfId="32853" xr:uid="{00000000-0005-0000-0000-000056BC0000}"/>
    <cellStyle name="Normal 7 4 3 2 7" xfId="11859" xr:uid="{00000000-0005-0000-0000-000057BC0000}"/>
    <cellStyle name="Normal 7 4 3 2 7 2" xfId="24293" xr:uid="{00000000-0005-0000-0000-000058BC0000}"/>
    <cellStyle name="Normal 7 4 3 2 7 2 2" xfId="49167" xr:uid="{00000000-0005-0000-0000-000059BC0000}"/>
    <cellStyle name="Normal 7 4 3 2 7 3" xfId="36734" xr:uid="{00000000-0005-0000-0000-00005ABC0000}"/>
    <cellStyle name="Normal 7 4 3 2 8" xfId="6936" xr:uid="{00000000-0005-0000-0000-00005BBC0000}"/>
    <cellStyle name="Normal 7 4 3 2 8 2" xfId="19385" xr:uid="{00000000-0005-0000-0000-00005CBC0000}"/>
    <cellStyle name="Normal 7 4 3 2 8 2 2" xfId="44259" xr:uid="{00000000-0005-0000-0000-00005DBC0000}"/>
    <cellStyle name="Normal 7 4 3 2 8 3" xfId="31826" xr:uid="{00000000-0005-0000-0000-00005EBC0000}"/>
    <cellStyle name="Normal 7 4 3 2 9" xfId="2887" xr:uid="{00000000-0005-0000-0000-00005FBC0000}"/>
    <cellStyle name="Normal 7 4 3 2 9 2" xfId="15405" xr:uid="{00000000-0005-0000-0000-000060BC0000}"/>
    <cellStyle name="Normal 7 4 3 2 9 2 2" xfId="40279" xr:uid="{00000000-0005-0000-0000-000061BC0000}"/>
    <cellStyle name="Normal 7 4 3 2 9 3" xfId="27838" xr:uid="{00000000-0005-0000-0000-000062BC0000}"/>
    <cellStyle name="Normal 7 4 3 2_Degree data" xfId="2588" xr:uid="{00000000-0005-0000-0000-000063BC0000}"/>
    <cellStyle name="Normal 7 4 3 3" xfId="644" xr:uid="{00000000-0005-0000-0000-000064BC0000}"/>
    <cellStyle name="Normal 7 4 3 3 2" xfId="1613" xr:uid="{00000000-0005-0000-0000-000065BC0000}"/>
    <cellStyle name="Normal 7 4 3 3 2 2" xfId="9138" xr:uid="{00000000-0005-0000-0000-000066BC0000}"/>
    <cellStyle name="Normal 7 4 3 3 2 2 2" xfId="21581" xr:uid="{00000000-0005-0000-0000-000067BC0000}"/>
    <cellStyle name="Normal 7 4 3 3 2 2 2 2" xfId="46455" xr:uid="{00000000-0005-0000-0000-000068BC0000}"/>
    <cellStyle name="Normal 7 4 3 3 2 2 3" xfId="34022" xr:uid="{00000000-0005-0000-0000-000069BC0000}"/>
    <cellStyle name="Normal 7 4 3 3 2 3" xfId="4120" xr:uid="{00000000-0005-0000-0000-00006ABC0000}"/>
    <cellStyle name="Normal 7 4 3 3 2 3 2" xfId="16574" xr:uid="{00000000-0005-0000-0000-00006BBC0000}"/>
    <cellStyle name="Normal 7 4 3 3 2 3 2 2" xfId="41448" xr:uid="{00000000-0005-0000-0000-00006CBC0000}"/>
    <cellStyle name="Normal 7 4 3 3 2 3 3" xfId="29015" xr:uid="{00000000-0005-0000-0000-00006DBC0000}"/>
    <cellStyle name="Normal 7 4 3 3 2 4" xfId="14413" xr:uid="{00000000-0005-0000-0000-00006EBC0000}"/>
    <cellStyle name="Normal 7 4 3 3 2 4 2" xfId="39287" xr:uid="{00000000-0005-0000-0000-00006FBC0000}"/>
    <cellStyle name="Normal 7 4 3 3 2 5" xfId="26846" xr:uid="{00000000-0005-0000-0000-000070BC0000}"/>
    <cellStyle name="Normal 7 4 3 3 3" xfId="5759" xr:uid="{00000000-0005-0000-0000-000071BC0000}"/>
    <cellStyle name="Normal 7 4 3 3 3 2" xfId="10774" xr:uid="{00000000-0005-0000-0000-000072BC0000}"/>
    <cellStyle name="Normal 7 4 3 3 3 2 2" xfId="23217" xr:uid="{00000000-0005-0000-0000-000073BC0000}"/>
    <cellStyle name="Normal 7 4 3 3 3 2 2 2" xfId="48091" xr:uid="{00000000-0005-0000-0000-000074BC0000}"/>
    <cellStyle name="Normal 7 4 3 3 3 2 3" xfId="35658" xr:uid="{00000000-0005-0000-0000-000075BC0000}"/>
    <cellStyle name="Normal 7 4 3 3 3 3" xfId="18210" xr:uid="{00000000-0005-0000-0000-000076BC0000}"/>
    <cellStyle name="Normal 7 4 3 3 3 3 2" xfId="43084" xr:uid="{00000000-0005-0000-0000-000077BC0000}"/>
    <cellStyle name="Normal 7 4 3 3 3 4" xfId="30651" xr:uid="{00000000-0005-0000-0000-000078BC0000}"/>
    <cellStyle name="Normal 7 4 3 3 4" xfId="8254" xr:uid="{00000000-0005-0000-0000-000079BC0000}"/>
    <cellStyle name="Normal 7 4 3 3 4 2" xfId="20698" xr:uid="{00000000-0005-0000-0000-00007ABC0000}"/>
    <cellStyle name="Normal 7 4 3 3 4 2 2" xfId="45572" xr:uid="{00000000-0005-0000-0000-00007BBC0000}"/>
    <cellStyle name="Normal 7 4 3 3 4 3" xfId="33139" xr:uid="{00000000-0005-0000-0000-00007CBC0000}"/>
    <cellStyle name="Normal 7 4 3 3 5" xfId="12228" xr:uid="{00000000-0005-0000-0000-00007DBC0000}"/>
    <cellStyle name="Normal 7 4 3 3 5 2" xfId="24662" xr:uid="{00000000-0005-0000-0000-00007EBC0000}"/>
    <cellStyle name="Normal 7 4 3 3 5 2 2" xfId="49536" xr:uid="{00000000-0005-0000-0000-00007FBC0000}"/>
    <cellStyle name="Normal 7 4 3 3 5 3" xfId="37103" xr:uid="{00000000-0005-0000-0000-000080BC0000}"/>
    <cellStyle name="Normal 7 4 3 3 6" xfId="6731" xr:uid="{00000000-0005-0000-0000-000081BC0000}"/>
    <cellStyle name="Normal 7 4 3 3 6 2" xfId="19180" xr:uid="{00000000-0005-0000-0000-000082BC0000}"/>
    <cellStyle name="Normal 7 4 3 3 6 2 2" xfId="44054" xr:uid="{00000000-0005-0000-0000-000083BC0000}"/>
    <cellStyle name="Normal 7 4 3 3 6 3" xfId="31621" xr:uid="{00000000-0005-0000-0000-000084BC0000}"/>
    <cellStyle name="Normal 7 4 3 3 7" xfId="3185" xr:uid="{00000000-0005-0000-0000-000085BC0000}"/>
    <cellStyle name="Normal 7 4 3 3 7 2" xfId="15691" xr:uid="{00000000-0005-0000-0000-000086BC0000}"/>
    <cellStyle name="Normal 7 4 3 3 7 2 2" xfId="40565" xr:uid="{00000000-0005-0000-0000-000087BC0000}"/>
    <cellStyle name="Normal 7 4 3 3 7 3" xfId="28124" xr:uid="{00000000-0005-0000-0000-000088BC0000}"/>
    <cellStyle name="Normal 7 4 3 3 8" xfId="13448" xr:uid="{00000000-0005-0000-0000-000089BC0000}"/>
    <cellStyle name="Normal 7 4 3 3 8 2" xfId="38322" xr:uid="{00000000-0005-0000-0000-00008ABC0000}"/>
    <cellStyle name="Normal 7 4 3 3 9" xfId="25881" xr:uid="{00000000-0005-0000-0000-00008BBC0000}"/>
    <cellStyle name="Normal 7 4 3 4" xfId="1961" xr:uid="{00000000-0005-0000-0000-00008CBC0000}"/>
    <cellStyle name="Normal 7 4 3 4 2" xfId="4699" xr:uid="{00000000-0005-0000-0000-00008DBC0000}"/>
    <cellStyle name="Normal 7 4 3 4 2 2" xfId="9717" xr:uid="{00000000-0005-0000-0000-00008EBC0000}"/>
    <cellStyle name="Normal 7 4 3 4 2 2 2" xfId="22160" xr:uid="{00000000-0005-0000-0000-00008FBC0000}"/>
    <cellStyle name="Normal 7 4 3 4 2 2 2 2" xfId="47034" xr:uid="{00000000-0005-0000-0000-000090BC0000}"/>
    <cellStyle name="Normal 7 4 3 4 2 2 3" xfId="34601" xr:uid="{00000000-0005-0000-0000-000091BC0000}"/>
    <cellStyle name="Normal 7 4 3 4 2 3" xfId="17153" xr:uid="{00000000-0005-0000-0000-000092BC0000}"/>
    <cellStyle name="Normal 7 4 3 4 2 3 2" xfId="42027" xr:uid="{00000000-0005-0000-0000-000093BC0000}"/>
    <cellStyle name="Normal 7 4 3 4 2 4" xfId="29594" xr:uid="{00000000-0005-0000-0000-000094BC0000}"/>
    <cellStyle name="Normal 7 4 3 4 3" xfId="6107" xr:uid="{00000000-0005-0000-0000-000095BC0000}"/>
    <cellStyle name="Normal 7 4 3 4 3 2" xfId="11122" xr:uid="{00000000-0005-0000-0000-000096BC0000}"/>
    <cellStyle name="Normal 7 4 3 4 3 2 2" xfId="23565" xr:uid="{00000000-0005-0000-0000-000097BC0000}"/>
    <cellStyle name="Normal 7 4 3 4 3 2 2 2" xfId="48439" xr:uid="{00000000-0005-0000-0000-000098BC0000}"/>
    <cellStyle name="Normal 7 4 3 4 3 2 3" xfId="36006" xr:uid="{00000000-0005-0000-0000-000099BC0000}"/>
    <cellStyle name="Normal 7 4 3 4 3 3" xfId="18558" xr:uid="{00000000-0005-0000-0000-00009ABC0000}"/>
    <cellStyle name="Normal 7 4 3 4 3 3 2" xfId="43432" xr:uid="{00000000-0005-0000-0000-00009BBC0000}"/>
    <cellStyle name="Normal 7 4 3 4 3 4" xfId="30999" xr:uid="{00000000-0005-0000-0000-00009CBC0000}"/>
    <cellStyle name="Normal 7 4 3 4 4" xfId="8833" xr:uid="{00000000-0005-0000-0000-00009DBC0000}"/>
    <cellStyle name="Normal 7 4 3 4 4 2" xfId="21277" xr:uid="{00000000-0005-0000-0000-00009EBC0000}"/>
    <cellStyle name="Normal 7 4 3 4 4 2 2" xfId="46151" xr:uid="{00000000-0005-0000-0000-00009FBC0000}"/>
    <cellStyle name="Normal 7 4 3 4 4 3" xfId="33718" xr:uid="{00000000-0005-0000-0000-0000A0BC0000}"/>
    <cellStyle name="Normal 7 4 3 4 5" xfId="12576" xr:uid="{00000000-0005-0000-0000-0000A1BC0000}"/>
    <cellStyle name="Normal 7 4 3 4 5 2" xfId="25010" xr:uid="{00000000-0005-0000-0000-0000A2BC0000}"/>
    <cellStyle name="Normal 7 4 3 4 5 2 2" xfId="49884" xr:uid="{00000000-0005-0000-0000-0000A3BC0000}"/>
    <cellStyle name="Normal 7 4 3 4 5 3" xfId="37451" xr:uid="{00000000-0005-0000-0000-0000A4BC0000}"/>
    <cellStyle name="Normal 7 4 3 4 6" xfId="7310" xr:uid="{00000000-0005-0000-0000-0000A5BC0000}"/>
    <cellStyle name="Normal 7 4 3 4 6 2" xfId="19759" xr:uid="{00000000-0005-0000-0000-0000A6BC0000}"/>
    <cellStyle name="Normal 7 4 3 4 6 2 2" xfId="44633" xr:uid="{00000000-0005-0000-0000-0000A7BC0000}"/>
    <cellStyle name="Normal 7 4 3 4 6 3" xfId="32200" xr:uid="{00000000-0005-0000-0000-0000A8BC0000}"/>
    <cellStyle name="Normal 7 4 3 4 7" xfId="3764" xr:uid="{00000000-0005-0000-0000-0000A9BC0000}"/>
    <cellStyle name="Normal 7 4 3 4 7 2" xfId="16270" xr:uid="{00000000-0005-0000-0000-0000AABC0000}"/>
    <cellStyle name="Normal 7 4 3 4 7 2 2" xfId="41144" xr:uid="{00000000-0005-0000-0000-0000ABBC0000}"/>
    <cellStyle name="Normal 7 4 3 4 7 3" xfId="28703" xr:uid="{00000000-0005-0000-0000-0000ACBC0000}"/>
    <cellStyle name="Normal 7 4 3 4 8" xfId="14761" xr:uid="{00000000-0005-0000-0000-0000ADBC0000}"/>
    <cellStyle name="Normal 7 4 3 4 8 2" xfId="39635" xr:uid="{00000000-0005-0000-0000-0000AEBC0000}"/>
    <cellStyle name="Normal 7 4 3 4 9" xfId="27194" xr:uid="{00000000-0005-0000-0000-0000AFBC0000}"/>
    <cellStyle name="Normal 7 4 3 5" xfId="2200" xr:uid="{00000000-0005-0000-0000-0000B0BC0000}"/>
    <cellStyle name="Normal 7 4 3 5 2" xfId="4830" xr:uid="{00000000-0005-0000-0000-0000B1BC0000}"/>
    <cellStyle name="Normal 7 4 3 5 2 2" xfId="9847" xr:uid="{00000000-0005-0000-0000-0000B2BC0000}"/>
    <cellStyle name="Normal 7 4 3 5 2 2 2" xfId="22290" xr:uid="{00000000-0005-0000-0000-0000B3BC0000}"/>
    <cellStyle name="Normal 7 4 3 5 2 2 2 2" xfId="47164" xr:uid="{00000000-0005-0000-0000-0000B4BC0000}"/>
    <cellStyle name="Normal 7 4 3 5 2 2 3" xfId="34731" xr:uid="{00000000-0005-0000-0000-0000B5BC0000}"/>
    <cellStyle name="Normal 7 4 3 5 2 3" xfId="17283" xr:uid="{00000000-0005-0000-0000-0000B6BC0000}"/>
    <cellStyle name="Normal 7 4 3 5 2 3 2" xfId="42157" xr:uid="{00000000-0005-0000-0000-0000B7BC0000}"/>
    <cellStyle name="Normal 7 4 3 5 2 4" xfId="29724" xr:uid="{00000000-0005-0000-0000-0000B8BC0000}"/>
    <cellStyle name="Normal 7 4 3 5 3" xfId="6228" xr:uid="{00000000-0005-0000-0000-0000B9BC0000}"/>
    <cellStyle name="Normal 7 4 3 5 3 2" xfId="11243" xr:uid="{00000000-0005-0000-0000-0000BABC0000}"/>
    <cellStyle name="Normal 7 4 3 5 3 2 2" xfId="23686" xr:uid="{00000000-0005-0000-0000-0000BBBC0000}"/>
    <cellStyle name="Normal 7 4 3 5 3 2 2 2" xfId="48560" xr:uid="{00000000-0005-0000-0000-0000BCBC0000}"/>
    <cellStyle name="Normal 7 4 3 5 3 2 3" xfId="36127" xr:uid="{00000000-0005-0000-0000-0000BDBC0000}"/>
    <cellStyle name="Normal 7 4 3 5 3 3" xfId="18679" xr:uid="{00000000-0005-0000-0000-0000BEBC0000}"/>
    <cellStyle name="Normal 7 4 3 5 3 3 2" xfId="43553" xr:uid="{00000000-0005-0000-0000-0000BFBC0000}"/>
    <cellStyle name="Normal 7 4 3 5 3 4" xfId="31120" xr:uid="{00000000-0005-0000-0000-0000C0BC0000}"/>
    <cellStyle name="Normal 7 4 3 5 4" xfId="8140" xr:uid="{00000000-0005-0000-0000-0000C1BC0000}"/>
    <cellStyle name="Normal 7 4 3 5 4 2" xfId="20586" xr:uid="{00000000-0005-0000-0000-0000C2BC0000}"/>
    <cellStyle name="Normal 7 4 3 5 4 2 2" xfId="45460" xr:uid="{00000000-0005-0000-0000-0000C3BC0000}"/>
    <cellStyle name="Normal 7 4 3 5 4 3" xfId="33027" xr:uid="{00000000-0005-0000-0000-0000C4BC0000}"/>
    <cellStyle name="Normal 7 4 3 5 5" xfId="12697" xr:uid="{00000000-0005-0000-0000-0000C5BC0000}"/>
    <cellStyle name="Normal 7 4 3 5 5 2" xfId="25131" xr:uid="{00000000-0005-0000-0000-0000C6BC0000}"/>
    <cellStyle name="Normal 7 4 3 5 5 2 2" xfId="50005" xr:uid="{00000000-0005-0000-0000-0000C7BC0000}"/>
    <cellStyle name="Normal 7 4 3 5 5 3" xfId="37572" xr:uid="{00000000-0005-0000-0000-0000C8BC0000}"/>
    <cellStyle name="Normal 7 4 3 5 6" xfId="7441" xr:uid="{00000000-0005-0000-0000-0000C9BC0000}"/>
    <cellStyle name="Normal 7 4 3 5 6 2" xfId="19889" xr:uid="{00000000-0005-0000-0000-0000CABC0000}"/>
    <cellStyle name="Normal 7 4 3 5 6 2 2" xfId="44763" xr:uid="{00000000-0005-0000-0000-0000CBBC0000}"/>
    <cellStyle name="Normal 7 4 3 5 6 3" xfId="32330" xr:uid="{00000000-0005-0000-0000-0000CCBC0000}"/>
    <cellStyle name="Normal 7 4 3 5 7" xfId="3070" xr:uid="{00000000-0005-0000-0000-0000CDBC0000}"/>
    <cellStyle name="Normal 7 4 3 5 7 2" xfId="15579" xr:uid="{00000000-0005-0000-0000-0000CEBC0000}"/>
    <cellStyle name="Normal 7 4 3 5 7 2 2" xfId="40453" xr:uid="{00000000-0005-0000-0000-0000CFBC0000}"/>
    <cellStyle name="Normal 7 4 3 5 7 3" xfId="28012" xr:uid="{00000000-0005-0000-0000-0000D0BC0000}"/>
    <cellStyle name="Normal 7 4 3 5 8" xfId="14882" xr:uid="{00000000-0005-0000-0000-0000D1BC0000}"/>
    <cellStyle name="Normal 7 4 3 5 8 2" xfId="39756" xr:uid="{00000000-0005-0000-0000-0000D2BC0000}"/>
    <cellStyle name="Normal 7 4 3 5 9" xfId="27315" xr:uid="{00000000-0005-0000-0000-0000D3BC0000}"/>
    <cellStyle name="Normal 7 4 3 6" xfId="1039" xr:uid="{00000000-0005-0000-0000-0000D4BC0000}"/>
    <cellStyle name="Normal 7 4 3 6 2" xfId="9026" xr:uid="{00000000-0005-0000-0000-0000D5BC0000}"/>
    <cellStyle name="Normal 7 4 3 6 2 2" xfId="21469" xr:uid="{00000000-0005-0000-0000-0000D6BC0000}"/>
    <cellStyle name="Normal 7 4 3 6 2 2 2" xfId="46343" xr:uid="{00000000-0005-0000-0000-0000D7BC0000}"/>
    <cellStyle name="Normal 7 4 3 6 2 3" xfId="33910" xr:uid="{00000000-0005-0000-0000-0000D8BC0000}"/>
    <cellStyle name="Normal 7 4 3 6 3" xfId="4008" xr:uid="{00000000-0005-0000-0000-0000D9BC0000}"/>
    <cellStyle name="Normal 7 4 3 6 3 2" xfId="16462" xr:uid="{00000000-0005-0000-0000-0000DABC0000}"/>
    <cellStyle name="Normal 7 4 3 6 3 2 2" xfId="41336" xr:uid="{00000000-0005-0000-0000-0000DBBC0000}"/>
    <cellStyle name="Normal 7 4 3 6 3 3" xfId="28903" xr:uid="{00000000-0005-0000-0000-0000DCBC0000}"/>
    <cellStyle name="Normal 7 4 3 6 4" xfId="13839" xr:uid="{00000000-0005-0000-0000-0000DDBC0000}"/>
    <cellStyle name="Normal 7 4 3 6 4 2" xfId="38713" xr:uid="{00000000-0005-0000-0000-0000DEBC0000}"/>
    <cellStyle name="Normal 7 4 3 6 5" xfId="26272" xr:uid="{00000000-0005-0000-0000-0000DFBC0000}"/>
    <cellStyle name="Normal 7 4 3 7" xfId="5184" xr:uid="{00000000-0005-0000-0000-0000E0BC0000}"/>
    <cellStyle name="Normal 7 4 3 7 2" xfId="10200" xr:uid="{00000000-0005-0000-0000-0000E1BC0000}"/>
    <cellStyle name="Normal 7 4 3 7 2 2" xfId="22643" xr:uid="{00000000-0005-0000-0000-0000E2BC0000}"/>
    <cellStyle name="Normal 7 4 3 7 2 2 2" xfId="47517" xr:uid="{00000000-0005-0000-0000-0000E3BC0000}"/>
    <cellStyle name="Normal 7 4 3 7 2 3" xfId="35084" xr:uid="{00000000-0005-0000-0000-0000E4BC0000}"/>
    <cellStyle name="Normal 7 4 3 7 3" xfId="17636" xr:uid="{00000000-0005-0000-0000-0000E5BC0000}"/>
    <cellStyle name="Normal 7 4 3 7 3 2" xfId="42510" xr:uid="{00000000-0005-0000-0000-0000E6BC0000}"/>
    <cellStyle name="Normal 7 4 3 7 4" xfId="30077" xr:uid="{00000000-0005-0000-0000-0000E7BC0000}"/>
    <cellStyle name="Normal 7 4 3 8" xfId="7761" xr:uid="{00000000-0005-0000-0000-0000E8BC0000}"/>
    <cellStyle name="Normal 7 4 3 8 2" xfId="20207" xr:uid="{00000000-0005-0000-0000-0000E9BC0000}"/>
    <cellStyle name="Normal 7 4 3 8 2 2" xfId="45081" xr:uid="{00000000-0005-0000-0000-0000EABC0000}"/>
    <cellStyle name="Normal 7 4 3 8 3" xfId="32648" xr:uid="{00000000-0005-0000-0000-0000EBBC0000}"/>
    <cellStyle name="Normal 7 4 3 9" xfId="11654" xr:uid="{00000000-0005-0000-0000-0000ECBC0000}"/>
    <cellStyle name="Normal 7 4 3 9 2" xfId="24088" xr:uid="{00000000-0005-0000-0000-0000EDBC0000}"/>
    <cellStyle name="Normal 7 4 3 9 2 2" xfId="48962" xr:uid="{00000000-0005-0000-0000-0000EEBC0000}"/>
    <cellStyle name="Normal 7 4 3 9 3" xfId="36529" xr:uid="{00000000-0005-0000-0000-0000EFBC0000}"/>
    <cellStyle name="Normal 7 4 3_Degree data" xfId="2587" xr:uid="{00000000-0005-0000-0000-0000F0BC0000}"/>
    <cellStyle name="Normal 7 4 4" xfId="385" xr:uid="{00000000-0005-0000-0000-0000F1BC0000}"/>
    <cellStyle name="Normal 7 4 4 10" xfId="13201" xr:uid="{00000000-0005-0000-0000-0000F2BC0000}"/>
    <cellStyle name="Normal 7 4 4 10 2" xfId="38075" xr:uid="{00000000-0005-0000-0000-0000F3BC0000}"/>
    <cellStyle name="Normal 7 4 4 11" xfId="25634" xr:uid="{00000000-0005-0000-0000-0000F4BC0000}"/>
    <cellStyle name="Normal 7 4 4 2" xfId="745" xr:uid="{00000000-0005-0000-0000-0000F5BC0000}"/>
    <cellStyle name="Normal 7 4 4 2 2" xfId="1615" xr:uid="{00000000-0005-0000-0000-0000F6BC0000}"/>
    <cellStyle name="Normal 7 4 4 2 2 2" xfId="9719" xr:uid="{00000000-0005-0000-0000-0000F7BC0000}"/>
    <cellStyle name="Normal 7 4 4 2 2 2 2" xfId="22162" xr:uid="{00000000-0005-0000-0000-0000F8BC0000}"/>
    <cellStyle name="Normal 7 4 4 2 2 2 2 2" xfId="47036" xr:uid="{00000000-0005-0000-0000-0000F9BC0000}"/>
    <cellStyle name="Normal 7 4 4 2 2 2 3" xfId="34603" xr:uid="{00000000-0005-0000-0000-0000FABC0000}"/>
    <cellStyle name="Normal 7 4 4 2 2 3" xfId="4701" xr:uid="{00000000-0005-0000-0000-0000FBBC0000}"/>
    <cellStyle name="Normal 7 4 4 2 2 3 2" xfId="17155" xr:uid="{00000000-0005-0000-0000-0000FCBC0000}"/>
    <cellStyle name="Normal 7 4 4 2 2 3 2 2" xfId="42029" xr:uid="{00000000-0005-0000-0000-0000FDBC0000}"/>
    <cellStyle name="Normal 7 4 4 2 2 3 3" xfId="29596" xr:uid="{00000000-0005-0000-0000-0000FEBC0000}"/>
    <cellStyle name="Normal 7 4 4 2 2 4" xfId="14415" xr:uid="{00000000-0005-0000-0000-0000FFBC0000}"/>
    <cellStyle name="Normal 7 4 4 2 2 4 2" xfId="39289" xr:uid="{00000000-0005-0000-0000-000000BD0000}"/>
    <cellStyle name="Normal 7 4 4 2 2 5" xfId="26848" xr:uid="{00000000-0005-0000-0000-000001BD0000}"/>
    <cellStyle name="Normal 7 4 4 2 3" xfId="5761" xr:uid="{00000000-0005-0000-0000-000002BD0000}"/>
    <cellStyle name="Normal 7 4 4 2 3 2" xfId="10776" xr:uid="{00000000-0005-0000-0000-000003BD0000}"/>
    <cellStyle name="Normal 7 4 4 2 3 2 2" xfId="23219" xr:uid="{00000000-0005-0000-0000-000004BD0000}"/>
    <cellStyle name="Normal 7 4 4 2 3 2 2 2" xfId="48093" xr:uid="{00000000-0005-0000-0000-000005BD0000}"/>
    <cellStyle name="Normal 7 4 4 2 3 2 3" xfId="35660" xr:uid="{00000000-0005-0000-0000-000006BD0000}"/>
    <cellStyle name="Normal 7 4 4 2 3 3" xfId="18212" xr:uid="{00000000-0005-0000-0000-000007BD0000}"/>
    <cellStyle name="Normal 7 4 4 2 3 3 2" xfId="43086" xr:uid="{00000000-0005-0000-0000-000008BD0000}"/>
    <cellStyle name="Normal 7 4 4 2 3 4" xfId="30653" xr:uid="{00000000-0005-0000-0000-000009BD0000}"/>
    <cellStyle name="Normal 7 4 4 2 4" xfId="8835" xr:uid="{00000000-0005-0000-0000-00000ABD0000}"/>
    <cellStyle name="Normal 7 4 4 2 4 2" xfId="21279" xr:uid="{00000000-0005-0000-0000-00000BBD0000}"/>
    <cellStyle name="Normal 7 4 4 2 4 2 2" xfId="46153" xr:uid="{00000000-0005-0000-0000-00000CBD0000}"/>
    <cellStyle name="Normal 7 4 4 2 4 3" xfId="33720" xr:uid="{00000000-0005-0000-0000-00000DBD0000}"/>
    <cellStyle name="Normal 7 4 4 2 5" xfId="12230" xr:uid="{00000000-0005-0000-0000-00000EBD0000}"/>
    <cellStyle name="Normal 7 4 4 2 5 2" xfId="24664" xr:uid="{00000000-0005-0000-0000-00000FBD0000}"/>
    <cellStyle name="Normal 7 4 4 2 5 2 2" xfId="49538" xr:uid="{00000000-0005-0000-0000-000010BD0000}"/>
    <cellStyle name="Normal 7 4 4 2 5 3" xfId="37105" xr:uid="{00000000-0005-0000-0000-000011BD0000}"/>
    <cellStyle name="Normal 7 4 4 2 6" xfId="7312" xr:uid="{00000000-0005-0000-0000-000012BD0000}"/>
    <cellStyle name="Normal 7 4 4 2 6 2" xfId="19761" xr:uid="{00000000-0005-0000-0000-000013BD0000}"/>
    <cellStyle name="Normal 7 4 4 2 6 2 2" xfId="44635" xr:uid="{00000000-0005-0000-0000-000014BD0000}"/>
    <cellStyle name="Normal 7 4 4 2 6 3" xfId="32202" xr:uid="{00000000-0005-0000-0000-000015BD0000}"/>
    <cellStyle name="Normal 7 4 4 2 7" xfId="3766" xr:uid="{00000000-0005-0000-0000-000016BD0000}"/>
    <cellStyle name="Normal 7 4 4 2 7 2" xfId="16272" xr:uid="{00000000-0005-0000-0000-000017BD0000}"/>
    <cellStyle name="Normal 7 4 4 2 7 2 2" xfId="41146" xr:uid="{00000000-0005-0000-0000-000018BD0000}"/>
    <cellStyle name="Normal 7 4 4 2 7 3" xfId="28705" xr:uid="{00000000-0005-0000-0000-000019BD0000}"/>
    <cellStyle name="Normal 7 4 4 2 8" xfId="13548" xr:uid="{00000000-0005-0000-0000-00001ABD0000}"/>
    <cellStyle name="Normal 7 4 4 2 8 2" xfId="38422" xr:uid="{00000000-0005-0000-0000-00001BBD0000}"/>
    <cellStyle name="Normal 7 4 4 2 9" xfId="25981" xr:uid="{00000000-0005-0000-0000-00001CBD0000}"/>
    <cellStyle name="Normal 7 4 4 3" xfId="1963" xr:uid="{00000000-0005-0000-0000-00001DBD0000}"/>
    <cellStyle name="Normal 7 4 4 3 2" xfId="4930" xr:uid="{00000000-0005-0000-0000-00001EBD0000}"/>
    <cellStyle name="Normal 7 4 4 3 2 2" xfId="9947" xr:uid="{00000000-0005-0000-0000-00001FBD0000}"/>
    <cellStyle name="Normal 7 4 4 3 2 2 2" xfId="22390" xr:uid="{00000000-0005-0000-0000-000020BD0000}"/>
    <cellStyle name="Normal 7 4 4 3 2 2 2 2" xfId="47264" xr:uid="{00000000-0005-0000-0000-000021BD0000}"/>
    <cellStyle name="Normal 7 4 4 3 2 2 3" xfId="34831" xr:uid="{00000000-0005-0000-0000-000022BD0000}"/>
    <cellStyle name="Normal 7 4 4 3 2 3" xfId="17383" xr:uid="{00000000-0005-0000-0000-000023BD0000}"/>
    <cellStyle name="Normal 7 4 4 3 2 3 2" xfId="42257" xr:uid="{00000000-0005-0000-0000-000024BD0000}"/>
    <cellStyle name="Normal 7 4 4 3 2 4" xfId="29824" xr:uid="{00000000-0005-0000-0000-000025BD0000}"/>
    <cellStyle name="Normal 7 4 4 3 3" xfId="6109" xr:uid="{00000000-0005-0000-0000-000026BD0000}"/>
    <cellStyle name="Normal 7 4 4 3 3 2" xfId="11124" xr:uid="{00000000-0005-0000-0000-000027BD0000}"/>
    <cellStyle name="Normal 7 4 4 3 3 2 2" xfId="23567" xr:uid="{00000000-0005-0000-0000-000028BD0000}"/>
    <cellStyle name="Normal 7 4 4 3 3 2 2 2" xfId="48441" xr:uid="{00000000-0005-0000-0000-000029BD0000}"/>
    <cellStyle name="Normal 7 4 4 3 3 2 3" xfId="36008" xr:uid="{00000000-0005-0000-0000-00002ABD0000}"/>
    <cellStyle name="Normal 7 4 4 3 3 3" xfId="18560" xr:uid="{00000000-0005-0000-0000-00002BBD0000}"/>
    <cellStyle name="Normal 7 4 4 3 3 3 2" xfId="43434" xr:uid="{00000000-0005-0000-0000-00002CBD0000}"/>
    <cellStyle name="Normal 7 4 4 3 3 4" xfId="31001" xr:uid="{00000000-0005-0000-0000-00002DBD0000}"/>
    <cellStyle name="Normal 7 4 4 3 4" xfId="8354" xr:uid="{00000000-0005-0000-0000-00002EBD0000}"/>
    <cellStyle name="Normal 7 4 4 3 4 2" xfId="20798" xr:uid="{00000000-0005-0000-0000-00002FBD0000}"/>
    <cellStyle name="Normal 7 4 4 3 4 2 2" xfId="45672" xr:uid="{00000000-0005-0000-0000-000030BD0000}"/>
    <cellStyle name="Normal 7 4 4 3 4 3" xfId="33239" xr:uid="{00000000-0005-0000-0000-000031BD0000}"/>
    <cellStyle name="Normal 7 4 4 3 5" xfId="12578" xr:uid="{00000000-0005-0000-0000-000032BD0000}"/>
    <cellStyle name="Normal 7 4 4 3 5 2" xfId="25012" xr:uid="{00000000-0005-0000-0000-000033BD0000}"/>
    <cellStyle name="Normal 7 4 4 3 5 2 2" xfId="49886" xr:uid="{00000000-0005-0000-0000-000034BD0000}"/>
    <cellStyle name="Normal 7 4 4 3 5 3" xfId="37453" xr:uid="{00000000-0005-0000-0000-000035BD0000}"/>
    <cellStyle name="Normal 7 4 4 3 6" xfId="7541" xr:uid="{00000000-0005-0000-0000-000036BD0000}"/>
    <cellStyle name="Normal 7 4 4 3 6 2" xfId="19989" xr:uid="{00000000-0005-0000-0000-000037BD0000}"/>
    <cellStyle name="Normal 7 4 4 3 6 2 2" xfId="44863" xr:uid="{00000000-0005-0000-0000-000038BD0000}"/>
    <cellStyle name="Normal 7 4 4 3 6 3" xfId="32430" xr:uid="{00000000-0005-0000-0000-000039BD0000}"/>
    <cellStyle name="Normal 7 4 4 3 7" xfId="3285" xr:uid="{00000000-0005-0000-0000-00003ABD0000}"/>
    <cellStyle name="Normal 7 4 4 3 7 2" xfId="15791" xr:uid="{00000000-0005-0000-0000-00003BBD0000}"/>
    <cellStyle name="Normal 7 4 4 3 7 2 2" xfId="40665" xr:uid="{00000000-0005-0000-0000-00003CBD0000}"/>
    <cellStyle name="Normal 7 4 4 3 7 3" xfId="28224" xr:uid="{00000000-0005-0000-0000-00003DBD0000}"/>
    <cellStyle name="Normal 7 4 4 3 8" xfId="14763" xr:uid="{00000000-0005-0000-0000-00003EBD0000}"/>
    <cellStyle name="Normal 7 4 4 3 8 2" xfId="39637" xr:uid="{00000000-0005-0000-0000-00003FBD0000}"/>
    <cellStyle name="Normal 7 4 4 3 9" xfId="27196" xr:uid="{00000000-0005-0000-0000-000040BD0000}"/>
    <cellStyle name="Normal 7 4 4 4" xfId="2303" xr:uid="{00000000-0005-0000-0000-000041BD0000}"/>
    <cellStyle name="Normal 7 4 4 4 2" xfId="6328" xr:uid="{00000000-0005-0000-0000-000042BD0000}"/>
    <cellStyle name="Normal 7 4 4 4 2 2" xfId="11343" xr:uid="{00000000-0005-0000-0000-000043BD0000}"/>
    <cellStyle name="Normal 7 4 4 4 2 2 2" xfId="23786" xr:uid="{00000000-0005-0000-0000-000044BD0000}"/>
    <cellStyle name="Normal 7 4 4 4 2 2 2 2" xfId="48660" xr:uid="{00000000-0005-0000-0000-000045BD0000}"/>
    <cellStyle name="Normal 7 4 4 4 2 2 3" xfId="36227" xr:uid="{00000000-0005-0000-0000-000046BD0000}"/>
    <cellStyle name="Normal 7 4 4 4 2 3" xfId="18779" xr:uid="{00000000-0005-0000-0000-000047BD0000}"/>
    <cellStyle name="Normal 7 4 4 4 2 3 2" xfId="43653" xr:uid="{00000000-0005-0000-0000-000048BD0000}"/>
    <cellStyle name="Normal 7 4 4 4 2 4" xfId="31220" xr:uid="{00000000-0005-0000-0000-000049BD0000}"/>
    <cellStyle name="Normal 7 4 4 4 3" xfId="12797" xr:uid="{00000000-0005-0000-0000-00004ABD0000}"/>
    <cellStyle name="Normal 7 4 4 4 3 2" xfId="25231" xr:uid="{00000000-0005-0000-0000-00004BBD0000}"/>
    <cellStyle name="Normal 7 4 4 4 3 2 2" xfId="50105" xr:uid="{00000000-0005-0000-0000-00004CBD0000}"/>
    <cellStyle name="Normal 7 4 4 4 3 3" xfId="37672" xr:uid="{00000000-0005-0000-0000-00004DBD0000}"/>
    <cellStyle name="Normal 7 4 4 4 4" xfId="9238" xr:uid="{00000000-0005-0000-0000-00004EBD0000}"/>
    <cellStyle name="Normal 7 4 4 4 4 2" xfId="21681" xr:uid="{00000000-0005-0000-0000-00004FBD0000}"/>
    <cellStyle name="Normal 7 4 4 4 4 2 2" xfId="46555" xr:uid="{00000000-0005-0000-0000-000050BD0000}"/>
    <cellStyle name="Normal 7 4 4 4 4 3" xfId="34122" xr:uid="{00000000-0005-0000-0000-000051BD0000}"/>
    <cellStyle name="Normal 7 4 4 4 5" xfId="4220" xr:uid="{00000000-0005-0000-0000-000052BD0000}"/>
    <cellStyle name="Normal 7 4 4 4 5 2" xfId="16674" xr:uid="{00000000-0005-0000-0000-000053BD0000}"/>
    <cellStyle name="Normal 7 4 4 4 5 2 2" xfId="41548" xr:uid="{00000000-0005-0000-0000-000054BD0000}"/>
    <cellStyle name="Normal 7 4 4 4 5 3" xfId="29115" xr:uid="{00000000-0005-0000-0000-000055BD0000}"/>
    <cellStyle name="Normal 7 4 4 4 6" xfId="14982" xr:uid="{00000000-0005-0000-0000-000056BD0000}"/>
    <cellStyle name="Normal 7 4 4 4 6 2" xfId="39856" xr:uid="{00000000-0005-0000-0000-000057BD0000}"/>
    <cellStyle name="Normal 7 4 4 4 7" xfId="27415" xr:uid="{00000000-0005-0000-0000-000058BD0000}"/>
    <cellStyle name="Normal 7 4 4 5" xfId="1139" xr:uid="{00000000-0005-0000-0000-000059BD0000}"/>
    <cellStyle name="Normal 7 4 4 5 2" xfId="10300" xr:uid="{00000000-0005-0000-0000-00005ABD0000}"/>
    <cellStyle name="Normal 7 4 4 5 2 2" xfId="22743" xr:uid="{00000000-0005-0000-0000-00005BBD0000}"/>
    <cellStyle name="Normal 7 4 4 5 2 2 2" xfId="47617" xr:uid="{00000000-0005-0000-0000-00005CBD0000}"/>
    <cellStyle name="Normal 7 4 4 5 2 3" xfId="35184" xr:uid="{00000000-0005-0000-0000-00005DBD0000}"/>
    <cellStyle name="Normal 7 4 4 5 3" xfId="5284" xr:uid="{00000000-0005-0000-0000-00005EBD0000}"/>
    <cellStyle name="Normal 7 4 4 5 3 2" xfId="17736" xr:uid="{00000000-0005-0000-0000-00005FBD0000}"/>
    <cellStyle name="Normal 7 4 4 5 3 2 2" xfId="42610" xr:uid="{00000000-0005-0000-0000-000060BD0000}"/>
    <cellStyle name="Normal 7 4 4 5 3 3" xfId="30177" xr:uid="{00000000-0005-0000-0000-000061BD0000}"/>
    <cellStyle name="Normal 7 4 4 5 4" xfId="13939" xr:uid="{00000000-0005-0000-0000-000062BD0000}"/>
    <cellStyle name="Normal 7 4 4 5 4 2" xfId="38813" xr:uid="{00000000-0005-0000-0000-000063BD0000}"/>
    <cellStyle name="Normal 7 4 4 5 5" xfId="26372" xr:uid="{00000000-0005-0000-0000-000064BD0000}"/>
    <cellStyle name="Normal 7 4 4 6" xfId="7861" xr:uid="{00000000-0005-0000-0000-000065BD0000}"/>
    <cellStyle name="Normal 7 4 4 6 2" xfId="20307" xr:uid="{00000000-0005-0000-0000-000066BD0000}"/>
    <cellStyle name="Normal 7 4 4 6 2 2" xfId="45181" xr:uid="{00000000-0005-0000-0000-000067BD0000}"/>
    <cellStyle name="Normal 7 4 4 6 3" xfId="32748" xr:uid="{00000000-0005-0000-0000-000068BD0000}"/>
    <cellStyle name="Normal 7 4 4 7" xfId="11754" xr:uid="{00000000-0005-0000-0000-000069BD0000}"/>
    <cellStyle name="Normal 7 4 4 7 2" xfId="24188" xr:uid="{00000000-0005-0000-0000-00006ABD0000}"/>
    <cellStyle name="Normal 7 4 4 7 2 2" xfId="49062" xr:uid="{00000000-0005-0000-0000-00006BBD0000}"/>
    <cellStyle name="Normal 7 4 4 7 3" xfId="36629" xr:uid="{00000000-0005-0000-0000-00006CBD0000}"/>
    <cellStyle name="Normal 7 4 4 8" xfId="6831" xr:uid="{00000000-0005-0000-0000-00006DBD0000}"/>
    <cellStyle name="Normal 7 4 4 8 2" xfId="19280" xr:uid="{00000000-0005-0000-0000-00006EBD0000}"/>
    <cellStyle name="Normal 7 4 4 8 2 2" xfId="44154" xr:uid="{00000000-0005-0000-0000-00006FBD0000}"/>
    <cellStyle name="Normal 7 4 4 8 3" xfId="31721" xr:uid="{00000000-0005-0000-0000-000070BD0000}"/>
    <cellStyle name="Normal 7 4 4 9" xfId="2782" xr:uid="{00000000-0005-0000-0000-000071BD0000}"/>
    <cellStyle name="Normal 7 4 4 9 2" xfId="15300" xr:uid="{00000000-0005-0000-0000-000072BD0000}"/>
    <cellStyle name="Normal 7 4 4 9 2 2" xfId="40174" xr:uid="{00000000-0005-0000-0000-000073BD0000}"/>
    <cellStyle name="Normal 7 4 4 9 3" xfId="27733" xr:uid="{00000000-0005-0000-0000-000074BD0000}"/>
    <cellStyle name="Normal 7 4 4_Degree data" xfId="2589" xr:uid="{00000000-0005-0000-0000-000075BD0000}"/>
    <cellStyle name="Normal 7 4 5" xfId="214" xr:uid="{00000000-0005-0000-0000-000076BD0000}"/>
    <cellStyle name="Normal 7 4 5 2" xfId="1610" xr:uid="{00000000-0005-0000-0000-000077BD0000}"/>
    <cellStyle name="Normal 7 4 5 2 2" xfId="9079" xr:uid="{00000000-0005-0000-0000-000078BD0000}"/>
    <cellStyle name="Normal 7 4 5 2 2 2" xfId="21522" xr:uid="{00000000-0005-0000-0000-000079BD0000}"/>
    <cellStyle name="Normal 7 4 5 2 2 2 2" xfId="46396" xr:uid="{00000000-0005-0000-0000-00007ABD0000}"/>
    <cellStyle name="Normal 7 4 5 2 2 3" xfId="33963" xr:uid="{00000000-0005-0000-0000-00007BBD0000}"/>
    <cellStyle name="Normal 7 4 5 2 3" xfId="4061" xr:uid="{00000000-0005-0000-0000-00007CBD0000}"/>
    <cellStyle name="Normal 7 4 5 2 3 2" xfId="16515" xr:uid="{00000000-0005-0000-0000-00007DBD0000}"/>
    <cellStyle name="Normal 7 4 5 2 3 2 2" xfId="41389" xr:uid="{00000000-0005-0000-0000-00007EBD0000}"/>
    <cellStyle name="Normal 7 4 5 2 3 3" xfId="28956" xr:uid="{00000000-0005-0000-0000-00007FBD0000}"/>
    <cellStyle name="Normal 7 4 5 2 4" xfId="14410" xr:uid="{00000000-0005-0000-0000-000080BD0000}"/>
    <cellStyle name="Normal 7 4 5 2 4 2" xfId="39284" xr:uid="{00000000-0005-0000-0000-000081BD0000}"/>
    <cellStyle name="Normal 7 4 5 2 5" xfId="26843" xr:uid="{00000000-0005-0000-0000-000082BD0000}"/>
    <cellStyle name="Normal 7 4 5 3" xfId="5756" xr:uid="{00000000-0005-0000-0000-000083BD0000}"/>
    <cellStyle name="Normal 7 4 5 3 2" xfId="10771" xr:uid="{00000000-0005-0000-0000-000084BD0000}"/>
    <cellStyle name="Normal 7 4 5 3 2 2" xfId="23214" xr:uid="{00000000-0005-0000-0000-000085BD0000}"/>
    <cellStyle name="Normal 7 4 5 3 2 2 2" xfId="48088" xr:uid="{00000000-0005-0000-0000-000086BD0000}"/>
    <cellStyle name="Normal 7 4 5 3 2 3" xfId="35655" xr:uid="{00000000-0005-0000-0000-000087BD0000}"/>
    <cellStyle name="Normal 7 4 5 3 3" xfId="18207" xr:uid="{00000000-0005-0000-0000-000088BD0000}"/>
    <cellStyle name="Normal 7 4 5 3 3 2" xfId="43081" xr:uid="{00000000-0005-0000-0000-000089BD0000}"/>
    <cellStyle name="Normal 7 4 5 3 4" xfId="30648" xr:uid="{00000000-0005-0000-0000-00008ABD0000}"/>
    <cellStyle name="Normal 7 4 5 4" xfId="8195" xr:uid="{00000000-0005-0000-0000-00008BBD0000}"/>
    <cellStyle name="Normal 7 4 5 4 2" xfId="20639" xr:uid="{00000000-0005-0000-0000-00008CBD0000}"/>
    <cellStyle name="Normal 7 4 5 4 2 2" xfId="45513" xr:uid="{00000000-0005-0000-0000-00008DBD0000}"/>
    <cellStyle name="Normal 7 4 5 4 3" xfId="33080" xr:uid="{00000000-0005-0000-0000-00008EBD0000}"/>
    <cellStyle name="Normal 7 4 5 5" xfId="12225" xr:uid="{00000000-0005-0000-0000-00008FBD0000}"/>
    <cellStyle name="Normal 7 4 5 5 2" xfId="24659" xr:uid="{00000000-0005-0000-0000-000090BD0000}"/>
    <cellStyle name="Normal 7 4 5 5 2 2" xfId="49533" xr:uid="{00000000-0005-0000-0000-000091BD0000}"/>
    <cellStyle name="Normal 7 4 5 5 3" xfId="37100" xr:uid="{00000000-0005-0000-0000-000092BD0000}"/>
    <cellStyle name="Normal 7 4 5 6" xfId="6672" xr:uid="{00000000-0005-0000-0000-000093BD0000}"/>
    <cellStyle name="Normal 7 4 5 6 2" xfId="19121" xr:uid="{00000000-0005-0000-0000-000094BD0000}"/>
    <cellStyle name="Normal 7 4 5 6 2 2" xfId="43995" xr:uid="{00000000-0005-0000-0000-000095BD0000}"/>
    <cellStyle name="Normal 7 4 5 6 3" xfId="31562" xr:uid="{00000000-0005-0000-0000-000096BD0000}"/>
    <cellStyle name="Normal 7 4 5 7" xfId="3126" xr:uid="{00000000-0005-0000-0000-000097BD0000}"/>
    <cellStyle name="Normal 7 4 5 7 2" xfId="15632" xr:uid="{00000000-0005-0000-0000-000098BD0000}"/>
    <cellStyle name="Normal 7 4 5 7 2 2" xfId="40506" xr:uid="{00000000-0005-0000-0000-000099BD0000}"/>
    <cellStyle name="Normal 7 4 5 7 3" xfId="28065" xr:uid="{00000000-0005-0000-0000-00009ABD0000}"/>
    <cellStyle name="Normal 7 4 5 8" xfId="13042" xr:uid="{00000000-0005-0000-0000-00009BBD0000}"/>
    <cellStyle name="Normal 7 4 5 8 2" xfId="37916" xr:uid="{00000000-0005-0000-0000-00009CBD0000}"/>
    <cellStyle name="Normal 7 4 5 9" xfId="25475" xr:uid="{00000000-0005-0000-0000-00009DBD0000}"/>
    <cellStyle name="Normal 7 4 6" xfId="580" xr:uid="{00000000-0005-0000-0000-00009EBD0000}"/>
    <cellStyle name="Normal 7 4 6 2" xfId="1958" xr:uid="{00000000-0005-0000-0000-00009FBD0000}"/>
    <cellStyle name="Normal 7 4 6 2 2" xfId="9714" xr:uid="{00000000-0005-0000-0000-0000A0BD0000}"/>
    <cellStyle name="Normal 7 4 6 2 2 2" xfId="22157" xr:uid="{00000000-0005-0000-0000-0000A1BD0000}"/>
    <cellStyle name="Normal 7 4 6 2 2 2 2" xfId="47031" xr:uid="{00000000-0005-0000-0000-0000A2BD0000}"/>
    <cellStyle name="Normal 7 4 6 2 2 3" xfId="34598" xr:uid="{00000000-0005-0000-0000-0000A3BD0000}"/>
    <cellStyle name="Normal 7 4 6 2 3" xfId="4696" xr:uid="{00000000-0005-0000-0000-0000A4BD0000}"/>
    <cellStyle name="Normal 7 4 6 2 3 2" xfId="17150" xr:uid="{00000000-0005-0000-0000-0000A5BD0000}"/>
    <cellStyle name="Normal 7 4 6 2 3 2 2" xfId="42024" xr:uid="{00000000-0005-0000-0000-0000A6BD0000}"/>
    <cellStyle name="Normal 7 4 6 2 3 3" xfId="29591" xr:uid="{00000000-0005-0000-0000-0000A7BD0000}"/>
    <cellStyle name="Normal 7 4 6 2 4" xfId="14758" xr:uid="{00000000-0005-0000-0000-0000A8BD0000}"/>
    <cellStyle name="Normal 7 4 6 2 4 2" xfId="39632" xr:uid="{00000000-0005-0000-0000-0000A9BD0000}"/>
    <cellStyle name="Normal 7 4 6 2 5" xfId="27191" xr:uid="{00000000-0005-0000-0000-0000AABD0000}"/>
    <cellStyle name="Normal 7 4 6 3" xfId="6104" xr:uid="{00000000-0005-0000-0000-0000ABBD0000}"/>
    <cellStyle name="Normal 7 4 6 3 2" xfId="11119" xr:uid="{00000000-0005-0000-0000-0000ACBD0000}"/>
    <cellStyle name="Normal 7 4 6 3 2 2" xfId="23562" xr:uid="{00000000-0005-0000-0000-0000ADBD0000}"/>
    <cellStyle name="Normal 7 4 6 3 2 2 2" xfId="48436" xr:uid="{00000000-0005-0000-0000-0000AEBD0000}"/>
    <cellStyle name="Normal 7 4 6 3 2 3" xfId="36003" xr:uid="{00000000-0005-0000-0000-0000AFBD0000}"/>
    <cellStyle name="Normal 7 4 6 3 3" xfId="18555" xr:uid="{00000000-0005-0000-0000-0000B0BD0000}"/>
    <cellStyle name="Normal 7 4 6 3 3 2" xfId="43429" xr:uid="{00000000-0005-0000-0000-0000B1BD0000}"/>
    <cellStyle name="Normal 7 4 6 3 4" xfId="30996" xr:uid="{00000000-0005-0000-0000-0000B2BD0000}"/>
    <cellStyle name="Normal 7 4 6 4" xfId="8830" xr:uid="{00000000-0005-0000-0000-0000B3BD0000}"/>
    <cellStyle name="Normal 7 4 6 4 2" xfId="21274" xr:uid="{00000000-0005-0000-0000-0000B4BD0000}"/>
    <cellStyle name="Normal 7 4 6 4 2 2" xfId="46148" xr:uid="{00000000-0005-0000-0000-0000B5BD0000}"/>
    <cellStyle name="Normal 7 4 6 4 3" xfId="33715" xr:uid="{00000000-0005-0000-0000-0000B6BD0000}"/>
    <cellStyle name="Normal 7 4 6 5" xfId="12573" xr:uid="{00000000-0005-0000-0000-0000B7BD0000}"/>
    <cellStyle name="Normal 7 4 6 5 2" xfId="25007" xr:uid="{00000000-0005-0000-0000-0000B8BD0000}"/>
    <cellStyle name="Normal 7 4 6 5 2 2" xfId="49881" xr:uid="{00000000-0005-0000-0000-0000B9BD0000}"/>
    <cellStyle name="Normal 7 4 6 5 3" xfId="37448" xr:uid="{00000000-0005-0000-0000-0000BABD0000}"/>
    <cellStyle name="Normal 7 4 6 6" xfId="7307" xr:uid="{00000000-0005-0000-0000-0000BBBD0000}"/>
    <cellStyle name="Normal 7 4 6 6 2" xfId="19756" xr:uid="{00000000-0005-0000-0000-0000BCBD0000}"/>
    <cellStyle name="Normal 7 4 6 6 2 2" xfId="44630" xr:uid="{00000000-0005-0000-0000-0000BDBD0000}"/>
    <cellStyle name="Normal 7 4 6 6 3" xfId="32197" xr:uid="{00000000-0005-0000-0000-0000BEBD0000}"/>
    <cellStyle name="Normal 7 4 6 7" xfId="3761" xr:uid="{00000000-0005-0000-0000-0000BFBD0000}"/>
    <cellStyle name="Normal 7 4 6 7 2" xfId="16267" xr:uid="{00000000-0005-0000-0000-0000C0BD0000}"/>
    <cellStyle name="Normal 7 4 6 7 2 2" xfId="41141" xr:uid="{00000000-0005-0000-0000-0000C1BD0000}"/>
    <cellStyle name="Normal 7 4 6 7 3" xfId="28700" xr:uid="{00000000-0005-0000-0000-0000C2BD0000}"/>
    <cellStyle name="Normal 7 4 6 8" xfId="13389" xr:uid="{00000000-0005-0000-0000-0000C3BD0000}"/>
    <cellStyle name="Normal 7 4 6 8 2" xfId="38263" xr:uid="{00000000-0005-0000-0000-0000C4BD0000}"/>
    <cellStyle name="Normal 7 4 6 9" xfId="25822" xr:uid="{00000000-0005-0000-0000-0000C5BD0000}"/>
    <cellStyle name="Normal 7 4 7" xfId="2132" xr:uid="{00000000-0005-0000-0000-0000C6BD0000}"/>
    <cellStyle name="Normal 7 4 7 2" xfId="4771" xr:uid="{00000000-0005-0000-0000-0000C7BD0000}"/>
    <cellStyle name="Normal 7 4 7 2 2" xfId="9788" xr:uid="{00000000-0005-0000-0000-0000C8BD0000}"/>
    <cellStyle name="Normal 7 4 7 2 2 2" xfId="22231" xr:uid="{00000000-0005-0000-0000-0000C9BD0000}"/>
    <cellStyle name="Normal 7 4 7 2 2 2 2" xfId="47105" xr:uid="{00000000-0005-0000-0000-0000CABD0000}"/>
    <cellStyle name="Normal 7 4 7 2 2 3" xfId="34672" xr:uid="{00000000-0005-0000-0000-0000CBBD0000}"/>
    <cellStyle name="Normal 7 4 7 2 3" xfId="17224" xr:uid="{00000000-0005-0000-0000-0000CCBD0000}"/>
    <cellStyle name="Normal 7 4 7 2 3 2" xfId="42098" xr:uid="{00000000-0005-0000-0000-0000CDBD0000}"/>
    <cellStyle name="Normal 7 4 7 2 4" xfId="29665" xr:uid="{00000000-0005-0000-0000-0000CEBD0000}"/>
    <cellStyle name="Normal 7 4 7 3" xfId="6169" xr:uid="{00000000-0005-0000-0000-0000CFBD0000}"/>
    <cellStyle name="Normal 7 4 7 3 2" xfId="11184" xr:uid="{00000000-0005-0000-0000-0000D0BD0000}"/>
    <cellStyle name="Normal 7 4 7 3 2 2" xfId="23627" xr:uid="{00000000-0005-0000-0000-0000D1BD0000}"/>
    <cellStyle name="Normal 7 4 7 3 2 2 2" xfId="48501" xr:uid="{00000000-0005-0000-0000-0000D2BD0000}"/>
    <cellStyle name="Normal 7 4 7 3 2 3" xfId="36068" xr:uid="{00000000-0005-0000-0000-0000D3BD0000}"/>
    <cellStyle name="Normal 7 4 7 3 3" xfId="18620" xr:uid="{00000000-0005-0000-0000-0000D4BD0000}"/>
    <cellStyle name="Normal 7 4 7 3 3 2" xfId="43494" xr:uid="{00000000-0005-0000-0000-0000D5BD0000}"/>
    <cellStyle name="Normal 7 4 7 3 4" xfId="31061" xr:uid="{00000000-0005-0000-0000-0000D6BD0000}"/>
    <cellStyle name="Normal 7 4 7 4" xfId="8034" xr:uid="{00000000-0005-0000-0000-0000D7BD0000}"/>
    <cellStyle name="Normal 7 4 7 4 2" xfId="20480" xr:uid="{00000000-0005-0000-0000-0000D8BD0000}"/>
    <cellStyle name="Normal 7 4 7 4 2 2" xfId="45354" xr:uid="{00000000-0005-0000-0000-0000D9BD0000}"/>
    <cellStyle name="Normal 7 4 7 4 3" xfId="32921" xr:uid="{00000000-0005-0000-0000-0000DABD0000}"/>
    <cellStyle name="Normal 7 4 7 5" xfId="12638" xr:uid="{00000000-0005-0000-0000-0000DBBD0000}"/>
    <cellStyle name="Normal 7 4 7 5 2" xfId="25072" xr:uid="{00000000-0005-0000-0000-0000DCBD0000}"/>
    <cellStyle name="Normal 7 4 7 5 2 2" xfId="49946" xr:uid="{00000000-0005-0000-0000-0000DDBD0000}"/>
    <cellStyle name="Normal 7 4 7 5 3" xfId="37513" xr:uid="{00000000-0005-0000-0000-0000DEBD0000}"/>
    <cellStyle name="Normal 7 4 7 6" xfId="7382" xr:uid="{00000000-0005-0000-0000-0000DFBD0000}"/>
    <cellStyle name="Normal 7 4 7 6 2" xfId="19830" xr:uid="{00000000-0005-0000-0000-0000E0BD0000}"/>
    <cellStyle name="Normal 7 4 7 6 2 2" xfId="44704" xr:uid="{00000000-0005-0000-0000-0000E1BD0000}"/>
    <cellStyle name="Normal 7 4 7 6 3" xfId="32271" xr:uid="{00000000-0005-0000-0000-0000E2BD0000}"/>
    <cellStyle name="Normal 7 4 7 7" xfId="2961" xr:uid="{00000000-0005-0000-0000-0000E3BD0000}"/>
    <cellStyle name="Normal 7 4 7 7 2" xfId="15473" xr:uid="{00000000-0005-0000-0000-0000E4BD0000}"/>
    <cellStyle name="Normal 7 4 7 7 2 2" xfId="40347" xr:uid="{00000000-0005-0000-0000-0000E5BD0000}"/>
    <cellStyle name="Normal 7 4 7 7 3" xfId="27906" xr:uid="{00000000-0005-0000-0000-0000E6BD0000}"/>
    <cellStyle name="Normal 7 4 7 8" xfId="14823" xr:uid="{00000000-0005-0000-0000-0000E7BD0000}"/>
    <cellStyle name="Normal 7 4 7 8 2" xfId="39697" xr:uid="{00000000-0005-0000-0000-0000E8BD0000}"/>
    <cellStyle name="Normal 7 4 7 9" xfId="27256" xr:uid="{00000000-0005-0000-0000-0000E9BD0000}"/>
    <cellStyle name="Normal 7 4 8" xfId="980" xr:uid="{00000000-0005-0000-0000-0000EABD0000}"/>
    <cellStyle name="Normal 7 4 8 2" xfId="11595" xr:uid="{00000000-0005-0000-0000-0000EBBD0000}"/>
    <cellStyle name="Normal 7 4 8 2 2" xfId="24029" xr:uid="{00000000-0005-0000-0000-0000ECBD0000}"/>
    <cellStyle name="Normal 7 4 8 2 2 2" xfId="48903" xr:uid="{00000000-0005-0000-0000-0000EDBD0000}"/>
    <cellStyle name="Normal 7 4 8 2 3" xfId="36470" xr:uid="{00000000-0005-0000-0000-0000EEBD0000}"/>
    <cellStyle name="Normal 7 4 8 3" xfId="8921" xr:uid="{00000000-0005-0000-0000-0000EFBD0000}"/>
    <cellStyle name="Normal 7 4 8 3 2" xfId="21364" xr:uid="{00000000-0005-0000-0000-0000F0BD0000}"/>
    <cellStyle name="Normal 7 4 8 3 2 2" xfId="46238" xr:uid="{00000000-0005-0000-0000-0000F1BD0000}"/>
    <cellStyle name="Normal 7 4 8 3 3" xfId="33805" xr:uid="{00000000-0005-0000-0000-0000F2BD0000}"/>
    <cellStyle name="Normal 7 4 8 4" xfId="3903" xr:uid="{00000000-0005-0000-0000-0000F3BD0000}"/>
    <cellStyle name="Normal 7 4 8 4 2" xfId="16357" xr:uid="{00000000-0005-0000-0000-0000F4BD0000}"/>
    <cellStyle name="Normal 7 4 8 4 2 2" xfId="41231" xr:uid="{00000000-0005-0000-0000-0000F5BD0000}"/>
    <cellStyle name="Normal 7 4 8 4 3" xfId="28798" xr:uid="{00000000-0005-0000-0000-0000F6BD0000}"/>
    <cellStyle name="Normal 7 4 8 5" xfId="13780" xr:uid="{00000000-0005-0000-0000-0000F7BD0000}"/>
    <cellStyle name="Normal 7 4 8 5 2" xfId="38654" xr:uid="{00000000-0005-0000-0000-0000F8BD0000}"/>
    <cellStyle name="Normal 7 4 8 6" xfId="26213" xr:uid="{00000000-0005-0000-0000-0000F9BD0000}"/>
    <cellStyle name="Normal 7 4 9" xfId="907" xr:uid="{00000000-0005-0000-0000-0000FABD0000}"/>
    <cellStyle name="Normal 7 4 9 2" xfId="10139" xr:uid="{00000000-0005-0000-0000-0000FBBD0000}"/>
    <cellStyle name="Normal 7 4 9 2 2" xfId="22582" xr:uid="{00000000-0005-0000-0000-0000FCBD0000}"/>
    <cellStyle name="Normal 7 4 9 2 2 2" xfId="47456" xr:uid="{00000000-0005-0000-0000-0000FDBD0000}"/>
    <cellStyle name="Normal 7 4 9 2 3" xfId="35023" xr:uid="{00000000-0005-0000-0000-0000FEBD0000}"/>
    <cellStyle name="Normal 7 4 9 3" xfId="5123" xr:uid="{00000000-0005-0000-0000-0000FFBD0000}"/>
    <cellStyle name="Normal 7 4 9 3 2" xfId="17575" xr:uid="{00000000-0005-0000-0000-000000BE0000}"/>
    <cellStyle name="Normal 7 4 9 3 2 2" xfId="42449" xr:uid="{00000000-0005-0000-0000-000001BE0000}"/>
    <cellStyle name="Normal 7 4 9 3 3" xfId="30016" xr:uid="{00000000-0005-0000-0000-000002BE0000}"/>
    <cellStyle name="Normal 7 4 9 4" xfId="13707" xr:uid="{00000000-0005-0000-0000-000003BE0000}"/>
    <cellStyle name="Normal 7 4 9 4 2" xfId="38581" xr:uid="{00000000-0005-0000-0000-000004BE0000}"/>
    <cellStyle name="Normal 7 4 9 5" xfId="26140" xr:uid="{00000000-0005-0000-0000-000005BE0000}"/>
    <cellStyle name="Normal 7 4_Degree data" xfId="2584" xr:uid="{00000000-0005-0000-0000-000006BE0000}"/>
    <cellStyle name="Normal 7 5" xfId="169" xr:uid="{00000000-0005-0000-0000-000007BE0000}"/>
    <cellStyle name="Normal 7 5 10" xfId="6540" xr:uid="{00000000-0005-0000-0000-000008BE0000}"/>
    <cellStyle name="Normal 7 5 10 2" xfId="18989" xr:uid="{00000000-0005-0000-0000-000009BE0000}"/>
    <cellStyle name="Normal 7 5 10 2 2" xfId="43863" xr:uid="{00000000-0005-0000-0000-00000ABE0000}"/>
    <cellStyle name="Normal 7 5 10 3" xfId="31430" xr:uid="{00000000-0005-0000-0000-00000BBE0000}"/>
    <cellStyle name="Normal 7 5 11" xfId="2708" xr:uid="{00000000-0005-0000-0000-00000CBE0000}"/>
    <cellStyle name="Normal 7 5 11 2" xfId="15226" xr:uid="{00000000-0005-0000-0000-00000DBE0000}"/>
    <cellStyle name="Normal 7 5 11 2 2" xfId="40100" xr:uid="{00000000-0005-0000-0000-00000EBE0000}"/>
    <cellStyle name="Normal 7 5 11 3" xfId="27659" xr:uid="{00000000-0005-0000-0000-00000FBE0000}"/>
    <cellStyle name="Normal 7 5 12" xfId="12999" xr:uid="{00000000-0005-0000-0000-000010BE0000}"/>
    <cellStyle name="Normal 7 5 12 2" xfId="37873" xr:uid="{00000000-0005-0000-0000-000011BE0000}"/>
    <cellStyle name="Normal 7 5 13" xfId="25432" xr:uid="{00000000-0005-0000-0000-000012BE0000}"/>
    <cellStyle name="Normal 7 5 2" xfId="412" xr:uid="{00000000-0005-0000-0000-000013BE0000}"/>
    <cellStyle name="Normal 7 5 2 10" xfId="13227" xr:uid="{00000000-0005-0000-0000-000014BE0000}"/>
    <cellStyle name="Normal 7 5 2 10 2" xfId="38101" xr:uid="{00000000-0005-0000-0000-000015BE0000}"/>
    <cellStyle name="Normal 7 5 2 11" xfId="25660" xr:uid="{00000000-0005-0000-0000-000016BE0000}"/>
    <cellStyle name="Normal 7 5 2 2" xfId="772" xr:uid="{00000000-0005-0000-0000-000017BE0000}"/>
    <cellStyle name="Normal 7 5 2 2 2" xfId="1617" xr:uid="{00000000-0005-0000-0000-000018BE0000}"/>
    <cellStyle name="Normal 7 5 2 2 2 2" xfId="9721" xr:uid="{00000000-0005-0000-0000-000019BE0000}"/>
    <cellStyle name="Normal 7 5 2 2 2 2 2" xfId="22164" xr:uid="{00000000-0005-0000-0000-00001ABE0000}"/>
    <cellStyle name="Normal 7 5 2 2 2 2 2 2" xfId="47038" xr:uid="{00000000-0005-0000-0000-00001BBE0000}"/>
    <cellStyle name="Normal 7 5 2 2 2 2 3" xfId="34605" xr:uid="{00000000-0005-0000-0000-00001CBE0000}"/>
    <cellStyle name="Normal 7 5 2 2 2 3" xfId="4703" xr:uid="{00000000-0005-0000-0000-00001DBE0000}"/>
    <cellStyle name="Normal 7 5 2 2 2 3 2" xfId="17157" xr:uid="{00000000-0005-0000-0000-00001EBE0000}"/>
    <cellStyle name="Normal 7 5 2 2 2 3 2 2" xfId="42031" xr:uid="{00000000-0005-0000-0000-00001FBE0000}"/>
    <cellStyle name="Normal 7 5 2 2 2 3 3" xfId="29598" xr:uid="{00000000-0005-0000-0000-000020BE0000}"/>
    <cellStyle name="Normal 7 5 2 2 2 4" xfId="14417" xr:uid="{00000000-0005-0000-0000-000021BE0000}"/>
    <cellStyle name="Normal 7 5 2 2 2 4 2" xfId="39291" xr:uid="{00000000-0005-0000-0000-000022BE0000}"/>
    <cellStyle name="Normal 7 5 2 2 2 5" xfId="26850" xr:uid="{00000000-0005-0000-0000-000023BE0000}"/>
    <cellStyle name="Normal 7 5 2 2 3" xfId="5763" xr:uid="{00000000-0005-0000-0000-000024BE0000}"/>
    <cellStyle name="Normal 7 5 2 2 3 2" xfId="10778" xr:uid="{00000000-0005-0000-0000-000025BE0000}"/>
    <cellStyle name="Normal 7 5 2 2 3 2 2" xfId="23221" xr:uid="{00000000-0005-0000-0000-000026BE0000}"/>
    <cellStyle name="Normal 7 5 2 2 3 2 2 2" xfId="48095" xr:uid="{00000000-0005-0000-0000-000027BE0000}"/>
    <cellStyle name="Normal 7 5 2 2 3 2 3" xfId="35662" xr:uid="{00000000-0005-0000-0000-000028BE0000}"/>
    <cellStyle name="Normal 7 5 2 2 3 3" xfId="18214" xr:uid="{00000000-0005-0000-0000-000029BE0000}"/>
    <cellStyle name="Normal 7 5 2 2 3 3 2" xfId="43088" xr:uid="{00000000-0005-0000-0000-00002ABE0000}"/>
    <cellStyle name="Normal 7 5 2 2 3 4" xfId="30655" xr:uid="{00000000-0005-0000-0000-00002BBE0000}"/>
    <cellStyle name="Normal 7 5 2 2 4" xfId="8837" xr:uid="{00000000-0005-0000-0000-00002CBE0000}"/>
    <cellStyle name="Normal 7 5 2 2 4 2" xfId="21281" xr:uid="{00000000-0005-0000-0000-00002DBE0000}"/>
    <cellStyle name="Normal 7 5 2 2 4 2 2" xfId="46155" xr:uid="{00000000-0005-0000-0000-00002EBE0000}"/>
    <cellStyle name="Normal 7 5 2 2 4 3" xfId="33722" xr:uid="{00000000-0005-0000-0000-00002FBE0000}"/>
    <cellStyle name="Normal 7 5 2 2 5" xfId="12232" xr:uid="{00000000-0005-0000-0000-000030BE0000}"/>
    <cellStyle name="Normal 7 5 2 2 5 2" xfId="24666" xr:uid="{00000000-0005-0000-0000-000031BE0000}"/>
    <cellStyle name="Normal 7 5 2 2 5 2 2" xfId="49540" xr:uid="{00000000-0005-0000-0000-000032BE0000}"/>
    <cellStyle name="Normal 7 5 2 2 5 3" xfId="37107" xr:uid="{00000000-0005-0000-0000-000033BE0000}"/>
    <cellStyle name="Normal 7 5 2 2 6" xfId="7314" xr:uid="{00000000-0005-0000-0000-000034BE0000}"/>
    <cellStyle name="Normal 7 5 2 2 6 2" xfId="19763" xr:uid="{00000000-0005-0000-0000-000035BE0000}"/>
    <cellStyle name="Normal 7 5 2 2 6 2 2" xfId="44637" xr:uid="{00000000-0005-0000-0000-000036BE0000}"/>
    <cellStyle name="Normal 7 5 2 2 6 3" xfId="32204" xr:uid="{00000000-0005-0000-0000-000037BE0000}"/>
    <cellStyle name="Normal 7 5 2 2 7" xfId="3768" xr:uid="{00000000-0005-0000-0000-000038BE0000}"/>
    <cellStyle name="Normal 7 5 2 2 7 2" xfId="16274" xr:uid="{00000000-0005-0000-0000-000039BE0000}"/>
    <cellStyle name="Normal 7 5 2 2 7 2 2" xfId="41148" xr:uid="{00000000-0005-0000-0000-00003ABE0000}"/>
    <cellStyle name="Normal 7 5 2 2 7 3" xfId="28707" xr:uid="{00000000-0005-0000-0000-00003BBE0000}"/>
    <cellStyle name="Normal 7 5 2 2 8" xfId="13574" xr:uid="{00000000-0005-0000-0000-00003CBE0000}"/>
    <cellStyle name="Normal 7 5 2 2 8 2" xfId="38448" xr:uid="{00000000-0005-0000-0000-00003DBE0000}"/>
    <cellStyle name="Normal 7 5 2 2 9" xfId="26007" xr:uid="{00000000-0005-0000-0000-00003EBE0000}"/>
    <cellStyle name="Normal 7 5 2 3" xfId="1965" xr:uid="{00000000-0005-0000-0000-00003FBE0000}"/>
    <cellStyle name="Normal 7 5 2 3 2" xfId="4956" xr:uid="{00000000-0005-0000-0000-000040BE0000}"/>
    <cellStyle name="Normal 7 5 2 3 2 2" xfId="9973" xr:uid="{00000000-0005-0000-0000-000041BE0000}"/>
    <cellStyle name="Normal 7 5 2 3 2 2 2" xfId="22416" xr:uid="{00000000-0005-0000-0000-000042BE0000}"/>
    <cellStyle name="Normal 7 5 2 3 2 2 2 2" xfId="47290" xr:uid="{00000000-0005-0000-0000-000043BE0000}"/>
    <cellStyle name="Normal 7 5 2 3 2 2 3" xfId="34857" xr:uid="{00000000-0005-0000-0000-000044BE0000}"/>
    <cellStyle name="Normal 7 5 2 3 2 3" xfId="17409" xr:uid="{00000000-0005-0000-0000-000045BE0000}"/>
    <cellStyle name="Normal 7 5 2 3 2 3 2" xfId="42283" xr:uid="{00000000-0005-0000-0000-000046BE0000}"/>
    <cellStyle name="Normal 7 5 2 3 2 4" xfId="29850" xr:uid="{00000000-0005-0000-0000-000047BE0000}"/>
    <cellStyle name="Normal 7 5 2 3 3" xfId="6111" xr:uid="{00000000-0005-0000-0000-000048BE0000}"/>
    <cellStyle name="Normal 7 5 2 3 3 2" xfId="11126" xr:uid="{00000000-0005-0000-0000-000049BE0000}"/>
    <cellStyle name="Normal 7 5 2 3 3 2 2" xfId="23569" xr:uid="{00000000-0005-0000-0000-00004ABE0000}"/>
    <cellStyle name="Normal 7 5 2 3 3 2 2 2" xfId="48443" xr:uid="{00000000-0005-0000-0000-00004BBE0000}"/>
    <cellStyle name="Normal 7 5 2 3 3 2 3" xfId="36010" xr:uid="{00000000-0005-0000-0000-00004CBE0000}"/>
    <cellStyle name="Normal 7 5 2 3 3 3" xfId="18562" xr:uid="{00000000-0005-0000-0000-00004DBE0000}"/>
    <cellStyle name="Normal 7 5 2 3 3 3 2" xfId="43436" xr:uid="{00000000-0005-0000-0000-00004EBE0000}"/>
    <cellStyle name="Normal 7 5 2 3 3 4" xfId="31003" xr:uid="{00000000-0005-0000-0000-00004FBE0000}"/>
    <cellStyle name="Normal 7 5 2 3 4" xfId="8380" xr:uid="{00000000-0005-0000-0000-000050BE0000}"/>
    <cellStyle name="Normal 7 5 2 3 4 2" xfId="20824" xr:uid="{00000000-0005-0000-0000-000051BE0000}"/>
    <cellStyle name="Normal 7 5 2 3 4 2 2" xfId="45698" xr:uid="{00000000-0005-0000-0000-000052BE0000}"/>
    <cellStyle name="Normal 7 5 2 3 4 3" xfId="33265" xr:uid="{00000000-0005-0000-0000-000053BE0000}"/>
    <cellStyle name="Normal 7 5 2 3 5" xfId="12580" xr:uid="{00000000-0005-0000-0000-000054BE0000}"/>
    <cellStyle name="Normal 7 5 2 3 5 2" xfId="25014" xr:uid="{00000000-0005-0000-0000-000055BE0000}"/>
    <cellStyle name="Normal 7 5 2 3 5 2 2" xfId="49888" xr:uid="{00000000-0005-0000-0000-000056BE0000}"/>
    <cellStyle name="Normal 7 5 2 3 5 3" xfId="37455" xr:uid="{00000000-0005-0000-0000-000057BE0000}"/>
    <cellStyle name="Normal 7 5 2 3 6" xfId="7567" xr:uid="{00000000-0005-0000-0000-000058BE0000}"/>
    <cellStyle name="Normal 7 5 2 3 6 2" xfId="20015" xr:uid="{00000000-0005-0000-0000-000059BE0000}"/>
    <cellStyle name="Normal 7 5 2 3 6 2 2" xfId="44889" xr:uid="{00000000-0005-0000-0000-00005ABE0000}"/>
    <cellStyle name="Normal 7 5 2 3 6 3" xfId="32456" xr:uid="{00000000-0005-0000-0000-00005BBE0000}"/>
    <cellStyle name="Normal 7 5 2 3 7" xfId="3311" xr:uid="{00000000-0005-0000-0000-00005CBE0000}"/>
    <cellStyle name="Normal 7 5 2 3 7 2" xfId="15817" xr:uid="{00000000-0005-0000-0000-00005DBE0000}"/>
    <cellStyle name="Normal 7 5 2 3 7 2 2" xfId="40691" xr:uid="{00000000-0005-0000-0000-00005EBE0000}"/>
    <cellStyle name="Normal 7 5 2 3 7 3" xfId="28250" xr:uid="{00000000-0005-0000-0000-00005FBE0000}"/>
    <cellStyle name="Normal 7 5 2 3 8" xfId="14765" xr:uid="{00000000-0005-0000-0000-000060BE0000}"/>
    <cellStyle name="Normal 7 5 2 3 8 2" xfId="39639" xr:uid="{00000000-0005-0000-0000-000061BE0000}"/>
    <cellStyle name="Normal 7 5 2 3 9" xfId="27198" xr:uid="{00000000-0005-0000-0000-000062BE0000}"/>
    <cellStyle name="Normal 7 5 2 4" xfId="2330" xr:uid="{00000000-0005-0000-0000-000063BE0000}"/>
    <cellStyle name="Normal 7 5 2 4 2" xfId="6354" xr:uid="{00000000-0005-0000-0000-000064BE0000}"/>
    <cellStyle name="Normal 7 5 2 4 2 2" xfId="11369" xr:uid="{00000000-0005-0000-0000-000065BE0000}"/>
    <cellStyle name="Normal 7 5 2 4 2 2 2" xfId="23812" xr:uid="{00000000-0005-0000-0000-000066BE0000}"/>
    <cellStyle name="Normal 7 5 2 4 2 2 2 2" xfId="48686" xr:uid="{00000000-0005-0000-0000-000067BE0000}"/>
    <cellStyle name="Normal 7 5 2 4 2 2 3" xfId="36253" xr:uid="{00000000-0005-0000-0000-000068BE0000}"/>
    <cellStyle name="Normal 7 5 2 4 2 3" xfId="18805" xr:uid="{00000000-0005-0000-0000-000069BE0000}"/>
    <cellStyle name="Normal 7 5 2 4 2 3 2" xfId="43679" xr:uid="{00000000-0005-0000-0000-00006ABE0000}"/>
    <cellStyle name="Normal 7 5 2 4 2 4" xfId="31246" xr:uid="{00000000-0005-0000-0000-00006BBE0000}"/>
    <cellStyle name="Normal 7 5 2 4 3" xfId="12823" xr:uid="{00000000-0005-0000-0000-00006CBE0000}"/>
    <cellStyle name="Normal 7 5 2 4 3 2" xfId="25257" xr:uid="{00000000-0005-0000-0000-00006DBE0000}"/>
    <cellStyle name="Normal 7 5 2 4 3 2 2" xfId="50131" xr:uid="{00000000-0005-0000-0000-00006EBE0000}"/>
    <cellStyle name="Normal 7 5 2 4 3 3" xfId="37698" xr:uid="{00000000-0005-0000-0000-00006FBE0000}"/>
    <cellStyle name="Normal 7 5 2 4 4" xfId="9264" xr:uid="{00000000-0005-0000-0000-000070BE0000}"/>
    <cellStyle name="Normal 7 5 2 4 4 2" xfId="21707" xr:uid="{00000000-0005-0000-0000-000071BE0000}"/>
    <cellStyle name="Normal 7 5 2 4 4 2 2" xfId="46581" xr:uid="{00000000-0005-0000-0000-000072BE0000}"/>
    <cellStyle name="Normal 7 5 2 4 4 3" xfId="34148" xr:uid="{00000000-0005-0000-0000-000073BE0000}"/>
    <cellStyle name="Normal 7 5 2 4 5" xfId="4246" xr:uid="{00000000-0005-0000-0000-000074BE0000}"/>
    <cellStyle name="Normal 7 5 2 4 5 2" xfId="16700" xr:uid="{00000000-0005-0000-0000-000075BE0000}"/>
    <cellStyle name="Normal 7 5 2 4 5 2 2" xfId="41574" xr:uid="{00000000-0005-0000-0000-000076BE0000}"/>
    <cellStyle name="Normal 7 5 2 4 5 3" xfId="29141" xr:uid="{00000000-0005-0000-0000-000077BE0000}"/>
    <cellStyle name="Normal 7 5 2 4 6" xfId="15008" xr:uid="{00000000-0005-0000-0000-000078BE0000}"/>
    <cellStyle name="Normal 7 5 2 4 6 2" xfId="39882" xr:uid="{00000000-0005-0000-0000-000079BE0000}"/>
    <cellStyle name="Normal 7 5 2 4 7" xfId="27441" xr:uid="{00000000-0005-0000-0000-00007ABE0000}"/>
    <cellStyle name="Normal 7 5 2 5" xfId="1165" xr:uid="{00000000-0005-0000-0000-00007BBE0000}"/>
    <cellStyle name="Normal 7 5 2 5 2" xfId="10326" xr:uid="{00000000-0005-0000-0000-00007CBE0000}"/>
    <cellStyle name="Normal 7 5 2 5 2 2" xfId="22769" xr:uid="{00000000-0005-0000-0000-00007DBE0000}"/>
    <cellStyle name="Normal 7 5 2 5 2 2 2" xfId="47643" xr:uid="{00000000-0005-0000-0000-00007EBE0000}"/>
    <cellStyle name="Normal 7 5 2 5 2 3" xfId="35210" xr:uid="{00000000-0005-0000-0000-00007FBE0000}"/>
    <cellStyle name="Normal 7 5 2 5 3" xfId="5310" xr:uid="{00000000-0005-0000-0000-000080BE0000}"/>
    <cellStyle name="Normal 7 5 2 5 3 2" xfId="17762" xr:uid="{00000000-0005-0000-0000-000081BE0000}"/>
    <cellStyle name="Normal 7 5 2 5 3 2 2" xfId="42636" xr:uid="{00000000-0005-0000-0000-000082BE0000}"/>
    <cellStyle name="Normal 7 5 2 5 3 3" xfId="30203" xr:uid="{00000000-0005-0000-0000-000083BE0000}"/>
    <cellStyle name="Normal 7 5 2 5 4" xfId="13965" xr:uid="{00000000-0005-0000-0000-000084BE0000}"/>
    <cellStyle name="Normal 7 5 2 5 4 2" xfId="38839" xr:uid="{00000000-0005-0000-0000-000085BE0000}"/>
    <cellStyle name="Normal 7 5 2 5 5" xfId="26398" xr:uid="{00000000-0005-0000-0000-000086BE0000}"/>
    <cellStyle name="Normal 7 5 2 6" xfId="7887" xr:uid="{00000000-0005-0000-0000-000087BE0000}"/>
    <cellStyle name="Normal 7 5 2 6 2" xfId="20333" xr:uid="{00000000-0005-0000-0000-000088BE0000}"/>
    <cellStyle name="Normal 7 5 2 6 2 2" xfId="45207" xr:uid="{00000000-0005-0000-0000-000089BE0000}"/>
    <cellStyle name="Normal 7 5 2 6 3" xfId="32774" xr:uid="{00000000-0005-0000-0000-00008ABE0000}"/>
    <cellStyle name="Normal 7 5 2 7" xfId="11780" xr:uid="{00000000-0005-0000-0000-00008BBE0000}"/>
    <cellStyle name="Normal 7 5 2 7 2" xfId="24214" xr:uid="{00000000-0005-0000-0000-00008CBE0000}"/>
    <cellStyle name="Normal 7 5 2 7 2 2" xfId="49088" xr:uid="{00000000-0005-0000-0000-00008DBE0000}"/>
    <cellStyle name="Normal 7 5 2 7 3" xfId="36655" xr:uid="{00000000-0005-0000-0000-00008EBE0000}"/>
    <cellStyle name="Normal 7 5 2 8" xfId="6857" xr:uid="{00000000-0005-0000-0000-00008FBE0000}"/>
    <cellStyle name="Normal 7 5 2 8 2" xfId="19306" xr:uid="{00000000-0005-0000-0000-000090BE0000}"/>
    <cellStyle name="Normal 7 5 2 8 2 2" xfId="44180" xr:uid="{00000000-0005-0000-0000-000091BE0000}"/>
    <cellStyle name="Normal 7 5 2 8 3" xfId="31747" xr:uid="{00000000-0005-0000-0000-000092BE0000}"/>
    <cellStyle name="Normal 7 5 2 9" xfId="2808" xr:uid="{00000000-0005-0000-0000-000093BE0000}"/>
    <cellStyle name="Normal 7 5 2 9 2" xfId="15326" xr:uid="{00000000-0005-0000-0000-000094BE0000}"/>
    <cellStyle name="Normal 7 5 2 9 2 2" xfId="40200" xr:uid="{00000000-0005-0000-0000-000095BE0000}"/>
    <cellStyle name="Normal 7 5 2 9 3" xfId="27759" xr:uid="{00000000-0005-0000-0000-000096BE0000}"/>
    <cellStyle name="Normal 7 5 2_Degree data" xfId="2591" xr:uid="{00000000-0005-0000-0000-000097BE0000}"/>
    <cellStyle name="Normal 7 5 3" xfId="310" xr:uid="{00000000-0005-0000-0000-000098BE0000}"/>
    <cellStyle name="Normal 7 5 3 2" xfId="1616" xr:uid="{00000000-0005-0000-0000-000099BE0000}"/>
    <cellStyle name="Normal 7 5 3 2 2" xfId="9164" xr:uid="{00000000-0005-0000-0000-00009ABE0000}"/>
    <cellStyle name="Normal 7 5 3 2 2 2" xfId="21607" xr:uid="{00000000-0005-0000-0000-00009BBE0000}"/>
    <cellStyle name="Normal 7 5 3 2 2 2 2" xfId="46481" xr:uid="{00000000-0005-0000-0000-00009CBE0000}"/>
    <cellStyle name="Normal 7 5 3 2 2 3" xfId="34048" xr:uid="{00000000-0005-0000-0000-00009DBE0000}"/>
    <cellStyle name="Normal 7 5 3 2 3" xfId="4146" xr:uid="{00000000-0005-0000-0000-00009EBE0000}"/>
    <cellStyle name="Normal 7 5 3 2 3 2" xfId="16600" xr:uid="{00000000-0005-0000-0000-00009FBE0000}"/>
    <cellStyle name="Normal 7 5 3 2 3 2 2" xfId="41474" xr:uid="{00000000-0005-0000-0000-0000A0BE0000}"/>
    <cellStyle name="Normal 7 5 3 2 3 3" xfId="29041" xr:uid="{00000000-0005-0000-0000-0000A1BE0000}"/>
    <cellStyle name="Normal 7 5 3 2 4" xfId="14416" xr:uid="{00000000-0005-0000-0000-0000A2BE0000}"/>
    <cellStyle name="Normal 7 5 3 2 4 2" xfId="39290" xr:uid="{00000000-0005-0000-0000-0000A3BE0000}"/>
    <cellStyle name="Normal 7 5 3 2 5" xfId="26849" xr:uid="{00000000-0005-0000-0000-0000A4BE0000}"/>
    <cellStyle name="Normal 7 5 3 3" xfId="5762" xr:uid="{00000000-0005-0000-0000-0000A5BE0000}"/>
    <cellStyle name="Normal 7 5 3 3 2" xfId="10777" xr:uid="{00000000-0005-0000-0000-0000A6BE0000}"/>
    <cellStyle name="Normal 7 5 3 3 2 2" xfId="23220" xr:uid="{00000000-0005-0000-0000-0000A7BE0000}"/>
    <cellStyle name="Normal 7 5 3 3 2 2 2" xfId="48094" xr:uid="{00000000-0005-0000-0000-0000A8BE0000}"/>
    <cellStyle name="Normal 7 5 3 3 2 3" xfId="35661" xr:uid="{00000000-0005-0000-0000-0000A9BE0000}"/>
    <cellStyle name="Normal 7 5 3 3 3" xfId="18213" xr:uid="{00000000-0005-0000-0000-0000AABE0000}"/>
    <cellStyle name="Normal 7 5 3 3 3 2" xfId="43087" xr:uid="{00000000-0005-0000-0000-0000ABBE0000}"/>
    <cellStyle name="Normal 7 5 3 3 4" xfId="30654" xr:uid="{00000000-0005-0000-0000-0000ACBE0000}"/>
    <cellStyle name="Normal 7 5 3 4" xfId="8280" xr:uid="{00000000-0005-0000-0000-0000ADBE0000}"/>
    <cellStyle name="Normal 7 5 3 4 2" xfId="20724" xr:uid="{00000000-0005-0000-0000-0000AEBE0000}"/>
    <cellStyle name="Normal 7 5 3 4 2 2" xfId="45598" xr:uid="{00000000-0005-0000-0000-0000AFBE0000}"/>
    <cellStyle name="Normal 7 5 3 4 3" xfId="33165" xr:uid="{00000000-0005-0000-0000-0000B0BE0000}"/>
    <cellStyle name="Normal 7 5 3 5" xfId="12231" xr:uid="{00000000-0005-0000-0000-0000B1BE0000}"/>
    <cellStyle name="Normal 7 5 3 5 2" xfId="24665" xr:uid="{00000000-0005-0000-0000-0000B2BE0000}"/>
    <cellStyle name="Normal 7 5 3 5 2 2" xfId="49539" xr:uid="{00000000-0005-0000-0000-0000B3BE0000}"/>
    <cellStyle name="Normal 7 5 3 5 3" xfId="37106" xr:uid="{00000000-0005-0000-0000-0000B4BE0000}"/>
    <cellStyle name="Normal 7 5 3 6" xfId="6757" xr:uid="{00000000-0005-0000-0000-0000B5BE0000}"/>
    <cellStyle name="Normal 7 5 3 6 2" xfId="19206" xr:uid="{00000000-0005-0000-0000-0000B6BE0000}"/>
    <cellStyle name="Normal 7 5 3 6 2 2" xfId="44080" xr:uid="{00000000-0005-0000-0000-0000B7BE0000}"/>
    <cellStyle name="Normal 7 5 3 6 3" xfId="31647" xr:uid="{00000000-0005-0000-0000-0000B8BE0000}"/>
    <cellStyle name="Normal 7 5 3 7" xfId="3211" xr:uid="{00000000-0005-0000-0000-0000B9BE0000}"/>
    <cellStyle name="Normal 7 5 3 7 2" xfId="15717" xr:uid="{00000000-0005-0000-0000-0000BABE0000}"/>
    <cellStyle name="Normal 7 5 3 7 2 2" xfId="40591" xr:uid="{00000000-0005-0000-0000-0000BBBE0000}"/>
    <cellStyle name="Normal 7 5 3 7 3" xfId="28150" xr:uid="{00000000-0005-0000-0000-0000BCBE0000}"/>
    <cellStyle name="Normal 7 5 3 8" xfId="13127" xr:uid="{00000000-0005-0000-0000-0000BDBE0000}"/>
    <cellStyle name="Normal 7 5 3 8 2" xfId="38001" xr:uid="{00000000-0005-0000-0000-0000BEBE0000}"/>
    <cellStyle name="Normal 7 5 3 9" xfId="25560" xr:uid="{00000000-0005-0000-0000-0000BFBE0000}"/>
    <cellStyle name="Normal 7 5 4" xfId="671" xr:uid="{00000000-0005-0000-0000-0000C0BE0000}"/>
    <cellStyle name="Normal 7 5 4 2" xfId="1964" xr:uid="{00000000-0005-0000-0000-0000C1BE0000}"/>
    <cellStyle name="Normal 7 5 4 2 2" xfId="9720" xr:uid="{00000000-0005-0000-0000-0000C2BE0000}"/>
    <cellStyle name="Normal 7 5 4 2 2 2" xfId="22163" xr:uid="{00000000-0005-0000-0000-0000C3BE0000}"/>
    <cellStyle name="Normal 7 5 4 2 2 2 2" xfId="47037" xr:uid="{00000000-0005-0000-0000-0000C4BE0000}"/>
    <cellStyle name="Normal 7 5 4 2 2 3" xfId="34604" xr:uid="{00000000-0005-0000-0000-0000C5BE0000}"/>
    <cellStyle name="Normal 7 5 4 2 3" xfId="4702" xr:uid="{00000000-0005-0000-0000-0000C6BE0000}"/>
    <cellStyle name="Normal 7 5 4 2 3 2" xfId="17156" xr:uid="{00000000-0005-0000-0000-0000C7BE0000}"/>
    <cellStyle name="Normal 7 5 4 2 3 2 2" xfId="42030" xr:uid="{00000000-0005-0000-0000-0000C8BE0000}"/>
    <cellStyle name="Normal 7 5 4 2 3 3" xfId="29597" xr:uid="{00000000-0005-0000-0000-0000C9BE0000}"/>
    <cellStyle name="Normal 7 5 4 2 4" xfId="14764" xr:uid="{00000000-0005-0000-0000-0000CABE0000}"/>
    <cellStyle name="Normal 7 5 4 2 4 2" xfId="39638" xr:uid="{00000000-0005-0000-0000-0000CBBE0000}"/>
    <cellStyle name="Normal 7 5 4 2 5" xfId="27197" xr:uid="{00000000-0005-0000-0000-0000CCBE0000}"/>
    <cellStyle name="Normal 7 5 4 3" xfId="6110" xr:uid="{00000000-0005-0000-0000-0000CDBE0000}"/>
    <cellStyle name="Normal 7 5 4 3 2" xfId="11125" xr:uid="{00000000-0005-0000-0000-0000CEBE0000}"/>
    <cellStyle name="Normal 7 5 4 3 2 2" xfId="23568" xr:uid="{00000000-0005-0000-0000-0000CFBE0000}"/>
    <cellStyle name="Normal 7 5 4 3 2 2 2" xfId="48442" xr:uid="{00000000-0005-0000-0000-0000D0BE0000}"/>
    <cellStyle name="Normal 7 5 4 3 2 3" xfId="36009" xr:uid="{00000000-0005-0000-0000-0000D1BE0000}"/>
    <cellStyle name="Normal 7 5 4 3 3" xfId="18561" xr:uid="{00000000-0005-0000-0000-0000D2BE0000}"/>
    <cellStyle name="Normal 7 5 4 3 3 2" xfId="43435" xr:uid="{00000000-0005-0000-0000-0000D3BE0000}"/>
    <cellStyle name="Normal 7 5 4 3 4" xfId="31002" xr:uid="{00000000-0005-0000-0000-0000D4BE0000}"/>
    <cellStyle name="Normal 7 5 4 4" xfId="8836" xr:uid="{00000000-0005-0000-0000-0000D5BE0000}"/>
    <cellStyle name="Normal 7 5 4 4 2" xfId="21280" xr:uid="{00000000-0005-0000-0000-0000D6BE0000}"/>
    <cellStyle name="Normal 7 5 4 4 2 2" xfId="46154" xr:uid="{00000000-0005-0000-0000-0000D7BE0000}"/>
    <cellStyle name="Normal 7 5 4 4 3" xfId="33721" xr:uid="{00000000-0005-0000-0000-0000D8BE0000}"/>
    <cellStyle name="Normal 7 5 4 5" xfId="12579" xr:uid="{00000000-0005-0000-0000-0000D9BE0000}"/>
    <cellStyle name="Normal 7 5 4 5 2" xfId="25013" xr:uid="{00000000-0005-0000-0000-0000DABE0000}"/>
    <cellStyle name="Normal 7 5 4 5 2 2" xfId="49887" xr:uid="{00000000-0005-0000-0000-0000DBBE0000}"/>
    <cellStyle name="Normal 7 5 4 5 3" xfId="37454" xr:uid="{00000000-0005-0000-0000-0000DCBE0000}"/>
    <cellStyle name="Normal 7 5 4 6" xfId="7313" xr:uid="{00000000-0005-0000-0000-0000DDBE0000}"/>
    <cellStyle name="Normal 7 5 4 6 2" xfId="19762" xr:uid="{00000000-0005-0000-0000-0000DEBE0000}"/>
    <cellStyle name="Normal 7 5 4 6 2 2" xfId="44636" xr:uid="{00000000-0005-0000-0000-0000DFBE0000}"/>
    <cellStyle name="Normal 7 5 4 6 3" xfId="32203" xr:uid="{00000000-0005-0000-0000-0000E0BE0000}"/>
    <cellStyle name="Normal 7 5 4 7" xfId="3767" xr:uid="{00000000-0005-0000-0000-0000E1BE0000}"/>
    <cellStyle name="Normal 7 5 4 7 2" xfId="16273" xr:uid="{00000000-0005-0000-0000-0000E2BE0000}"/>
    <cellStyle name="Normal 7 5 4 7 2 2" xfId="41147" xr:uid="{00000000-0005-0000-0000-0000E3BE0000}"/>
    <cellStyle name="Normal 7 5 4 7 3" xfId="28706" xr:uid="{00000000-0005-0000-0000-0000E4BE0000}"/>
    <cellStyle name="Normal 7 5 4 8" xfId="13474" xr:uid="{00000000-0005-0000-0000-0000E5BE0000}"/>
    <cellStyle name="Normal 7 5 4 8 2" xfId="38348" xr:uid="{00000000-0005-0000-0000-0000E6BE0000}"/>
    <cellStyle name="Normal 7 5 4 9" xfId="25907" xr:uid="{00000000-0005-0000-0000-0000E7BE0000}"/>
    <cellStyle name="Normal 7 5 5" xfId="2228" xr:uid="{00000000-0005-0000-0000-0000E8BE0000}"/>
    <cellStyle name="Normal 7 5 5 2" xfId="4856" xr:uid="{00000000-0005-0000-0000-0000E9BE0000}"/>
    <cellStyle name="Normal 7 5 5 2 2" xfId="9873" xr:uid="{00000000-0005-0000-0000-0000EABE0000}"/>
    <cellStyle name="Normal 7 5 5 2 2 2" xfId="22316" xr:uid="{00000000-0005-0000-0000-0000EBBE0000}"/>
    <cellStyle name="Normal 7 5 5 2 2 2 2" xfId="47190" xr:uid="{00000000-0005-0000-0000-0000ECBE0000}"/>
    <cellStyle name="Normal 7 5 5 2 2 3" xfId="34757" xr:uid="{00000000-0005-0000-0000-0000EDBE0000}"/>
    <cellStyle name="Normal 7 5 5 2 3" xfId="17309" xr:uid="{00000000-0005-0000-0000-0000EEBE0000}"/>
    <cellStyle name="Normal 7 5 5 2 3 2" xfId="42183" xr:uid="{00000000-0005-0000-0000-0000EFBE0000}"/>
    <cellStyle name="Normal 7 5 5 2 4" xfId="29750" xr:uid="{00000000-0005-0000-0000-0000F0BE0000}"/>
    <cellStyle name="Normal 7 5 5 3" xfId="6254" xr:uid="{00000000-0005-0000-0000-0000F1BE0000}"/>
    <cellStyle name="Normal 7 5 5 3 2" xfId="11269" xr:uid="{00000000-0005-0000-0000-0000F2BE0000}"/>
    <cellStyle name="Normal 7 5 5 3 2 2" xfId="23712" xr:uid="{00000000-0005-0000-0000-0000F3BE0000}"/>
    <cellStyle name="Normal 7 5 5 3 2 2 2" xfId="48586" xr:uid="{00000000-0005-0000-0000-0000F4BE0000}"/>
    <cellStyle name="Normal 7 5 5 3 2 3" xfId="36153" xr:uid="{00000000-0005-0000-0000-0000F5BE0000}"/>
    <cellStyle name="Normal 7 5 5 3 3" xfId="18705" xr:uid="{00000000-0005-0000-0000-0000F6BE0000}"/>
    <cellStyle name="Normal 7 5 5 3 3 2" xfId="43579" xr:uid="{00000000-0005-0000-0000-0000F7BE0000}"/>
    <cellStyle name="Normal 7 5 5 3 4" xfId="31146" xr:uid="{00000000-0005-0000-0000-0000F8BE0000}"/>
    <cellStyle name="Normal 7 5 5 4" xfId="8061" xr:uid="{00000000-0005-0000-0000-0000F9BE0000}"/>
    <cellStyle name="Normal 7 5 5 4 2" xfId="20507" xr:uid="{00000000-0005-0000-0000-0000FABE0000}"/>
    <cellStyle name="Normal 7 5 5 4 2 2" xfId="45381" xr:uid="{00000000-0005-0000-0000-0000FBBE0000}"/>
    <cellStyle name="Normal 7 5 5 4 3" xfId="32948" xr:uid="{00000000-0005-0000-0000-0000FCBE0000}"/>
    <cellStyle name="Normal 7 5 5 5" xfId="12723" xr:uid="{00000000-0005-0000-0000-0000FDBE0000}"/>
    <cellStyle name="Normal 7 5 5 5 2" xfId="25157" xr:uid="{00000000-0005-0000-0000-0000FEBE0000}"/>
    <cellStyle name="Normal 7 5 5 5 2 2" xfId="50031" xr:uid="{00000000-0005-0000-0000-0000FFBE0000}"/>
    <cellStyle name="Normal 7 5 5 5 3" xfId="37598" xr:uid="{00000000-0005-0000-0000-000000BF0000}"/>
    <cellStyle name="Normal 7 5 5 6" xfId="7467" xr:uid="{00000000-0005-0000-0000-000001BF0000}"/>
    <cellStyle name="Normal 7 5 5 6 2" xfId="19915" xr:uid="{00000000-0005-0000-0000-000002BF0000}"/>
    <cellStyle name="Normal 7 5 5 6 2 2" xfId="44789" xr:uid="{00000000-0005-0000-0000-000003BF0000}"/>
    <cellStyle name="Normal 7 5 5 6 3" xfId="32356" xr:uid="{00000000-0005-0000-0000-000004BF0000}"/>
    <cellStyle name="Normal 7 5 5 7" xfId="2990" xr:uid="{00000000-0005-0000-0000-000005BF0000}"/>
    <cellStyle name="Normal 7 5 5 7 2" xfId="15500" xr:uid="{00000000-0005-0000-0000-000006BF0000}"/>
    <cellStyle name="Normal 7 5 5 7 2 2" xfId="40374" xr:uid="{00000000-0005-0000-0000-000007BF0000}"/>
    <cellStyle name="Normal 7 5 5 7 3" xfId="27933" xr:uid="{00000000-0005-0000-0000-000008BF0000}"/>
    <cellStyle name="Normal 7 5 5 8" xfId="14908" xr:uid="{00000000-0005-0000-0000-000009BF0000}"/>
    <cellStyle name="Normal 7 5 5 8 2" xfId="39782" xr:uid="{00000000-0005-0000-0000-00000ABF0000}"/>
    <cellStyle name="Normal 7 5 5 9" xfId="27341" xr:uid="{00000000-0005-0000-0000-00000BBF0000}"/>
    <cellStyle name="Normal 7 5 6" xfId="1065" xr:uid="{00000000-0005-0000-0000-00000CBF0000}"/>
    <cellStyle name="Normal 7 5 6 2" xfId="8947" xr:uid="{00000000-0005-0000-0000-00000DBF0000}"/>
    <cellStyle name="Normal 7 5 6 2 2" xfId="21390" xr:uid="{00000000-0005-0000-0000-00000EBF0000}"/>
    <cellStyle name="Normal 7 5 6 2 2 2" xfId="46264" xr:uid="{00000000-0005-0000-0000-00000FBF0000}"/>
    <cellStyle name="Normal 7 5 6 2 3" xfId="33831" xr:uid="{00000000-0005-0000-0000-000010BF0000}"/>
    <cellStyle name="Normal 7 5 6 3" xfId="3929" xr:uid="{00000000-0005-0000-0000-000011BF0000}"/>
    <cellStyle name="Normal 7 5 6 3 2" xfId="16383" xr:uid="{00000000-0005-0000-0000-000012BF0000}"/>
    <cellStyle name="Normal 7 5 6 3 2 2" xfId="41257" xr:uid="{00000000-0005-0000-0000-000013BF0000}"/>
    <cellStyle name="Normal 7 5 6 3 3" xfId="28824" xr:uid="{00000000-0005-0000-0000-000014BF0000}"/>
    <cellStyle name="Normal 7 5 6 4" xfId="13865" xr:uid="{00000000-0005-0000-0000-000015BF0000}"/>
    <cellStyle name="Normal 7 5 6 4 2" xfId="38739" xr:uid="{00000000-0005-0000-0000-000016BF0000}"/>
    <cellStyle name="Normal 7 5 6 5" xfId="26298" xr:uid="{00000000-0005-0000-0000-000017BF0000}"/>
    <cellStyle name="Normal 7 5 7" xfId="5210" xr:uid="{00000000-0005-0000-0000-000018BF0000}"/>
    <cellStyle name="Normal 7 5 7 2" xfId="10226" xr:uid="{00000000-0005-0000-0000-000019BF0000}"/>
    <cellStyle name="Normal 7 5 7 2 2" xfId="22669" xr:uid="{00000000-0005-0000-0000-00001ABF0000}"/>
    <cellStyle name="Normal 7 5 7 2 2 2" xfId="47543" xr:uid="{00000000-0005-0000-0000-00001BBF0000}"/>
    <cellStyle name="Normal 7 5 7 2 3" xfId="35110" xr:uid="{00000000-0005-0000-0000-00001CBF0000}"/>
    <cellStyle name="Normal 7 5 7 3" xfId="17662" xr:uid="{00000000-0005-0000-0000-00001DBF0000}"/>
    <cellStyle name="Normal 7 5 7 3 2" xfId="42536" xr:uid="{00000000-0005-0000-0000-00001EBF0000}"/>
    <cellStyle name="Normal 7 5 7 4" xfId="30103" xr:uid="{00000000-0005-0000-0000-00001FBF0000}"/>
    <cellStyle name="Normal 7 5 8" xfId="7787" xr:uid="{00000000-0005-0000-0000-000020BF0000}"/>
    <cellStyle name="Normal 7 5 8 2" xfId="20233" xr:uid="{00000000-0005-0000-0000-000021BF0000}"/>
    <cellStyle name="Normal 7 5 8 2 2" xfId="45107" xr:uid="{00000000-0005-0000-0000-000022BF0000}"/>
    <cellStyle name="Normal 7 5 8 3" xfId="32674" xr:uid="{00000000-0005-0000-0000-000023BF0000}"/>
    <cellStyle name="Normal 7 5 9" xfId="11680" xr:uid="{00000000-0005-0000-0000-000024BF0000}"/>
    <cellStyle name="Normal 7 5 9 2" xfId="24114" xr:uid="{00000000-0005-0000-0000-000025BF0000}"/>
    <cellStyle name="Normal 7 5 9 2 2" xfId="48988" xr:uid="{00000000-0005-0000-0000-000026BF0000}"/>
    <cellStyle name="Normal 7 5 9 3" xfId="36555" xr:uid="{00000000-0005-0000-0000-000027BF0000}"/>
    <cellStyle name="Normal 7 5_Degree data" xfId="2590" xr:uid="{00000000-0005-0000-0000-000028BF0000}"/>
    <cellStyle name="Normal 7 6" xfId="248" xr:uid="{00000000-0005-0000-0000-000029BF0000}"/>
    <cellStyle name="Normal 7 6 10" xfId="6588" xr:uid="{00000000-0005-0000-0000-00002ABF0000}"/>
    <cellStyle name="Normal 7 6 10 2" xfId="19037" xr:uid="{00000000-0005-0000-0000-00002BBF0000}"/>
    <cellStyle name="Normal 7 6 10 2 2" xfId="43911" xr:uid="{00000000-0005-0000-0000-00002CBF0000}"/>
    <cellStyle name="Normal 7 6 10 3" xfId="31478" xr:uid="{00000000-0005-0000-0000-00002DBF0000}"/>
    <cellStyle name="Normal 7 6 11" xfId="2651" xr:uid="{00000000-0005-0000-0000-00002EBF0000}"/>
    <cellStyle name="Normal 7 6 11 2" xfId="15169" xr:uid="{00000000-0005-0000-0000-00002FBF0000}"/>
    <cellStyle name="Normal 7 6 11 2 2" xfId="40043" xr:uid="{00000000-0005-0000-0000-000030BF0000}"/>
    <cellStyle name="Normal 7 6 11 3" xfId="27602" xr:uid="{00000000-0005-0000-0000-000031BF0000}"/>
    <cellStyle name="Normal 7 6 12" xfId="13070" xr:uid="{00000000-0005-0000-0000-000032BF0000}"/>
    <cellStyle name="Normal 7 6 12 2" xfId="37944" xr:uid="{00000000-0005-0000-0000-000033BF0000}"/>
    <cellStyle name="Normal 7 6 13" xfId="25503" xr:uid="{00000000-0005-0000-0000-000034BF0000}"/>
    <cellStyle name="Normal 7 6 2" xfId="462" xr:uid="{00000000-0005-0000-0000-000035BF0000}"/>
    <cellStyle name="Normal 7 6 2 10" xfId="13275" xr:uid="{00000000-0005-0000-0000-000036BF0000}"/>
    <cellStyle name="Normal 7 6 2 10 2" xfId="38149" xr:uid="{00000000-0005-0000-0000-000037BF0000}"/>
    <cellStyle name="Normal 7 6 2 11" xfId="25708" xr:uid="{00000000-0005-0000-0000-000038BF0000}"/>
    <cellStyle name="Normal 7 6 2 2" xfId="821" xr:uid="{00000000-0005-0000-0000-000039BF0000}"/>
    <cellStyle name="Normal 7 6 2 2 2" xfId="1619" xr:uid="{00000000-0005-0000-0000-00003ABF0000}"/>
    <cellStyle name="Normal 7 6 2 2 2 2" xfId="9723" xr:uid="{00000000-0005-0000-0000-00003BBF0000}"/>
    <cellStyle name="Normal 7 6 2 2 2 2 2" xfId="22166" xr:uid="{00000000-0005-0000-0000-00003CBF0000}"/>
    <cellStyle name="Normal 7 6 2 2 2 2 2 2" xfId="47040" xr:uid="{00000000-0005-0000-0000-00003DBF0000}"/>
    <cellStyle name="Normal 7 6 2 2 2 2 3" xfId="34607" xr:uid="{00000000-0005-0000-0000-00003EBF0000}"/>
    <cellStyle name="Normal 7 6 2 2 2 3" xfId="4705" xr:uid="{00000000-0005-0000-0000-00003FBF0000}"/>
    <cellStyle name="Normal 7 6 2 2 2 3 2" xfId="17159" xr:uid="{00000000-0005-0000-0000-000040BF0000}"/>
    <cellStyle name="Normal 7 6 2 2 2 3 2 2" xfId="42033" xr:uid="{00000000-0005-0000-0000-000041BF0000}"/>
    <cellStyle name="Normal 7 6 2 2 2 3 3" xfId="29600" xr:uid="{00000000-0005-0000-0000-000042BF0000}"/>
    <cellStyle name="Normal 7 6 2 2 2 4" xfId="14419" xr:uid="{00000000-0005-0000-0000-000043BF0000}"/>
    <cellStyle name="Normal 7 6 2 2 2 4 2" xfId="39293" xr:uid="{00000000-0005-0000-0000-000044BF0000}"/>
    <cellStyle name="Normal 7 6 2 2 2 5" xfId="26852" xr:uid="{00000000-0005-0000-0000-000045BF0000}"/>
    <cellStyle name="Normal 7 6 2 2 3" xfId="5765" xr:uid="{00000000-0005-0000-0000-000046BF0000}"/>
    <cellStyle name="Normal 7 6 2 2 3 2" xfId="10780" xr:uid="{00000000-0005-0000-0000-000047BF0000}"/>
    <cellStyle name="Normal 7 6 2 2 3 2 2" xfId="23223" xr:uid="{00000000-0005-0000-0000-000048BF0000}"/>
    <cellStyle name="Normal 7 6 2 2 3 2 2 2" xfId="48097" xr:uid="{00000000-0005-0000-0000-000049BF0000}"/>
    <cellStyle name="Normal 7 6 2 2 3 2 3" xfId="35664" xr:uid="{00000000-0005-0000-0000-00004ABF0000}"/>
    <cellStyle name="Normal 7 6 2 2 3 3" xfId="18216" xr:uid="{00000000-0005-0000-0000-00004BBF0000}"/>
    <cellStyle name="Normal 7 6 2 2 3 3 2" xfId="43090" xr:uid="{00000000-0005-0000-0000-00004CBF0000}"/>
    <cellStyle name="Normal 7 6 2 2 3 4" xfId="30657" xr:uid="{00000000-0005-0000-0000-00004DBF0000}"/>
    <cellStyle name="Normal 7 6 2 2 4" xfId="8839" xr:uid="{00000000-0005-0000-0000-00004EBF0000}"/>
    <cellStyle name="Normal 7 6 2 2 4 2" xfId="21283" xr:uid="{00000000-0005-0000-0000-00004FBF0000}"/>
    <cellStyle name="Normal 7 6 2 2 4 2 2" xfId="46157" xr:uid="{00000000-0005-0000-0000-000050BF0000}"/>
    <cellStyle name="Normal 7 6 2 2 4 3" xfId="33724" xr:uid="{00000000-0005-0000-0000-000051BF0000}"/>
    <cellStyle name="Normal 7 6 2 2 5" xfId="12234" xr:uid="{00000000-0005-0000-0000-000052BF0000}"/>
    <cellStyle name="Normal 7 6 2 2 5 2" xfId="24668" xr:uid="{00000000-0005-0000-0000-000053BF0000}"/>
    <cellStyle name="Normal 7 6 2 2 5 2 2" xfId="49542" xr:uid="{00000000-0005-0000-0000-000054BF0000}"/>
    <cellStyle name="Normal 7 6 2 2 5 3" xfId="37109" xr:uid="{00000000-0005-0000-0000-000055BF0000}"/>
    <cellStyle name="Normal 7 6 2 2 6" xfId="7316" xr:uid="{00000000-0005-0000-0000-000056BF0000}"/>
    <cellStyle name="Normal 7 6 2 2 6 2" xfId="19765" xr:uid="{00000000-0005-0000-0000-000057BF0000}"/>
    <cellStyle name="Normal 7 6 2 2 6 2 2" xfId="44639" xr:uid="{00000000-0005-0000-0000-000058BF0000}"/>
    <cellStyle name="Normal 7 6 2 2 6 3" xfId="32206" xr:uid="{00000000-0005-0000-0000-000059BF0000}"/>
    <cellStyle name="Normal 7 6 2 2 7" xfId="3770" xr:uid="{00000000-0005-0000-0000-00005ABF0000}"/>
    <cellStyle name="Normal 7 6 2 2 7 2" xfId="16276" xr:uid="{00000000-0005-0000-0000-00005BBF0000}"/>
    <cellStyle name="Normal 7 6 2 2 7 2 2" xfId="41150" xr:uid="{00000000-0005-0000-0000-00005CBF0000}"/>
    <cellStyle name="Normal 7 6 2 2 7 3" xfId="28709" xr:uid="{00000000-0005-0000-0000-00005DBF0000}"/>
    <cellStyle name="Normal 7 6 2 2 8" xfId="13622" xr:uid="{00000000-0005-0000-0000-00005EBF0000}"/>
    <cellStyle name="Normal 7 6 2 2 8 2" xfId="38496" xr:uid="{00000000-0005-0000-0000-00005FBF0000}"/>
    <cellStyle name="Normal 7 6 2 2 9" xfId="26055" xr:uid="{00000000-0005-0000-0000-000060BF0000}"/>
    <cellStyle name="Normal 7 6 2 3" xfId="1967" xr:uid="{00000000-0005-0000-0000-000061BF0000}"/>
    <cellStyle name="Normal 7 6 2 3 2" xfId="5004" xr:uid="{00000000-0005-0000-0000-000062BF0000}"/>
    <cellStyle name="Normal 7 6 2 3 2 2" xfId="10021" xr:uid="{00000000-0005-0000-0000-000063BF0000}"/>
    <cellStyle name="Normal 7 6 2 3 2 2 2" xfId="22464" xr:uid="{00000000-0005-0000-0000-000064BF0000}"/>
    <cellStyle name="Normal 7 6 2 3 2 2 2 2" xfId="47338" xr:uid="{00000000-0005-0000-0000-000065BF0000}"/>
    <cellStyle name="Normal 7 6 2 3 2 2 3" xfId="34905" xr:uid="{00000000-0005-0000-0000-000066BF0000}"/>
    <cellStyle name="Normal 7 6 2 3 2 3" xfId="17457" xr:uid="{00000000-0005-0000-0000-000067BF0000}"/>
    <cellStyle name="Normal 7 6 2 3 2 3 2" xfId="42331" xr:uid="{00000000-0005-0000-0000-000068BF0000}"/>
    <cellStyle name="Normal 7 6 2 3 2 4" xfId="29898" xr:uid="{00000000-0005-0000-0000-000069BF0000}"/>
    <cellStyle name="Normal 7 6 2 3 3" xfId="6113" xr:uid="{00000000-0005-0000-0000-00006ABF0000}"/>
    <cellStyle name="Normal 7 6 2 3 3 2" xfId="11128" xr:uid="{00000000-0005-0000-0000-00006BBF0000}"/>
    <cellStyle name="Normal 7 6 2 3 3 2 2" xfId="23571" xr:uid="{00000000-0005-0000-0000-00006CBF0000}"/>
    <cellStyle name="Normal 7 6 2 3 3 2 2 2" xfId="48445" xr:uid="{00000000-0005-0000-0000-00006DBF0000}"/>
    <cellStyle name="Normal 7 6 2 3 3 2 3" xfId="36012" xr:uid="{00000000-0005-0000-0000-00006EBF0000}"/>
    <cellStyle name="Normal 7 6 2 3 3 3" xfId="18564" xr:uid="{00000000-0005-0000-0000-00006FBF0000}"/>
    <cellStyle name="Normal 7 6 2 3 3 3 2" xfId="43438" xr:uid="{00000000-0005-0000-0000-000070BF0000}"/>
    <cellStyle name="Normal 7 6 2 3 3 4" xfId="31005" xr:uid="{00000000-0005-0000-0000-000071BF0000}"/>
    <cellStyle name="Normal 7 6 2 3 4" xfId="8428" xr:uid="{00000000-0005-0000-0000-000072BF0000}"/>
    <cellStyle name="Normal 7 6 2 3 4 2" xfId="20872" xr:uid="{00000000-0005-0000-0000-000073BF0000}"/>
    <cellStyle name="Normal 7 6 2 3 4 2 2" xfId="45746" xr:uid="{00000000-0005-0000-0000-000074BF0000}"/>
    <cellStyle name="Normal 7 6 2 3 4 3" xfId="33313" xr:uid="{00000000-0005-0000-0000-000075BF0000}"/>
    <cellStyle name="Normal 7 6 2 3 5" xfId="12582" xr:uid="{00000000-0005-0000-0000-000076BF0000}"/>
    <cellStyle name="Normal 7 6 2 3 5 2" xfId="25016" xr:uid="{00000000-0005-0000-0000-000077BF0000}"/>
    <cellStyle name="Normal 7 6 2 3 5 2 2" xfId="49890" xr:uid="{00000000-0005-0000-0000-000078BF0000}"/>
    <cellStyle name="Normal 7 6 2 3 5 3" xfId="37457" xr:uid="{00000000-0005-0000-0000-000079BF0000}"/>
    <cellStyle name="Normal 7 6 2 3 6" xfId="7615" xr:uid="{00000000-0005-0000-0000-00007ABF0000}"/>
    <cellStyle name="Normal 7 6 2 3 6 2" xfId="20063" xr:uid="{00000000-0005-0000-0000-00007BBF0000}"/>
    <cellStyle name="Normal 7 6 2 3 6 2 2" xfId="44937" xr:uid="{00000000-0005-0000-0000-00007CBF0000}"/>
    <cellStyle name="Normal 7 6 2 3 6 3" xfId="32504" xr:uid="{00000000-0005-0000-0000-00007DBF0000}"/>
    <cellStyle name="Normal 7 6 2 3 7" xfId="3359" xr:uid="{00000000-0005-0000-0000-00007EBF0000}"/>
    <cellStyle name="Normal 7 6 2 3 7 2" xfId="15865" xr:uid="{00000000-0005-0000-0000-00007FBF0000}"/>
    <cellStyle name="Normal 7 6 2 3 7 2 2" xfId="40739" xr:uid="{00000000-0005-0000-0000-000080BF0000}"/>
    <cellStyle name="Normal 7 6 2 3 7 3" xfId="28298" xr:uid="{00000000-0005-0000-0000-000081BF0000}"/>
    <cellStyle name="Normal 7 6 2 3 8" xfId="14767" xr:uid="{00000000-0005-0000-0000-000082BF0000}"/>
    <cellStyle name="Normal 7 6 2 3 8 2" xfId="39641" xr:uid="{00000000-0005-0000-0000-000083BF0000}"/>
    <cellStyle name="Normal 7 6 2 3 9" xfId="27200" xr:uid="{00000000-0005-0000-0000-000084BF0000}"/>
    <cellStyle name="Normal 7 6 2 4" xfId="2380" xr:uid="{00000000-0005-0000-0000-000085BF0000}"/>
    <cellStyle name="Normal 7 6 2 4 2" xfId="6402" xr:uid="{00000000-0005-0000-0000-000086BF0000}"/>
    <cellStyle name="Normal 7 6 2 4 2 2" xfId="11417" xr:uid="{00000000-0005-0000-0000-000087BF0000}"/>
    <cellStyle name="Normal 7 6 2 4 2 2 2" xfId="23860" xr:uid="{00000000-0005-0000-0000-000088BF0000}"/>
    <cellStyle name="Normal 7 6 2 4 2 2 2 2" xfId="48734" xr:uid="{00000000-0005-0000-0000-000089BF0000}"/>
    <cellStyle name="Normal 7 6 2 4 2 2 3" xfId="36301" xr:uid="{00000000-0005-0000-0000-00008ABF0000}"/>
    <cellStyle name="Normal 7 6 2 4 2 3" xfId="18853" xr:uid="{00000000-0005-0000-0000-00008BBF0000}"/>
    <cellStyle name="Normal 7 6 2 4 2 3 2" xfId="43727" xr:uid="{00000000-0005-0000-0000-00008CBF0000}"/>
    <cellStyle name="Normal 7 6 2 4 2 4" xfId="31294" xr:uid="{00000000-0005-0000-0000-00008DBF0000}"/>
    <cellStyle name="Normal 7 6 2 4 3" xfId="12871" xr:uid="{00000000-0005-0000-0000-00008EBF0000}"/>
    <cellStyle name="Normal 7 6 2 4 3 2" xfId="25305" xr:uid="{00000000-0005-0000-0000-00008FBF0000}"/>
    <cellStyle name="Normal 7 6 2 4 3 2 2" xfId="50179" xr:uid="{00000000-0005-0000-0000-000090BF0000}"/>
    <cellStyle name="Normal 7 6 2 4 3 3" xfId="37746" xr:uid="{00000000-0005-0000-0000-000091BF0000}"/>
    <cellStyle name="Normal 7 6 2 4 4" xfId="9312" xr:uid="{00000000-0005-0000-0000-000092BF0000}"/>
    <cellStyle name="Normal 7 6 2 4 4 2" xfId="21755" xr:uid="{00000000-0005-0000-0000-000093BF0000}"/>
    <cellStyle name="Normal 7 6 2 4 4 2 2" xfId="46629" xr:uid="{00000000-0005-0000-0000-000094BF0000}"/>
    <cellStyle name="Normal 7 6 2 4 4 3" xfId="34196" xr:uid="{00000000-0005-0000-0000-000095BF0000}"/>
    <cellStyle name="Normal 7 6 2 4 5" xfId="4294" xr:uid="{00000000-0005-0000-0000-000096BF0000}"/>
    <cellStyle name="Normal 7 6 2 4 5 2" xfId="16748" xr:uid="{00000000-0005-0000-0000-000097BF0000}"/>
    <cellStyle name="Normal 7 6 2 4 5 2 2" xfId="41622" xr:uid="{00000000-0005-0000-0000-000098BF0000}"/>
    <cellStyle name="Normal 7 6 2 4 5 3" xfId="29189" xr:uid="{00000000-0005-0000-0000-000099BF0000}"/>
    <cellStyle name="Normal 7 6 2 4 6" xfId="15056" xr:uid="{00000000-0005-0000-0000-00009ABF0000}"/>
    <cellStyle name="Normal 7 6 2 4 6 2" xfId="39930" xr:uid="{00000000-0005-0000-0000-00009BBF0000}"/>
    <cellStyle name="Normal 7 6 2 4 7" xfId="27489" xr:uid="{00000000-0005-0000-0000-00009CBF0000}"/>
    <cellStyle name="Normal 7 6 2 5" xfId="1213" xr:uid="{00000000-0005-0000-0000-00009DBF0000}"/>
    <cellStyle name="Normal 7 6 2 5 2" xfId="10374" xr:uid="{00000000-0005-0000-0000-00009EBF0000}"/>
    <cellStyle name="Normal 7 6 2 5 2 2" xfId="22817" xr:uid="{00000000-0005-0000-0000-00009FBF0000}"/>
    <cellStyle name="Normal 7 6 2 5 2 2 2" xfId="47691" xr:uid="{00000000-0005-0000-0000-0000A0BF0000}"/>
    <cellStyle name="Normal 7 6 2 5 2 3" xfId="35258" xr:uid="{00000000-0005-0000-0000-0000A1BF0000}"/>
    <cellStyle name="Normal 7 6 2 5 3" xfId="5358" xr:uid="{00000000-0005-0000-0000-0000A2BF0000}"/>
    <cellStyle name="Normal 7 6 2 5 3 2" xfId="17810" xr:uid="{00000000-0005-0000-0000-0000A3BF0000}"/>
    <cellStyle name="Normal 7 6 2 5 3 2 2" xfId="42684" xr:uid="{00000000-0005-0000-0000-0000A4BF0000}"/>
    <cellStyle name="Normal 7 6 2 5 3 3" xfId="30251" xr:uid="{00000000-0005-0000-0000-0000A5BF0000}"/>
    <cellStyle name="Normal 7 6 2 5 4" xfId="14013" xr:uid="{00000000-0005-0000-0000-0000A6BF0000}"/>
    <cellStyle name="Normal 7 6 2 5 4 2" xfId="38887" xr:uid="{00000000-0005-0000-0000-0000A7BF0000}"/>
    <cellStyle name="Normal 7 6 2 5 5" xfId="26446" xr:uid="{00000000-0005-0000-0000-0000A8BF0000}"/>
    <cellStyle name="Normal 7 6 2 6" xfId="7935" xr:uid="{00000000-0005-0000-0000-0000A9BF0000}"/>
    <cellStyle name="Normal 7 6 2 6 2" xfId="20381" xr:uid="{00000000-0005-0000-0000-0000AABF0000}"/>
    <cellStyle name="Normal 7 6 2 6 2 2" xfId="45255" xr:uid="{00000000-0005-0000-0000-0000ABBF0000}"/>
    <cellStyle name="Normal 7 6 2 6 3" xfId="32822" xr:uid="{00000000-0005-0000-0000-0000ACBF0000}"/>
    <cellStyle name="Normal 7 6 2 7" xfId="11828" xr:uid="{00000000-0005-0000-0000-0000ADBF0000}"/>
    <cellStyle name="Normal 7 6 2 7 2" xfId="24262" xr:uid="{00000000-0005-0000-0000-0000AEBF0000}"/>
    <cellStyle name="Normal 7 6 2 7 2 2" xfId="49136" xr:uid="{00000000-0005-0000-0000-0000AFBF0000}"/>
    <cellStyle name="Normal 7 6 2 7 3" xfId="36703" xr:uid="{00000000-0005-0000-0000-0000B0BF0000}"/>
    <cellStyle name="Normal 7 6 2 8" xfId="6905" xr:uid="{00000000-0005-0000-0000-0000B1BF0000}"/>
    <cellStyle name="Normal 7 6 2 8 2" xfId="19354" xr:uid="{00000000-0005-0000-0000-0000B2BF0000}"/>
    <cellStyle name="Normal 7 6 2 8 2 2" xfId="44228" xr:uid="{00000000-0005-0000-0000-0000B3BF0000}"/>
    <cellStyle name="Normal 7 6 2 8 3" xfId="31795" xr:uid="{00000000-0005-0000-0000-0000B4BF0000}"/>
    <cellStyle name="Normal 7 6 2 9" xfId="2856" xr:uid="{00000000-0005-0000-0000-0000B5BF0000}"/>
    <cellStyle name="Normal 7 6 2 9 2" xfId="15374" xr:uid="{00000000-0005-0000-0000-0000B6BF0000}"/>
    <cellStyle name="Normal 7 6 2 9 2 2" xfId="40248" xr:uid="{00000000-0005-0000-0000-0000B7BF0000}"/>
    <cellStyle name="Normal 7 6 2 9 3" xfId="27807" xr:uid="{00000000-0005-0000-0000-0000B8BF0000}"/>
    <cellStyle name="Normal 7 6 2_Degree data" xfId="2593" xr:uid="{00000000-0005-0000-0000-0000B9BF0000}"/>
    <cellStyle name="Normal 7 6 3" xfId="610" xr:uid="{00000000-0005-0000-0000-0000BABF0000}"/>
    <cellStyle name="Normal 7 6 3 2" xfId="1618" xr:uid="{00000000-0005-0000-0000-0000BBBF0000}"/>
    <cellStyle name="Normal 7 6 3 2 2" xfId="9107" xr:uid="{00000000-0005-0000-0000-0000BCBF0000}"/>
    <cellStyle name="Normal 7 6 3 2 2 2" xfId="21550" xr:uid="{00000000-0005-0000-0000-0000BDBF0000}"/>
    <cellStyle name="Normal 7 6 3 2 2 2 2" xfId="46424" xr:uid="{00000000-0005-0000-0000-0000BEBF0000}"/>
    <cellStyle name="Normal 7 6 3 2 2 3" xfId="33991" xr:uid="{00000000-0005-0000-0000-0000BFBF0000}"/>
    <cellStyle name="Normal 7 6 3 2 3" xfId="4089" xr:uid="{00000000-0005-0000-0000-0000C0BF0000}"/>
    <cellStyle name="Normal 7 6 3 2 3 2" xfId="16543" xr:uid="{00000000-0005-0000-0000-0000C1BF0000}"/>
    <cellStyle name="Normal 7 6 3 2 3 2 2" xfId="41417" xr:uid="{00000000-0005-0000-0000-0000C2BF0000}"/>
    <cellStyle name="Normal 7 6 3 2 3 3" xfId="28984" xr:uid="{00000000-0005-0000-0000-0000C3BF0000}"/>
    <cellStyle name="Normal 7 6 3 2 4" xfId="14418" xr:uid="{00000000-0005-0000-0000-0000C4BF0000}"/>
    <cellStyle name="Normal 7 6 3 2 4 2" xfId="39292" xr:uid="{00000000-0005-0000-0000-0000C5BF0000}"/>
    <cellStyle name="Normal 7 6 3 2 5" xfId="26851" xr:uid="{00000000-0005-0000-0000-0000C6BF0000}"/>
    <cellStyle name="Normal 7 6 3 3" xfId="5764" xr:uid="{00000000-0005-0000-0000-0000C7BF0000}"/>
    <cellStyle name="Normal 7 6 3 3 2" xfId="10779" xr:uid="{00000000-0005-0000-0000-0000C8BF0000}"/>
    <cellStyle name="Normal 7 6 3 3 2 2" xfId="23222" xr:uid="{00000000-0005-0000-0000-0000C9BF0000}"/>
    <cellStyle name="Normal 7 6 3 3 2 2 2" xfId="48096" xr:uid="{00000000-0005-0000-0000-0000CABF0000}"/>
    <cellStyle name="Normal 7 6 3 3 2 3" xfId="35663" xr:uid="{00000000-0005-0000-0000-0000CBBF0000}"/>
    <cellStyle name="Normal 7 6 3 3 3" xfId="18215" xr:uid="{00000000-0005-0000-0000-0000CCBF0000}"/>
    <cellStyle name="Normal 7 6 3 3 3 2" xfId="43089" xr:uid="{00000000-0005-0000-0000-0000CDBF0000}"/>
    <cellStyle name="Normal 7 6 3 3 4" xfId="30656" xr:uid="{00000000-0005-0000-0000-0000CEBF0000}"/>
    <cellStyle name="Normal 7 6 3 4" xfId="8223" xr:uid="{00000000-0005-0000-0000-0000CFBF0000}"/>
    <cellStyle name="Normal 7 6 3 4 2" xfId="20667" xr:uid="{00000000-0005-0000-0000-0000D0BF0000}"/>
    <cellStyle name="Normal 7 6 3 4 2 2" xfId="45541" xr:uid="{00000000-0005-0000-0000-0000D1BF0000}"/>
    <cellStyle name="Normal 7 6 3 4 3" xfId="33108" xr:uid="{00000000-0005-0000-0000-0000D2BF0000}"/>
    <cellStyle name="Normal 7 6 3 5" xfId="12233" xr:uid="{00000000-0005-0000-0000-0000D3BF0000}"/>
    <cellStyle name="Normal 7 6 3 5 2" xfId="24667" xr:uid="{00000000-0005-0000-0000-0000D4BF0000}"/>
    <cellStyle name="Normal 7 6 3 5 2 2" xfId="49541" xr:uid="{00000000-0005-0000-0000-0000D5BF0000}"/>
    <cellStyle name="Normal 7 6 3 5 3" xfId="37108" xr:uid="{00000000-0005-0000-0000-0000D6BF0000}"/>
    <cellStyle name="Normal 7 6 3 6" xfId="6700" xr:uid="{00000000-0005-0000-0000-0000D7BF0000}"/>
    <cellStyle name="Normal 7 6 3 6 2" xfId="19149" xr:uid="{00000000-0005-0000-0000-0000D8BF0000}"/>
    <cellStyle name="Normal 7 6 3 6 2 2" xfId="44023" xr:uid="{00000000-0005-0000-0000-0000D9BF0000}"/>
    <cellStyle name="Normal 7 6 3 6 3" xfId="31590" xr:uid="{00000000-0005-0000-0000-0000DABF0000}"/>
    <cellStyle name="Normal 7 6 3 7" xfId="3154" xr:uid="{00000000-0005-0000-0000-0000DBBF0000}"/>
    <cellStyle name="Normal 7 6 3 7 2" xfId="15660" xr:uid="{00000000-0005-0000-0000-0000DCBF0000}"/>
    <cellStyle name="Normal 7 6 3 7 2 2" xfId="40534" xr:uid="{00000000-0005-0000-0000-0000DDBF0000}"/>
    <cellStyle name="Normal 7 6 3 7 3" xfId="28093" xr:uid="{00000000-0005-0000-0000-0000DEBF0000}"/>
    <cellStyle name="Normal 7 6 3 8" xfId="13417" xr:uid="{00000000-0005-0000-0000-0000DFBF0000}"/>
    <cellStyle name="Normal 7 6 3 8 2" xfId="38291" xr:uid="{00000000-0005-0000-0000-0000E0BF0000}"/>
    <cellStyle name="Normal 7 6 3 9" xfId="25850" xr:uid="{00000000-0005-0000-0000-0000E1BF0000}"/>
    <cellStyle name="Normal 7 6 4" xfId="1966" xr:uid="{00000000-0005-0000-0000-0000E2BF0000}"/>
    <cellStyle name="Normal 7 6 4 2" xfId="4704" xr:uid="{00000000-0005-0000-0000-0000E3BF0000}"/>
    <cellStyle name="Normal 7 6 4 2 2" xfId="9722" xr:uid="{00000000-0005-0000-0000-0000E4BF0000}"/>
    <cellStyle name="Normal 7 6 4 2 2 2" xfId="22165" xr:uid="{00000000-0005-0000-0000-0000E5BF0000}"/>
    <cellStyle name="Normal 7 6 4 2 2 2 2" xfId="47039" xr:uid="{00000000-0005-0000-0000-0000E6BF0000}"/>
    <cellStyle name="Normal 7 6 4 2 2 3" xfId="34606" xr:uid="{00000000-0005-0000-0000-0000E7BF0000}"/>
    <cellStyle name="Normal 7 6 4 2 3" xfId="17158" xr:uid="{00000000-0005-0000-0000-0000E8BF0000}"/>
    <cellStyle name="Normal 7 6 4 2 3 2" xfId="42032" xr:uid="{00000000-0005-0000-0000-0000E9BF0000}"/>
    <cellStyle name="Normal 7 6 4 2 4" xfId="29599" xr:uid="{00000000-0005-0000-0000-0000EABF0000}"/>
    <cellStyle name="Normal 7 6 4 3" xfId="6112" xr:uid="{00000000-0005-0000-0000-0000EBBF0000}"/>
    <cellStyle name="Normal 7 6 4 3 2" xfId="11127" xr:uid="{00000000-0005-0000-0000-0000ECBF0000}"/>
    <cellStyle name="Normal 7 6 4 3 2 2" xfId="23570" xr:uid="{00000000-0005-0000-0000-0000EDBF0000}"/>
    <cellStyle name="Normal 7 6 4 3 2 2 2" xfId="48444" xr:uid="{00000000-0005-0000-0000-0000EEBF0000}"/>
    <cellStyle name="Normal 7 6 4 3 2 3" xfId="36011" xr:uid="{00000000-0005-0000-0000-0000EFBF0000}"/>
    <cellStyle name="Normal 7 6 4 3 3" xfId="18563" xr:uid="{00000000-0005-0000-0000-0000F0BF0000}"/>
    <cellStyle name="Normal 7 6 4 3 3 2" xfId="43437" xr:uid="{00000000-0005-0000-0000-0000F1BF0000}"/>
    <cellStyle name="Normal 7 6 4 3 4" xfId="31004" xr:uid="{00000000-0005-0000-0000-0000F2BF0000}"/>
    <cellStyle name="Normal 7 6 4 4" xfId="8838" xr:uid="{00000000-0005-0000-0000-0000F3BF0000}"/>
    <cellStyle name="Normal 7 6 4 4 2" xfId="21282" xr:uid="{00000000-0005-0000-0000-0000F4BF0000}"/>
    <cellStyle name="Normal 7 6 4 4 2 2" xfId="46156" xr:uid="{00000000-0005-0000-0000-0000F5BF0000}"/>
    <cellStyle name="Normal 7 6 4 4 3" xfId="33723" xr:uid="{00000000-0005-0000-0000-0000F6BF0000}"/>
    <cellStyle name="Normal 7 6 4 5" xfId="12581" xr:uid="{00000000-0005-0000-0000-0000F7BF0000}"/>
    <cellStyle name="Normal 7 6 4 5 2" xfId="25015" xr:uid="{00000000-0005-0000-0000-0000F8BF0000}"/>
    <cellStyle name="Normal 7 6 4 5 2 2" xfId="49889" xr:uid="{00000000-0005-0000-0000-0000F9BF0000}"/>
    <cellStyle name="Normal 7 6 4 5 3" xfId="37456" xr:uid="{00000000-0005-0000-0000-0000FABF0000}"/>
    <cellStyle name="Normal 7 6 4 6" xfId="7315" xr:uid="{00000000-0005-0000-0000-0000FBBF0000}"/>
    <cellStyle name="Normal 7 6 4 6 2" xfId="19764" xr:uid="{00000000-0005-0000-0000-0000FCBF0000}"/>
    <cellStyle name="Normal 7 6 4 6 2 2" xfId="44638" xr:uid="{00000000-0005-0000-0000-0000FDBF0000}"/>
    <cellStyle name="Normal 7 6 4 6 3" xfId="32205" xr:uid="{00000000-0005-0000-0000-0000FEBF0000}"/>
    <cellStyle name="Normal 7 6 4 7" xfId="3769" xr:uid="{00000000-0005-0000-0000-0000FFBF0000}"/>
    <cellStyle name="Normal 7 6 4 7 2" xfId="16275" xr:uid="{00000000-0005-0000-0000-000000C00000}"/>
    <cellStyle name="Normal 7 6 4 7 2 2" xfId="41149" xr:uid="{00000000-0005-0000-0000-000001C00000}"/>
    <cellStyle name="Normal 7 6 4 7 3" xfId="28708" xr:uid="{00000000-0005-0000-0000-000002C00000}"/>
    <cellStyle name="Normal 7 6 4 8" xfId="14766" xr:uid="{00000000-0005-0000-0000-000003C00000}"/>
    <cellStyle name="Normal 7 6 4 8 2" xfId="39640" xr:uid="{00000000-0005-0000-0000-000004C00000}"/>
    <cellStyle name="Normal 7 6 4 9" xfId="27199" xr:uid="{00000000-0005-0000-0000-000005C00000}"/>
    <cellStyle name="Normal 7 6 5" xfId="2166" xr:uid="{00000000-0005-0000-0000-000006C00000}"/>
    <cellStyle name="Normal 7 6 5 2" xfId="4799" xr:uid="{00000000-0005-0000-0000-000007C00000}"/>
    <cellStyle name="Normal 7 6 5 2 2" xfId="9816" xr:uid="{00000000-0005-0000-0000-000008C00000}"/>
    <cellStyle name="Normal 7 6 5 2 2 2" xfId="22259" xr:uid="{00000000-0005-0000-0000-000009C00000}"/>
    <cellStyle name="Normal 7 6 5 2 2 2 2" xfId="47133" xr:uid="{00000000-0005-0000-0000-00000AC00000}"/>
    <cellStyle name="Normal 7 6 5 2 2 3" xfId="34700" xr:uid="{00000000-0005-0000-0000-00000BC00000}"/>
    <cellStyle name="Normal 7 6 5 2 3" xfId="17252" xr:uid="{00000000-0005-0000-0000-00000CC00000}"/>
    <cellStyle name="Normal 7 6 5 2 3 2" xfId="42126" xr:uid="{00000000-0005-0000-0000-00000DC00000}"/>
    <cellStyle name="Normal 7 6 5 2 4" xfId="29693" xr:uid="{00000000-0005-0000-0000-00000EC00000}"/>
    <cellStyle name="Normal 7 6 5 3" xfId="6197" xr:uid="{00000000-0005-0000-0000-00000FC00000}"/>
    <cellStyle name="Normal 7 6 5 3 2" xfId="11212" xr:uid="{00000000-0005-0000-0000-000010C00000}"/>
    <cellStyle name="Normal 7 6 5 3 2 2" xfId="23655" xr:uid="{00000000-0005-0000-0000-000011C00000}"/>
    <cellStyle name="Normal 7 6 5 3 2 2 2" xfId="48529" xr:uid="{00000000-0005-0000-0000-000012C00000}"/>
    <cellStyle name="Normal 7 6 5 3 2 3" xfId="36096" xr:uid="{00000000-0005-0000-0000-000013C00000}"/>
    <cellStyle name="Normal 7 6 5 3 3" xfId="18648" xr:uid="{00000000-0005-0000-0000-000014C00000}"/>
    <cellStyle name="Normal 7 6 5 3 3 2" xfId="43522" xr:uid="{00000000-0005-0000-0000-000015C00000}"/>
    <cellStyle name="Normal 7 6 5 3 4" xfId="31089" xr:uid="{00000000-0005-0000-0000-000016C00000}"/>
    <cellStyle name="Normal 7 6 5 4" xfId="8109" xr:uid="{00000000-0005-0000-0000-000017C00000}"/>
    <cellStyle name="Normal 7 6 5 4 2" xfId="20555" xr:uid="{00000000-0005-0000-0000-000018C00000}"/>
    <cellStyle name="Normal 7 6 5 4 2 2" xfId="45429" xr:uid="{00000000-0005-0000-0000-000019C00000}"/>
    <cellStyle name="Normal 7 6 5 4 3" xfId="32996" xr:uid="{00000000-0005-0000-0000-00001AC00000}"/>
    <cellStyle name="Normal 7 6 5 5" xfId="12666" xr:uid="{00000000-0005-0000-0000-00001BC00000}"/>
    <cellStyle name="Normal 7 6 5 5 2" xfId="25100" xr:uid="{00000000-0005-0000-0000-00001CC00000}"/>
    <cellStyle name="Normal 7 6 5 5 2 2" xfId="49974" xr:uid="{00000000-0005-0000-0000-00001DC00000}"/>
    <cellStyle name="Normal 7 6 5 5 3" xfId="37541" xr:uid="{00000000-0005-0000-0000-00001EC00000}"/>
    <cellStyle name="Normal 7 6 5 6" xfId="7410" xr:uid="{00000000-0005-0000-0000-00001FC00000}"/>
    <cellStyle name="Normal 7 6 5 6 2" xfId="19858" xr:uid="{00000000-0005-0000-0000-000020C00000}"/>
    <cellStyle name="Normal 7 6 5 6 2 2" xfId="44732" xr:uid="{00000000-0005-0000-0000-000021C00000}"/>
    <cellStyle name="Normal 7 6 5 6 3" xfId="32299" xr:uid="{00000000-0005-0000-0000-000022C00000}"/>
    <cellStyle name="Normal 7 6 5 7" xfId="3039" xr:uid="{00000000-0005-0000-0000-000023C00000}"/>
    <cellStyle name="Normal 7 6 5 7 2" xfId="15548" xr:uid="{00000000-0005-0000-0000-000024C00000}"/>
    <cellStyle name="Normal 7 6 5 7 2 2" xfId="40422" xr:uid="{00000000-0005-0000-0000-000025C00000}"/>
    <cellStyle name="Normal 7 6 5 7 3" xfId="27981" xr:uid="{00000000-0005-0000-0000-000026C00000}"/>
    <cellStyle name="Normal 7 6 5 8" xfId="14851" xr:uid="{00000000-0005-0000-0000-000027C00000}"/>
    <cellStyle name="Normal 7 6 5 8 2" xfId="39725" xr:uid="{00000000-0005-0000-0000-000028C00000}"/>
    <cellStyle name="Normal 7 6 5 9" xfId="27284" xr:uid="{00000000-0005-0000-0000-000029C00000}"/>
    <cellStyle name="Normal 7 6 6" xfId="1008" xr:uid="{00000000-0005-0000-0000-00002AC00000}"/>
    <cellStyle name="Normal 7 6 6 2" xfId="8995" xr:uid="{00000000-0005-0000-0000-00002BC00000}"/>
    <cellStyle name="Normal 7 6 6 2 2" xfId="21438" xr:uid="{00000000-0005-0000-0000-00002CC00000}"/>
    <cellStyle name="Normal 7 6 6 2 2 2" xfId="46312" xr:uid="{00000000-0005-0000-0000-00002DC00000}"/>
    <cellStyle name="Normal 7 6 6 2 3" xfId="33879" xr:uid="{00000000-0005-0000-0000-00002EC00000}"/>
    <cellStyle name="Normal 7 6 6 3" xfId="3977" xr:uid="{00000000-0005-0000-0000-00002FC00000}"/>
    <cellStyle name="Normal 7 6 6 3 2" xfId="16431" xr:uid="{00000000-0005-0000-0000-000030C00000}"/>
    <cellStyle name="Normal 7 6 6 3 2 2" xfId="41305" xr:uid="{00000000-0005-0000-0000-000031C00000}"/>
    <cellStyle name="Normal 7 6 6 3 3" xfId="28872" xr:uid="{00000000-0005-0000-0000-000032C00000}"/>
    <cellStyle name="Normal 7 6 6 4" xfId="13808" xr:uid="{00000000-0005-0000-0000-000033C00000}"/>
    <cellStyle name="Normal 7 6 6 4 2" xfId="38682" xr:uid="{00000000-0005-0000-0000-000034C00000}"/>
    <cellStyle name="Normal 7 6 6 5" xfId="26241" xr:uid="{00000000-0005-0000-0000-000035C00000}"/>
    <cellStyle name="Normal 7 6 7" xfId="5153" xr:uid="{00000000-0005-0000-0000-000036C00000}"/>
    <cellStyle name="Normal 7 6 7 2" xfId="10169" xr:uid="{00000000-0005-0000-0000-000037C00000}"/>
    <cellStyle name="Normal 7 6 7 2 2" xfId="22612" xr:uid="{00000000-0005-0000-0000-000038C00000}"/>
    <cellStyle name="Normal 7 6 7 2 2 2" xfId="47486" xr:uid="{00000000-0005-0000-0000-000039C00000}"/>
    <cellStyle name="Normal 7 6 7 2 3" xfId="35053" xr:uid="{00000000-0005-0000-0000-00003AC00000}"/>
    <cellStyle name="Normal 7 6 7 3" xfId="17605" xr:uid="{00000000-0005-0000-0000-00003BC00000}"/>
    <cellStyle name="Normal 7 6 7 3 2" xfId="42479" xr:uid="{00000000-0005-0000-0000-00003CC00000}"/>
    <cellStyle name="Normal 7 6 7 4" xfId="30046" xr:uid="{00000000-0005-0000-0000-00003DC00000}"/>
    <cellStyle name="Normal 7 6 8" xfId="7730" xr:uid="{00000000-0005-0000-0000-00003EC00000}"/>
    <cellStyle name="Normal 7 6 8 2" xfId="20176" xr:uid="{00000000-0005-0000-0000-00003FC00000}"/>
    <cellStyle name="Normal 7 6 8 2 2" xfId="45050" xr:uid="{00000000-0005-0000-0000-000040C00000}"/>
    <cellStyle name="Normal 7 6 8 3" xfId="32617" xr:uid="{00000000-0005-0000-0000-000041C00000}"/>
    <cellStyle name="Normal 7 6 9" xfId="11623" xr:uid="{00000000-0005-0000-0000-000042C00000}"/>
    <cellStyle name="Normal 7 6 9 2" xfId="24057" xr:uid="{00000000-0005-0000-0000-000043C00000}"/>
    <cellStyle name="Normal 7 6 9 2 2" xfId="48931" xr:uid="{00000000-0005-0000-0000-000044C00000}"/>
    <cellStyle name="Normal 7 6 9 3" xfId="36498" xr:uid="{00000000-0005-0000-0000-000045C00000}"/>
    <cellStyle name="Normal 7 6_Degree data" xfId="2592" xr:uid="{00000000-0005-0000-0000-000046C00000}"/>
    <cellStyle name="Normal 7 7" xfId="518" xr:uid="{00000000-0005-0000-0000-000047C00000}"/>
    <cellStyle name="Normal 7 7 10" xfId="2912" xr:uid="{00000000-0005-0000-0000-000048C00000}"/>
    <cellStyle name="Normal 7 7 10 2" xfId="15430" xr:uid="{00000000-0005-0000-0000-000049C00000}"/>
    <cellStyle name="Normal 7 7 10 2 2" xfId="40304" xr:uid="{00000000-0005-0000-0000-00004AC00000}"/>
    <cellStyle name="Normal 7 7 10 3" xfId="27863" xr:uid="{00000000-0005-0000-0000-00004BC00000}"/>
    <cellStyle name="Normal 7 7 11" xfId="13331" xr:uid="{00000000-0005-0000-0000-00004CC00000}"/>
    <cellStyle name="Normal 7 7 11 2" xfId="38205" xr:uid="{00000000-0005-0000-0000-00004DC00000}"/>
    <cellStyle name="Normal 7 7 12" xfId="25764" xr:uid="{00000000-0005-0000-0000-00004EC00000}"/>
    <cellStyle name="Normal 7 7 2" xfId="877" xr:uid="{00000000-0005-0000-0000-00004FC00000}"/>
    <cellStyle name="Normal 7 7 2 2" xfId="1620" xr:uid="{00000000-0005-0000-0000-000050C00000}"/>
    <cellStyle name="Normal 7 7 2 2 2" xfId="9368" xr:uid="{00000000-0005-0000-0000-000051C00000}"/>
    <cellStyle name="Normal 7 7 2 2 2 2" xfId="21811" xr:uid="{00000000-0005-0000-0000-000052C00000}"/>
    <cellStyle name="Normal 7 7 2 2 2 2 2" xfId="46685" xr:uid="{00000000-0005-0000-0000-000053C00000}"/>
    <cellStyle name="Normal 7 7 2 2 2 3" xfId="34252" xr:uid="{00000000-0005-0000-0000-000054C00000}"/>
    <cellStyle name="Normal 7 7 2 2 3" xfId="4350" xr:uid="{00000000-0005-0000-0000-000055C00000}"/>
    <cellStyle name="Normal 7 7 2 2 3 2" xfId="16804" xr:uid="{00000000-0005-0000-0000-000056C00000}"/>
    <cellStyle name="Normal 7 7 2 2 3 2 2" xfId="41678" xr:uid="{00000000-0005-0000-0000-000057C00000}"/>
    <cellStyle name="Normal 7 7 2 2 3 3" xfId="29245" xr:uid="{00000000-0005-0000-0000-000058C00000}"/>
    <cellStyle name="Normal 7 7 2 2 4" xfId="14420" xr:uid="{00000000-0005-0000-0000-000059C00000}"/>
    <cellStyle name="Normal 7 7 2 2 4 2" xfId="39294" xr:uid="{00000000-0005-0000-0000-00005AC00000}"/>
    <cellStyle name="Normal 7 7 2 2 5" xfId="26853" xr:uid="{00000000-0005-0000-0000-00005BC00000}"/>
    <cellStyle name="Normal 7 7 2 3" xfId="5766" xr:uid="{00000000-0005-0000-0000-00005CC00000}"/>
    <cellStyle name="Normal 7 7 2 3 2" xfId="10781" xr:uid="{00000000-0005-0000-0000-00005DC00000}"/>
    <cellStyle name="Normal 7 7 2 3 2 2" xfId="23224" xr:uid="{00000000-0005-0000-0000-00005EC00000}"/>
    <cellStyle name="Normal 7 7 2 3 2 2 2" xfId="48098" xr:uid="{00000000-0005-0000-0000-00005FC00000}"/>
    <cellStyle name="Normal 7 7 2 3 2 3" xfId="35665" xr:uid="{00000000-0005-0000-0000-000060C00000}"/>
    <cellStyle name="Normal 7 7 2 3 3" xfId="18217" xr:uid="{00000000-0005-0000-0000-000061C00000}"/>
    <cellStyle name="Normal 7 7 2 3 3 2" xfId="43091" xr:uid="{00000000-0005-0000-0000-000062C00000}"/>
    <cellStyle name="Normal 7 7 2 3 4" xfId="30658" xr:uid="{00000000-0005-0000-0000-000063C00000}"/>
    <cellStyle name="Normal 7 7 2 4" xfId="8484" xr:uid="{00000000-0005-0000-0000-000064C00000}"/>
    <cellStyle name="Normal 7 7 2 4 2" xfId="20928" xr:uid="{00000000-0005-0000-0000-000065C00000}"/>
    <cellStyle name="Normal 7 7 2 4 2 2" xfId="45802" xr:uid="{00000000-0005-0000-0000-000066C00000}"/>
    <cellStyle name="Normal 7 7 2 4 3" xfId="33369" xr:uid="{00000000-0005-0000-0000-000067C00000}"/>
    <cellStyle name="Normal 7 7 2 5" xfId="12235" xr:uid="{00000000-0005-0000-0000-000068C00000}"/>
    <cellStyle name="Normal 7 7 2 5 2" xfId="24669" xr:uid="{00000000-0005-0000-0000-000069C00000}"/>
    <cellStyle name="Normal 7 7 2 5 2 2" xfId="49543" xr:uid="{00000000-0005-0000-0000-00006AC00000}"/>
    <cellStyle name="Normal 7 7 2 5 3" xfId="37110" xr:uid="{00000000-0005-0000-0000-00006BC00000}"/>
    <cellStyle name="Normal 7 7 2 6" xfId="6961" xr:uid="{00000000-0005-0000-0000-00006CC00000}"/>
    <cellStyle name="Normal 7 7 2 6 2" xfId="19410" xr:uid="{00000000-0005-0000-0000-00006DC00000}"/>
    <cellStyle name="Normal 7 7 2 6 2 2" xfId="44284" xr:uid="{00000000-0005-0000-0000-00006EC00000}"/>
    <cellStyle name="Normal 7 7 2 6 3" xfId="31851" xr:uid="{00000000-0005-0000-0000-00006FC00000}"/>
    <cellStyle name="Normal 7 7 2 7" xfId="3415" xr:uid="{00000000-0005-0000-0000-000070C00000}"/>
    <cellStyle name="Normal 7 7 2 7 2" xfId="15921" xr:uid="{00000000-0005-0000-0000-000071C00000}"/>
    <cellStyle name="Normal 7 7 2 7 2 2" xfId="40795" xr:uid="{00000000-0005-0000-0000-000072C00000}"/>
    <cellStyle name="Normal 7 7 2 7 3" xfId="28354" xr:uid="{00000000-0005-0000-0000-000073C00000}"/>
    <cellStyle name="Normal 7 7 2 8" xfId="13678" xr:uid="{00000000-0005-0000-0000-000074C00000}"/>
    <cellStyle name="Normal 7 7 2 8 2" xfId="38552" xr:uid="{00000000-0005-0000-0000-000075C00000}"/>
    <cellStyle name="Normal 7 7 2 9" xfId="26111" xr:uid="{00000000-0005-0000-0000-000076C00000}"/>
    <cellStyle name="Normal 7 7 3" xfId="1968" xr:uid="{00000000-0005-0000-0000-000077C00000}"/>
    <cellStyle name="Normal 7 7 3 2" xfId="4706" xr:uid="{00000000-0005-0000-0000-000078C00000}"/>
    <cellStyle name="Normal 7 7 3 2 2" xfId="9724" xr:uid="{00000000-0005-0000-0000-000079C00000}"/>
    <cellStyle name="Normal 7 7 3 2 2 2" xfId="22167" xr:uid="{00000000-0005-0000-0000-00007AC00000}"/>
    <cellStyle name="Normal 7 7 3 2 2 2 2" xfId="47041" xr:uid="{00000000-0005-0000-0000-00007BC00000}"/>
    <cellStyle name="Normal 7 7 3 2 2 3" xfId="34608" xr:uid="{00000000-0005-0000-0000-00007CC00000}"/>
    <cellStyle name="Normal 7 7 3 2 3" xfId="17160" xr:uid="{00000000-0005-0000-0000-00007DC00000}"/>
    <cellStyle name="Normal 7 7 3 2 3 2" xfId="42034" xr:uid="{00000000-0005-0000-0000-00007EC00000}"/>
    <cellStyle name="Normal 7 7 3 2 4" xfId="29601" xr:uid="{00000000-0005-0000-0000-00007FC00000}"/>
    <cellStyle name="Normal 7 7 3 3" xfId="6114" xr:uid="{00000000-0005-0000-0000-000080C00000}"/>
    <cellStyle name="Normal 7 7 3 3 2" xfId="11129" xr:uid="{00000000-0005-0000-0000-000081C00000}"/>
    <cellStyle name="Normal 7 7 3 3 2 2" xfId="23572" xr:uid="{00000000-0005-0000-0000-000082C00000}"/>
    <cellStyle name="Normal 7 7 3 3 2 2 2" xfId="48446" xr:uid="{00000000-0005-0000-0000-000083C00000}"/>
    <cellStyle name="Normal 7 7 3 3 2 3" xfId="36013" xr:uid="{00000000-0005-0000-0000-000084C00000}"/>
    <cellStyle name="Normal 7 7 3 3 3" xfId="18565" xr:uid="{00000000-0005-0000-0000-000085C00000}"/>
    <cellStyle name="Normal 7 7 3 3 3 2" xfId="43439" xr:uid="{00000000-0005-0000-0000-000086C00000}"/>
    <cellStyle name="Normal 7 7 3 3 4" xfId="31006" xr:uid="{00000000-0005-0000-0000-000087C00000}"/>
    <cellStyle name="Normal 7 7 3 4" xfId="8840" xr:uid="{00000000-0005-0000-0000-000088C00000}"/>
    <cellStyle name="Normal 7 7 3 4 2" xfId="21284" xr:uid="{00000000-0005-0000-0000-000089C00000}"/>
    <cellStyle name="Normal 7 7 3 4 2 2" xfId="46158" xr:uid="{00000000-0005-0000-0000-00008AC00000}"/>
    <cellStyle name="Normal 7 7 3 4 3" xfId="33725" xr:uid="{00000000-0005-0000-0000-00008BC00000}"/>
    <cellStyle name="Normal 7 7 3 5" xfId="12583" xr:uid="{00000000-0005-0000-0000-00008CC00000}"/>
    <cellStyle name="Normal 7 7 3 5 2" xfId="25017" xr:uid="{00000000-0005-0000-0000-00008DC00000}"/>
    <cellStyle name="Normal 7 7 3 5 2 2" xfId="49891" xr:uid="{00000000-0005-0000-0000-00008EC00000}"/>
    <cellStyle name="Normal 7 7 3 5 3" xfId="37458" xr:uid="{00000000-0005-0000-0000-00008FC00000}"/>
    <cellStyle name="Normal 7 7 3 6" xfId="7317" xr:uid="{00000000-0005-0000-0000-000090C00000}"/>
    <cellStyle name="Normal 7 7 3 6 2" xfId="19766" xr:uid="{00000000-0005-0000-0000-000091C00000}"/>
    <cellStyle name="Normal 7 7 3 6 2 2" xfId="44640" xr:uid="{00000000-0005-0000-0000-000092C00000}"/>
    <cellStyle name="Normal 7 7 3 6 3" xfId="32207" xr:uid="{00000000-0005-0000-0000-000093C00000}"/>
    <cellStyle name="Normal 7 7 3 7" xfId="3771" xr:uid="{00000000-0005-0000-0000-000094C00000}"/>
    <cellStyle name="Normal 7 7 3 7 2" xfId="16277" xr:uid="{00000000-0005-0000-0000-000095C00000}"/>
    <cellStyle name="Normal 7 7 3 7 2 2" xfId="41151" xr:uid="{00000000-0005-0000-0000-000096C00000}"/>
    <cellStyle name="Normal 7 7 3 7 3" xfId="28710" xr:uid="{00000000-0005-0000-0000-000097C00000}"/>
    <cellStyle name="Normal 7 7 3 8" xfId="14768" xr:uid="{00000000-0005-0000-0000-000098C00000}"/>
    <cellStyle name="Normal 7 7 3 8 2" xfId="39642" xr:uid="{00000000-0005-0000-0000-000099C00000}"/>
    <cellStyle name="Normal 7 7 3 9" xfId="27201" xr:uid="{00000000-0005-0000-0000-00009AC00000}"/>
    <cellStyle name="Normal 7 7 4" xfId="2436" xr:uid="{00000000-0005-0000-0000-00009BC00000}"/>
    <cellStyle name="Normal 7 7 4 2" xfId="5060" xr:uid="{00000000-0005-0000-0000-00009CC00000}"/>
    <cellStyle name="Normal 7 7 4 2 2" xfId="10077" xr:uid="{00000000-0005-0000-0000-00009DC00000}"/>
    <cellStyle name="Normal 7 7 4 2 2 2" xfId="22520" xr:uid="{00000000-0005-0000-0000-00009EC00000}"/>
    <cellStyle name="Normal 7 7 4 2 2 2 2" xfId="47394" xr:uid="{00000000-0005-0000-0000-00009FC00000}"/>
    <cellStyle name="Normal 7 7 4 2 2 3" xfId="34961" xr:uid="{00000000-0005-0000-0000-0000A0C00000}"/>
    <cellStyle name="Normal 7 7 4 2 3" xfId="17513" xr:uid="{00000000-0005-0000-0000-0000A1C00000}"/>
    <cellStyle name="Normal 7 7 4 2 3 2" xfId="42387" xr:uid="{00000000-0005-0000-0000-0000A2C00000}"/>
    <cellStyle name="Normal 7 7 4 2 4" xfId="29954" xr:uid="{00000000-0005-0000-0000-0000A3C00000}"/>
    <cellStyle name="Normal 7 7 4 3" xfId="6458" xr:uid="{00000000-0005-0000-0000-0000A4C00000}"/>
    <cellStyle name="Normal 7 7 4 3 2" xfId="11473" xr:uid="{00000000-0005-0000-0000-0000A5C00000}"/>
    <cellStyle name="Normal 7 7 4 3 2 2" xfId="23916" xr:uid="{00000000-0005-0000-0000-0000A6C00000}"/>
    <cellStyle name="Normal 7 7 4 3 2 2 2" xfId="48790" xr:uid="{00000000-0005-0000-0000-0000A7C00000}"/>
    <cellStyle name="Normal 7 7 4 3 2 3" xfId="36357" xr:uid="{00000000-0005-0000-0000-0000A8C00000}"/>
    <cellStyle name="Normal 7 7 4 3 3" xfId="18909" xr:uid="{00000000-0005-0000-0000-0000A9C00000}"/>
    <cellStyle name="Normal 7 7 4 3 3 2" xfId="43783" xr:uid="{00000000-0005-0000-0000-0000AAC00000}"/>
    <cellStyle name="Normal 7 7 4 3 4" xfId="31350" xr:uid="{00000000-0005-0000-0000-0000ABC00000}"/>
    <cellStyle name="Normal 7 7 4 4" xfId="8165" xr:uid="{00000000-0005-0000-0000-0000ACC00000}"/>
    <cellStyle name="Normal 7 7 4 4 2" xfId="20611" xr:uid="{00000000-0005-0000-0000-0000ADC00000}"/>
    <cellStyle name="Normal 7 7 4 4 2 2" xfId="45485" xr:uid="{00000000-0005-0000-0000-0000AEC00000}"/>
    <cellStyle name="Normal 7 7 4 4 3" xfId="33052" xr:uid="{00000000-0005-0000-0000-0000AFC00000}"/>
    <cellStyle name="Normal 7 7 4 5" xfId="12927" xr:uid="{00000000-0005-0000-0000-0000B0C00000}"/>
    <cellStyle name="Normal 7 7 4 5 2" xfId="25361" xr:uid="{00000000-0005-0000-0000-0000B1C00000}"/>
    <cellStyle name="Normal 7 7 4 5 2 2" xfId="50235" xr:uid="{00000000-0005-0000-0000-0000B2C00000}"/>
    <cellStyle name="Normal 7 7 4 5 3" xfId="37802" xr:uid="{00000000-0005-0000-0000-0000B3C00000}"/>
    <cellStyle name="Normal 7 7 4 6" xfId="7671" xr:uid="{00000000-0005-0000-0000-0000B4C00000}"/>
    <cellStyle name="Normal 7 7 4 6 2" xfId="20119" xr:uid="{00000000-0005-0000-0000-0000B5C00000}"/>
    <cellStyle name="Normal 7 7 4 6 2 2" xfId="44993" xr:uid="{00000000-0005-0000-0000-0000B6C00000}"/>
    <cellStyle name="Normal 7 7 4 6 3" xfId="32560" xr:uid="{00000000-0005-0000-0000-0000B7C00000}"/>
    <cellStyle name="Normal 7 7 4 7" xfId="3095" xr:uid="{00000000-0005-0000-0000-0000B8C00000}"/>
    <cellStyle name="Normal 7 7 4 7 2" xfId="15604" xr:uid="{00000000-0005-0000-0000-0000B9C00000}"/>
    <cellStyle name="Normal 7 7 4 7 2 2" xfId="40478" xr:uid="{00000000-0005-0000-0000-0000BAC00000}"/>
    <cellStyle name="Normal 7 7 4 7 3" xfId="28037" xr:uid="{00000000-0005-0000-0000-0000BBC00000}"/>
    <cellStyle name="Normal 7 7 4 8" xfId="15112" xr:uid="{00000000-0005-0000-0000-0000BCC00000}"/>
    <cellStyle name="Normal 7 7 4 8 2" xfId="39986" xr:uid="{00000000-0005-0000-0000-0000BDC00000}"/>
    <cellStyle name="Normal 7 7 4 9" xfId="27545" xr:uid="{00000000-0005-0000-0000-0000BEC00000}"/>
    <cellStyle name="Normal 7 7 5" xfId="1269" xr:uid="{00000000-0005-0000-0000-0000BFC00000}"/>
    <cellStyle name="Normal 7 7 5 2" xfId="9051" xr:uid="{00000000-0005-0000-0000-0000C0C00000}"/>
    <cellStyle name="Normal 7 7 5 2 2" xfId="21494" xr:uid="{00000000-0005-0000-0000-0000C1C00000}"/>
    <cellStyle name="Normal 7 7 5 2 2 2" xfId="46368" xr:uid="{00000000-0005-0000-0000-0000C2C00000}"/>
    <cellStyle name="Normal 7 7 5 2 3" xfId="33935" xr:uid="{00000000-0005-0000-0000-0000C3C00000}"/>
    <cellStyle name="Normal 7 7 5 3" xfId="4033" xr:uid="{00000000-0005-0000-0000-0000C4C00000}"/>
    <cellStyle name="Normal 7 7 5 3 2" xfId="16487" xr:uid="{00000000-0005-0000-0000-0000C5C00000}"/>
    <cellStyle name="Normal 7 7 5 3 2 2" xfId="41361" xr:uid="{00000000-0005-0000-0000-0000C6C00000}"/>
    <cellStyle name="Normal 7 7 5 3 3" xfId="28928" xr:uid="{00000000-0005-0000-0000-0000C7C00000}"/>
    <cellStyle name="Normal 7 7 5 4" xfId="14069" xr:uid="{00000000-0005-0000-0000-0000C8C00000}"/>
    <cellStyle name="Normal 7 7 5 4 2" xfId="38943" xr:uid="{00000000-0005-0000-0000-0000C9C00000}"/>
    <cellStyle name="Normal 7 7 5 5" xfId="26502" xr:uid="{00000000-0005-0000-0000-0000CAC00000}"/>
    <cellStyle name="Normal 7 7 6" xfId="5414" xr:uid="{00000000-0005-0000-0000-0000CBC00000}"/>
    <cellStyle name="Normal 7 7 6 2" xfId="10430" xr:uid="{00000000-0005-0000-0000-0000CCC00000}"/>
    <cellStyle name="Normal 7 7 6 2 2" xfId="22873" xr:uid="{00000000-0005-0000-0000-0000CDC00000}"/>
    <cellStyle name="Normal 7 7 6 2 2 2" xfId="47747" xr:uid="{00000000-0005-0000-0000-0000CEC00000}"/>
    <cellStyle name="Normal 7 7 6 2 3" xfId="35314" xr:uid="{00000000-0005-0000-0000-0000CFC00000}"/>
    <cellStyle name="Normal 7 7 6 3" xfId="17866" xr:uid="{00000000-0005-0000-0000-0000D0C00000}"/>
    <cellStyle name="Normal 7 7 6 3 2" xfId="42740" xr:uid="{00000000-0005-0000-0000-0000D1C00000}"/>
    <cellStyle name="Normal 7 7 6 4" xfId="30307" xr:uid="{00000000-0005-0000-0000-0000D2C00000}"/>
    <cellStyle name="Normal 7 7 7" xfId="7991" xr:uid="{00000000-0005-0000-0000-0000D3C00000}"/>
    <cellStyle name="Normal 7 7 7 2" xfId="20437" xr:uid="{00000000-0005-0000-0000-0000D4C00000}"/>
    <cellStyle name="Normal 7 7 7 2 2" xfId="45311" xr:uid="{00000000-0005-0000-0000-0000D5C00000}"/>
    <cellStyle name="Normal 7 7 7 3" xfId="32878" xr:uid="{00000000-0005-0000-0000-0000D6C00000}"/>
    <cellStyle name="Normal 7 7 8" xfId="11884" xr:uid="{00000000-0005-0000-0000-0000D7C00000}"/>
    <cellStyle name="Normal 7 7 8 2" xfId="24318" xr:uid="{00000000-0005-0000-0000-0000D8C00000}"/>
    <cellStyle name="Normal 7 7 8 2 2" xfId="49192" xr:uid="{00000000-0005-0000-0000-0000D9C00000}"/>
    <cellStyle name="Normal 7 7 8 3" xfId="36759" xr:uid="{00000000-0005-0000-0000-0000DAC00000}"/>
    <cellStyle name="Normal 7 7 9" xfId="6644" xr:uid="{00000000-0005-0000-0000-0000DBC00000}"/>
    <cellStyle name="Normal 7 7 9 2" xfId="19093" xr:uid="{00000000-0005-0000-0000-0000DCC00000}"/>
    <cellStyle name="Normal 7 7 9 2 2" xfId="43967" xr:uid="{00000000-0005-0000-0000-0000DDC00000}"/>
    <cellStyle name="Normal 7 7 9 3" xfId="31534" xr:uid="{00000000-0005-0000-0000-0000DEC00000}"/>
    <cellStyle name="Normal 7 7_Degree data" xfId="2594" xr:uid="{00000000-0005-0000-0000-0000DFC00000}"/>
    <cellStyle name="Normal 7 8" xfId="354" xr:uid="{00000000-0005-0000-0000-0000E0C00000}"/>
    <cellStyle name="Normal 7 8 10" xfId="13170" xr:uid="{00000000-0005-0000-0000-0000E1C00000}"/>
    <cellStyle name="Normal 7 8 10 2" xfId="38044" xr:uid="{00000000-0005-0000-0000-0000E2C00000}"/>
    <cellStyle name="Normal 7 8 11" xfId="25603" xr:uid="{00000000-0005-0000-0000-0000E3C00000}"/>
    <cellStyle name="Normal 7 8 2" xfId="714" xr:uid="{00000000-0005-0000-0000-0000E4C00000}"/>
    <cellStyle name="Normal 7 8 2 2" xfId="1621" xr:uid="{00000000-0005-0000-0000-0000E5C00000}"/>
    <cellStyle name="Normal 7 8 2 2 2" xfId="9725" xr:uid="{00000000-0005-0000-0000-0000E6C00000}"/>
    <cellStyle name="Normal 7 8 2 2 2 2" xfId="22168" xr:uid="{00000000-0005-0000-0000-0000E7C00000}"/>
    <cellStyle name="Normal 7 8 2 2 2 2 2" xfId="47042" xr:uid="{00000000-0005-0000-0000-0000E8C00000}"/>
    <cellStyle name="Normal 7 8 2 2 2 3" xfId="34609" xr:uid="{00000000-0005-0000-0000-0000E9C00000}"/>
    <cellStyle name="Normal 7 8 2 2 3" xfId="4707" xr:uid="{00000000-0005-0000-0000-0000EAC00000}"/>
    <cellStyle name="Normal 7 8 2 2 3 2" xfId="17161" xr:uid="{00000000-0005-0000-0000-0000EBC00000}"/>
    <cellStyle name="Normal 7 8 2 2 3 2 2" xfId="42035" xr:uid="{00000000-0005-0000-0000-0000ECC00000}"/>
    <cellStyle name="Normal 7 8 2 2 3 3" xfId="29602" xr:uid="{00000000-0005-0000-0000-0000EDC00000}"/>
    <cellStyle name="Normal 7 8 2 2 4" xfId="14421" xr:uid="{00000000-0005-0000-0000-0000EEC00000}"/>
    <cellStyle name="Normal 7 8 2 2 4 2" xfId="39295" xr:uid="{00000000-0005-0000-0000-0000EFC00000}"/>
    <cellStyle name="Normal 7 8 2 2 5" xfId="26854" xr:uid="{00000000-0005-0000-0000-0000F0C00000}"/>
    <cellStyle name="Normal 7 8 2 3" xfId="5767" xr:uid="{00000000-0005-0000-0000-0000F1C00000}"/>
    <cellStyle name="Normal 7 8 2 3 2" xfId="10782" xr:uid="{00000000-0005-0000-0000-0000F2C00000}"/>
    <cellStyle name="Normal 7 8 2 3 2 2" xfId="23225" xr:uid="{00000000-0005-0000-0000-0000F3C00000}"/>
    <cellStyle name="Normal 7 8 2 3 2 2 2" xfId="48099" xr:uid="{00000000-0005-0000-0000-0000F4C00000}"/>
    <cellStyle name="Normal 7 8 2 3 2 3" xfId="35666" xr:uid="{00000000-0005-0000-0000-0000F5C00000}"/>
    <cellStyle name="Normal 7 8 2 3 3" xfId="18218" xr:uid="{00000000-0005-0000-0000-0000F6C00000}"/>
    <cellStyle name="Normal 7 8 2 3 3 2" xfId="43092" xr:uid="{00000000-0005-0000-0000-0000F7C00000}"/>
    <cellStyle name="Normal 7 8 2 3 4" xfId="30659" xr:uid="{00000000-0005-0000-0000-0000F8C00000}"/>
    <cellStyle name="Normal 7 8 2 4" xfId="8841" xr:uid="{00000000-0005-0000-0000-0000F9C00000}"/>
    <cellStyle name="Normal 7 8 2 4 2" xfId="21285" xr:uid="{00000000-0005-0000-0000-0000FAC00000}"/>
    <cellStyle name="Normal 7 8 2 4 2 2" xfId="46159" xr:uid="{00000000-0005-0000-0000-0000FBC00000}"/>
    <cellStyle name="Normal 7 8 2 4 3" xfId="33726" xr:uid="{00000000-0005-0000-0000-0000FCC00000}"/>
    <cellStyle name="Normal 7 8 2 5" xfId="12236" xr:uid="{00000000-0005-0000-0000-0000FDC00000}"/>
    <cellStyle name="Normal 7 8 2 5 2" xfId="24670" xr:uid="{00000000-0005-0000-0000-0000FEC00000}"/>
    <cellStyle name="Normal 7 8 2 5 2 2" xfId="49544" xr:uid="{00000000-0005-0000-0000-0000FFC00000}"/>
    <cellStyle name="Normal 7 8 2 5 3" xfId="37111" xr:uid="{00000000-0005-0000-0000-000000C10000}"/>
    <cellStyle name="Normal 7 8 2 6" xfId="7318" xr:uid="{00000000-0005-0000-0000-000001C10000}"/>
    <cellStyle name="Normal 7 8 2 6 2" xfId="19767" xr:uid="{00000000-0005-0000-0000-000002C10000}"/>
    <cellStyle name="Normal 7 8 2 6 2 2" xfId="44641" xr:uid="{00000000-0005-0000-0000-000003C10000}"/>
    <cellStyle name="Normal 7 8 2 6 3" xfId="32208" xr:uid="{00000000-0005-0000-0000-000004C10000}"/>
    <cellStyle name="Normal 7 8 2 7" xfId="3772" xr:uid="{00000000-0005-0000-0000-000005C10000}"/>
    <cellStyle name="Normal 7 8 2 7 2" xfId="16278" xr:uid="{00000000-0005-0000-0000-000006C10000}"/>
    <cellStyle name="Normal 7 8 2 7 2 2" xfId="41152" xr:uid="{00000000-0005-0000-0000-000007C10000}"/>
    <cellStyle name="Normal 7 8 2 7 3" xfId="28711" xr:uid="{00000000-0005-0000-0000-000008C10000}"/>
    <cellStyle name="Normal 7 8 2 8" xfId="13517" xr:uid="{00000000-0005-0000-0000-000009C10000}"/>
    <cellStyle name="Normal 7 8 2 8 2" xfId="38391" xr:uid="{00000000-0005-0000-0000-00000AC10000}"/>
    <cellStyle name="Normal 7 8 2 9" xfId="25950" xr:uid="{00000000-0005-0000-0000-00000BC10000}"/>
    <cellStyle name="Normal 7 8 3" xfId="1969" xr:uid="{00000000-0005-0000-0000-00000CC10000}"/>
    <cellStyle name="Normal 7 8 3 2" xfId="4899" xr:uid="{00000000-0005-0000-0000-00000DC10000}"/>
    <cellStyle name="Normal 7 8 3 2 2" xfId="9916" xr:uid="{00000000-0005-0000-0000-00000EC10000}"/>
    <cellStyle name="Normal 7 8 3 2 2 2" xfId="22359" xr:uid="{00000000-0005-0000-0000-00000FC10000}"/>
    <cellStyle name="Normal 7 8 3 2 2 2 2" xfId="47233" xr:uid="{00000000-0005-0000-0000-000010C10000}"/>
    <cellStyle name="Normal 7 8 3 2 2 3" xfId="34800" xr:uid="{00000000-0005-0000-0000-000011C10000}"/>
    <cellStyle name="Normal 7 8 3 2 3" xfId="17352" xr:uid="{00000000-0005-0000-0000-000012C10000}"/>
    <cellStyle name="Normal 7 8 3 2 3 2" xfId="42226" xr:uid="{00000000-0005-0000-0000-000013C10000}"/>
    <cellStyle name="Normal 7 8 3 2 4" xfId="29793" xr:uid="{00000000-0005-0000-0000-000014C10000}"/>
    <cellStyle name="Normal 7 8 3 3" xfId="6115" xr:uid="{00000000-0005-0000-0000-000015C10000}"/>
    <cellStyle name="Normal 7 8 3 3 2" xfId="11130" xr:uid="{00000000-0005-0000-0000-000016C10000}"/>
    <cellStyle name="Normal 7 8 3 3 2 2" xfId="23573" xr:uid="{00000000-0005-0000-0000-000017C10000}"/>
    <cellStyle name="Normal 7 8 3 3 2 2 2" xfId="48447" xr:uid="{00000000-0005-0000-0000-000018C10000}"/>
    <cellStyle name="Normal 7 8 3 3 2 3" xfId="36014" xr:uid="{00000000-0005-0000-0000-000019C10000}"/>
    <cellStyle name="Normal 7 8 3 3 3" xfId="18566" xr:uid="{00000000-0005-0000-0000-00001AC10000}"/>
    <cellStyle name="Normal 7 8 3 3 3 2" xfId="43440" xr:uid="{00000000-0005-0000-0000-00001BC10000}"/>
    <cellStyle name="Normal 7 8 3 3 4" xfId="31007" xr:uid="{00000000-0005-0000-0000-00001CC10000}"/>
    <cellStyle name="Normal 7 8 3 4" xfId="8323" xr:uid="{00000000-0005-0000-0000-00001DC10000}"/>
    <cellStyle name="Normal 7 8 3 4 2" xfId="20767" xr:uid="{00000000-0005-0000-0000-00001EC10000}"/>
    <cellStyle name="Normal 7 8 3 4 2 2" xfId="45641" xr:uid="{00000000-0005-0000-0000-00001FC10000}"/>
    <cellStyle name="Normal 7 8 3 4 3" xfId="33208" xr:uid="{00000000-0005-0000-0000-000020C10000}"/>
    <cellStyle name="Normal 7 8 3 5" xfId="12584" xr:uid="{00000000-0005-0000-0000-000021C10000}"/>
    <cellStyle name="Normal 7 8 3 5 2" xfId="25018" xr:uid="{00000000-0005-0000-0000-000022C10000}"/>
    <cellStyle name="Normal 7 8 3 5 2 2" xfId="49892" xr:uid="{00000000-0005-0000-0000-000023C10000}"/>
    <cellStyle name="Normal 7 8 3 5 3" xfId="37459" xr:uid="{00000000-0005-0000-0000-000024C10000}"/>
    <cellStyle name="Normal 7 8 3 6" xfId="7510" xr:uid="{00000000-0005-0000-0000-000025C10000}"/>
    <cellStyle name="Normal 7 8 3 6 2" xfId="19958" xr:uid="{00000000-0005-0000-0000-000026C10000}"/>
    <cellStyle name="Normal 7 8 3 6 2 2" xfId="44832" xr:uid="{00000000-0005-0000-0000-000027C10000}"/>
    <cellStyle name="Normal 7 8 3 6 3" xfId="32399" xr:uid="{00000000-0005-0000-0000-000028C10000}"/>
    <cellStyle name="Normal 7 8 3 7" xfId="3254" xr:uid="{00000000-0005-0000-0000-000029C10000}"/>
    <cellStyle name="Normal 7 8 3 7 2" xfId="15760" xr:uid="{00000000-0005-0000-0000-00002AC10000}"/>
    <cellStyle name="Normal 7 8 3 7 2 2" xfId="40634" xr:uid="{00000000-0005-0000-0000-00002BC10000}"/>
    <cellStyle name="Normal 7 8 3 7 3" xfId="28193" xr:uid="{00000000-0005-0000-0000-00002CC10000}"/>
    <cellStyle name="Normal 7 8 3 8" xfId="14769" xr:uid="{00000000-0005-0000-0000-00002DC10000}"/>
    <cellStyle name="Normal 7 8 3 8 2" xfId="39643" xr:uid="{00000000-0005-0000-0000-00002EC10000}"/>
    <cellStyle name="Normal 7 8 3 9" xfId="27202" xr:uid="{00000000-0005-0000-0000-00002FC10000}"/>
    <cellStyle name="Normal 7 8 4" xfId="2272" xr:uid="{00000000-0005-0000-0000-000030C10000}"/>
    <cellStyle name="Normal 7 8 4 2" xfId="6297" xr:uid="{00000000-0005-0000-0000-000031C10000}"/>
    <cellStyle name="Normal 7 8 4 2 2" xfId="11312" xr:uid="{00000000-0005-0000-0000-000032C10000}"/>
    <cellStyle name="Normal 7 8 4 2 2 2" xfId="23755" xr:uid="{00000000-0005-0000-0000-000033C10000}"/>
    <cellStyle name="Normal 7 8 4 2 2 2 2" xfId="48629" xr:uid="{00000000-0005-0000-0000-000034C10000}"/>
    <cellStyle name="Normal 7 8 4 2 2 3" xfId="36196" xr:uid="{00000000-0005-0000-0000-000035C10000}"/>
    <cellStyle name="Normal 7 8 4 2 3" xfId="18748" xr:uid="{00000000-0005-0000-0000-000036C10000}"/>
    <cellStyle name="Normal 7 8 4 2 3 2" xfId="43622" xr:uid="{00000000-0005-0000-0000-000037C10000}"/>
    <cellStyle name="Normal 7 8 4 2 4" xfId="31189" xr:uid="{00000000-0005-0000-0000-000038C10000}"/>
    <cellStyle name="Normal 7 8 4 3" xfId="12766" xr:uid="{00000000-0005-0000-0000-000039C10000}"/>
    <cellStyle name="Normal 7 8 4 3 2" xfId="25200" xr:uid="{00000000-0005-0000-0000-00003AC10000}"/>
    <cellStyle name="Normal 7 8 4 3 2 2" xfId="50074" xr:uid="{00000000-0005-0000-0000-00003BC10000}"/>
    <cellStyle name="Normal 7 8 4 3 3" xfId="37641" xr:uid="{00000000-0005-0000-0000-00003CC10000}"/>
    <cellStyle name="Normal 7 8 4 4" xfId="9207" xr:uid="{00000000-0005-0000-0000-00003DC10000}"/>
    <cellStyle name="Normal 7 8 4 4 2" xfId="21650" xr:uid="{00000000-0005-0000-0000-00003EC10000}"/>
    <cellStyle name="Normal 7 8 4 4 2 2" xfId="46524" xr:uid="{00000000-0005-0000-0000-00003FC10000}"/>
    <cellStyle name="Normal 7 8 4 4 3" xfId="34091" xr:uid="{00000000-0005-0000-0000-000040C10000}"/>
    <cellStyle name="Normal 7 8 4 5" xfId="4189" xr:uid="{00000000-0005-0000-0000-000041C10000}"/>
    <cellStyle name="Normal 7 8 4 5 2" xfId="16643" xr:uid="{00000000-0005-0000-0000-000042C10000}"/>
    <cellStyle name="Normal 7 8 4 5 2 2" xfId="41517" xr:uid="{00000000-0005-0000-0000-000043C10000}"/>
    <cellStyle name="Normal 7 8 4 5 3" xfId="29084" xr:uid="{00000000-0005-0000-0000-000044C10000}"/>
    <cellStyle name="Normal 7 8 4 6" xfId="14951" xr:uid="{00000000-0005-0000-0000-000045C10000}"/>
    <cellStyle name="Normal 7 8 4 6 2" xfId="39825" xr:uid="{00000000-0005-0000-0000-000046C10000}"/>
    <cellStyle name="Normal 7 8 4 7" xfId="27384" xr:uid="{00000000-0005-0000-0000-000047C10000}"/>
    <cellStyle name="Normal 7 8 5" xfId="1108" xr:uid="{00000000-0005-0000-0000-000048C10000}"/>
    <cellStyle name="Normal 7 8 5 2" xfId="10269" xr:uid="{00000000-0005-0000-0000-000049C10000}"/>
    <cellStyle name="Normal 7 8 5 2 2" xfId="22712" xr:uid="{00000000-0005-0000-0000-00004AC10000}"/>
    <cellStyle name="Normal 7 8 5 2 2 2" xfId="47586" xr:uid="{00000000-0005-0000-0000-00004BC10000}"/>
    <cellStyle name="Normal 7 8 5 2 3" xfId="35153" xr:uid="{00000000-0005-0000-0000-00004CC10000}"/>
    <cellStyle name="Normal 7 8 5 3" xfId="5253" xr:uid="{00000000-0005-0000-0000-00004DC10000}"/>
    <cellStyle name="Normal 7 8 5 3 2" xfId="17705" xr:uid="{00000000-0005-0000-0000-00004EC10000}"/>
    <cellStyle name="Normal 7 8 5 3 2 2" xfId="42579" xr:uid="{00000000-0005-0000-0000-00004FC10000}"/>
    <cellStyle name="Normal 7 8 5 3 3" xfId="30146" xr:uid="{00000000-0005-0000-0000-000050C10000}"/>
    <cellStyle name="Normal 7 8 5 4" xfId="13908" xr:uid="{00000000-0005-0000-0000-000051C10000}"/>
    <cellStyle name="Normal 7 8 5 4 2" xfId="38782" xr:uid="{00000000-0005-0000-0000-000052C10000}"/>
    <cellStyle name="Normal 7 8 5 5" xfId="26341" xr:uid="{00000000-0005-0000-0000-000053C10000}"/>
    <cellStyle name="Normal 7 8 6" xfId="7830" xr:uid="{00000000-0005-0000-0000-000054C10000}"/>
    <cellStyle name="Normal 7 8 6 2" xfId="20276" xr:uid="{00000000-0005-0000-0000-000055C10000}"/>
    <cellStyle name="Normal 7 8 6 2 2" xfId="45150" xr:uid="{00000000-0005-0000-0000-000056C10000}"/>
    <cellStyle name="Normal 7 8 6 3" xfId="32717" xr:uid="{00000000-0005-0000-0000-000057C10000}"/>
    <cellStyle name="Normal 7 8 7" xfId="11723" xr:uid="{00000000-0005-0000-0000-000058C10000}"/>
    <cellStyle name="Normal 7 8 7 2" xfId="24157" xr:uid="{00000000-0005-0000-0000-000059C10000}"/>
    <cellStyle name="Normal 7 8 7 2 2" xfId="49031" xr:uid="{00000000-0005-0000-0000-00005AC10000}"/>
    <cellStyle name="Normal 7 8 7 3" xfId="36598" xr:uid="{00000000-0005-0000-0000-00005BC10000}"/>
    <cellStyle name="Normal 7 8 8" xfId="6800" xr:uid="{00000000-0005-0000-0000-00005CC10000}"/>
    <cellStyle name="Normal 7 8 8 2" xfId="19249" xr:uid="{00000000-0005-0000-0000-00005DC10000}"/>
    <cellStyle name="Normal 7 8 8 2 2" xfId="44123" xr:uid="{00000000-0005-0000-0000-00005EC10000}"/>
    <cellStyle name="Normal 7 8 8 3" xfId="31690" xr:uid="{00000000-0005-0000-0000-00005FC10000}"/>
    <cellStyle name="Normal 7 8 9" xfId="2751" xr:uid="{00000000-0005-0000-0000-000060C10000}"/>
    <cellStyle name="Normal 7 8 9 2" xfId="15269" xr:uid="{00000000-0005-0000-0000-000061C10000}"/>
    <cellStyle name="Normal 7 8 9 2 2" xfId="40143" xr:uid="{00000000-0005-0000-0000-000062C10000}"/>
    <cellStyle name="Normal 7 8 9 3" xfId="27702" xr:uid="{00000000-0005-0000-0000-000063C10000}"/>
    <cellStyle name="Normal 7 8_Degree data" xfId="2595" xr:uid="{00000000-0005-0000-0000-000064C10000}"/>
    <cellStyle name="Normal 7 9" xfId="201" xr:uid="{00000000-0005-0000-0000-000065C10000}"/>
    <cellStyle name="Normal 7 9 10" xfId="13031" xr:uid="{00000000-0005-0000-0000-000066C10000}"/>
    <cellStyle name="Normal 7 9 10 2" xfId="37905" xr:uid="{00000000-0005-0000-0000-000067C10000}"/>
    <cellStyle name="Normal 7 9 11" xfId="25464" xr:uid="{00000000-0005-0000-0000-000068C10000}"/>
    <cellStyle name="Normal 7 9 2" xfId="568" xr:uid="{00000000-0005-0000-0000-000069C10000}"/>
    <cellStyle name="Normal 7 9 2 2" xfId="1622" xr:uid="{00000000-0005-0000-0000-00006AC10000}"/>
    <cellStyle name="Normal 7 9 2 2 2" xfId="9726" xr:uid="{00000000-0005-0000-0000-00006BC10000}"/>
    <cellStyle name="Normal 7 9 2 2 2 2" xfId="22169" xr:uid="{00000000-0005-0000-0000-00006CC10000}"/>
    <cellStyle name="Normal 7 9 2 2 2 2 2" xfId="47043" xr:uid="{00000000-0005-0000-0000-00006DC10000}"/>
    <cellStyle name="Normal 7 9 2 2 2 3" xfId="34610" xr:uid="{00000000-0005-0000-0000-00006EC10000}"/>
    <cellStyle name="Normal 7 9 2 2 3" xfId="4708" xr:uid="{00000000-0005-0000-0000-00006FC10000}"/>
    <cellStyle name="Normal 7 9 2 2 3 2" xfId="17162" xr:uid="{00000000-0005-0000-0000-000070C10000}"/>
    <cellStyle name="Normal 7 9 2 2 3 2 2" xfId="42036" xr:uid="{00000000-0005-0000-0000-000071C10000}"/>
    <cellStyle name="Normal 7 9 2 2 3 3" xfId="29603" xr:uid="{00000000-0005-0000-0000-000072C10000}"/>
    <cellStyle name="Normal 7 9 2 2 4" xfId="14422" xr:uid="{00000000-0005-0000-0000-000073C10000}"/>
    <cellStyle name="Normal 7 9 2 2 4 2" xfId="39296" xr:uid="{00000000-0005-0000-0000-000074C10000}"/>
    <cellStyle name="Normal 7 9 2 2 5" xfId="26855" xr:uid="{00000000-0005-0000-0000-000075C10000}"/>
    <cellStyle name="Normal 7 9 2 3" xfId="5768" xr:uid="{00000000-0005-0000-0000-000076C10000}"/>
    <cellStyle name="Normal 7 9 2 3 2" xfId="10783" xr:uid="{00000000-0005-0000-0000-000077C10000}"/>
    <cellStyle name="Normal 7 9 2 3 2 2" xfId="23226" xr:uid="{00000000-0005-0000-0000-000078C10000}"/>
    <cellStyle name="Normal 7 9 2 3 2 2 2" xfId="48100" xr:uid="{00000000-0005-0000-0000-000079C10000}"/>
    <cellStyle name="Normal 7 9 2 3 2 3" xfId="35667" xr:uid="{00000000-0005-0000-0000-00007AC10000}"/>
    <cellStyle name="Normal 7 9 2 3 3" xfId="18219" xr:uid="{00000000-0005-0000-0000-00007BC10000}"/>
    <cellStyle name="Normal 7 9 2 3 3 2" xfId="43093" xr:uid="{00000000-0005-0000-0000-00007CC10000}"/>
    <cellStyle name="Normal 7 9 2 3 4" xfId="30660" xr:uid="{00000000-0005-0000-0000-00007DC10000}"/>
    <cellStyle name="Normal 7 9 2 4" xfId="8842" xr:uid="{00000000-0005-0000-0000-00007EC10000}"/>
    <cellStyle name="Normal 7 9 2 4 2" xfId="21286" xr:uid="{00000000-0005-0000-0000-00007FC10000}"/>
    <cellStyle name="Normal 7 9 2 4 2 2" xfId="46160" xr:uid="{00000000-0005-0000-0000-000080C10000}"/>
    <cellStyle name="Normal 7 9 2 4 3" xfId="33727" xr:uid="{00000000-0005-0000-0000-000081C10000}"/>
    <cellStyle name="Normal 7 9 2 5" xfId="12237" xr:uid="{00000000-0005-0000-0000-000082C10000}"/>
    <cellStyle name="Normal 7 9 2 5 2" xfId="24671" xr:uid="{00000000-0005-0000-0000-000083C10000}"/>
    <cellStyle name="Normal 7 9 2 5 2 2" xfId="49545" xr:uid="{00000000-0005-0000-0000-000084C10000}"/>
    <cellStyle name="Normal 7 9 2 5 3" xfId="37112" xr:uid="{00000000-0005-0000-0000-000085C10000}"/>
    <cellStyle name="Normal 7 9 2 6" xfId="7319" xr:uid="{00000000-0005-0000-0000-000086C10000}"/>
    <cellStyle name="Normal 7 9 2 6 2" xfId="19768" xr:uid="{00000000-0005-0000-0000-000087C10000}"/>
    <cellStyle name="Normal 7 9 2 6 2 2" xfId="44642" xr:uid="{00000000-0005-0000-0000-000088C10000}"/>
    <cellStyle name="Normal 7 9 2 6 3" xfId="32209" xr:uid="{00000000-0005-0000-0000-000089C10000}"/>
    <cellStyle name="Normal 7 9 2 7" xfId="3773" xr:uid="{00000000-0005-0000-0000-00008AC10000}"/>
    <cellStyle name="Normal 7 9 2 7 2" xfId="16279" xr:uid="{00000000-0005-0000-0000-00008BC10000}"/>
    <cellStyle name="Normal 7 9 2 7 2 2" xfId="41153" xr:uid="{00000000-0005-0000-0000-00008CC10000}"/>
    <cellStyle name="Normal 7 9 2 7 3" xfId="28712" xr:uid="{00000000-0005-0000-0000-00008DC10000}"/>
    <cellStyle name="Normal 7 9 2 8" xfId="13378" xr:uid="{00000000-0005-0000-0000-00008EC10000}"/>
    <cellStyle name="Normal 7 9 2 8 2" xfId="38252" xr:uid="{00000000-0005-0000-0000-00008FC10000}"/>
    <cellStyle name="Normal 7 9 2 9" xfId="25811" xr:uid="{00000000-0005-0000-0000-000090C10000}"/>
    <cellStyle name="Normal 7 9 3" xfId="1970" xr:uid="{00000000-0005-0000-0000-000091C10000}"/>
    <cellStyle name="Normal 7 9 3 2" xfId="4760" xr:uid="{00000000-0005-0000-0000-000092C10000}"/>
    <cellStyle name="Normal 7 9 3 2 2" xfId="9777" xr:uid="{00000000-0005-0000-0000-000093C10000}"/>
    <cellStyle name="Normal 7 9 3 2 2 2" xfId="22220" xr:uid="{00000000-0005-0000-0000-000094C10000}"/>
    <cellStyle name="Normal 7 9 3 2 2 2 2" xfId="47094" xr:uid="{00000000-0005-0000-0000-000095C10000}"/>
    <cellStyle name="Normal 7 9 3 2 2 3" xfId="34661" xr:uid="{00000000-0005-0000-0000-000096C10000}"/>
    <cellStyle name="Normal 7 9 3 2 3" xfId="17213" xr:uid="{00000000-0005-0000-0000-000097C10000}"/>
    <cellStyle name="Normal 7 9 3 2 3 2" xfId="42087" xr:uid="{00000000-0005-0000-0000-000098C10000}"/>
    <cellStyle name="Normal 7 9 3 2 4" xfId="29654" xr:uid="{00000000-0005-0000-0000-000099C10000}"/>
    <cellStyle name="Normal 7 9 3 3" xfId="6116" xr:uid="{00000000-0005-0000-0000-00009AC10000}"/>
    <cellStyle name="Normal 7 9 3 3 2" xfId="11131" xr:uid="{00000000-0005-0000-0000-00009BC10000}"/>
    <cellStyle name="Normal 7 9 3 3 2 2" xfId="23574" xr:uid="{00000000-0005-0000-0000-00009CC10000}"/>
    <cellStyle name="Normal 7 9 3 3 2 2 2" xfId="48448" xr:uid="{00000000-0005-0000-0000-00009DC10000}"/>
    <cellStyle name="Normal 7 9 3 3 2 3" xfId="36015" xr:uid="{00000000-0005-0000-0000-00009EC10000}"/>
    <cellStyle name="Normal 7 9 3 3 3" xfId="18567" xr:uid="{00000000-0005-0000-0000-00009FC10000}"/>
    <cellStyle name="Normal 7 9 3 3 3 2" xfId="43441" xr:uid="{00000000-0005-0000-0000-0000A0C10000}"/>
    <cellStyle name="Normal 7 9 3 3 4" xfId="31008" xr:uid="{00000000-0005-0000-0000-0000A1C10000}"/>
    <cellStyle name="Normal 7 9 3 4" xfId="8884" xr:uid="{00000000-0005-0000-0000-0000A2C10000}"/>
    <cellStyle name="Normal 7 9 3 4 2" xfId="21327" xr:uid="{00000000-0005-0000-0000-0000A3C10000}"/>
    <cellStyle name="Normal 7 9 3 4 2 2" xfId="46201" xr:uid="{00000000-0005-0000-0000-0000A4C10000}"/>
    <cellStyle name="Normal 7 9 3 4 3" xfId="33768" xr:uid="{00000000-0005-0000-0000-0000A5C10000}"/>
    <cellStyle name="Normal 7 9 3 5" xfId="12585" xr:uid="{00000000-0005-0000-0000-0000A6C10000}"/>
    <cellStyle name="Normal 7 9 3 5 2" xfId="25019" xr:uid="{00000000-0005-0000-0000-0000A7C10000}"/>
    <cellStyle name="Normal 7 9 3 5 2 2" xfId="49893" xr:uid="{00000000-0005-0000-0000-0000A8C10000}"/>
    <cellStyle name="Normal 7 9 3 5 3" xfId="37460" xr:uid="{00000000-0005-0000-0000-0000A9C10000}"/>
    <cellStyle name="Normal 7 9 3 6" xfId="7371" xr:uid="{00000000-0005-0000-0000-0000AAC10000}"/>
    <cellStyle name="Normal 7 9 3 6 2" xfId="19819" xr:uid="{00000000-0005-0000-0000-0000ABC10000}"/>
    <cellStyle name="Normal 7 9 3 6 2 2" xfId="44693" xr:uid="{00000000-0005-0000-0000-0000ACC10000}"/>
    <cellStyle name="Normal 7 9 3 6 3" xfId="32260" xr:uid="{00000000-0005-0000-0000-0000ADC10000}"/>
    <cellStyle name="Normal 7 9 3 7" xfId="3866" xr:uid="{00000000-0005-0000-0000-0000AEC10000}"/>
    <cellStyle name="Normal 7 9 3 7 2" xfId="16320" xr:uid="{00000000-0005-0000-0000-0000AFC10000}"/>
    <cellStyle name="Normal 7 9 3 7 2 2" xfId="41194" xr:uid="{00000000-0005-0000-0000-0000B0C10000}"/>
    <cellStyle name="Normal 7 9 3 7 3" xfId="28761" xr:uid="{00000000-0005-0000-0000-0000B1C10000}"/>
    <cellStyle name="Normal 7 9 3 8" xfId="14770" xr:uid="{00000000-0005-0000-0000-0000B2C10000}"/>
    <cellStyle name="Normal 7 9 3 8 2" xfId="39644" xr:uid="{00000000-0005-0000-0000-0000B3C10000}"/>
    <cellStyle name="Normal 7 9 3 9" xfId="27203" xr:uid="{00000000-0005-0000-0000-0000B4C10000}"/>
    <cellStyle name="Normal 7 9 4" xfId="2119" xr:uid="{00000000-0005-0000-0000-0000B5C10000}"/>
    <cellStyle name="Normal 7 9 4 2" xfId="6158" xr:uid="{00000000-0005-0000-0000-0000B6C10000}"/>
    <cellStyle name="Normal 7 9 4 2 2" xfId="11173" xr:uid="{00000000-0005-0000-0000-0000B7C10000}"/>
    <cellStyle name="Normal 7 9 4 2 2 2" xfId="23616" xr:uid="{00000000-0005-0000-0000-0000B8C10000}"/>
    <cellStyle name="Normal 7 9 4 2 2 2 2" xfId="48490" xr:uid="{00000000-0005-0000-0000-0000B9C10000}"/>
    <cellStyle name="Normal 7 9 4 2 2 3" xfId="36057" xr:uid="{00000000-0005-0000-0000-0000BAC10000}"/>
    <cellStyle name="Normal 7 9 4 2 3" xfId="18609" xr:uid="{00000000-0005-0000-0000-0000BBC10000}"/>
    <cellStyle name="Normal 7 9 4 2 3 2" xfId="43483" xr:uid="{00000000-0005-0000-0000-0000BCC10000}"/>
    <cellStyle name="Normal 7 9 4 2 4" xfId="31050" xr:uid="{00000000-0005-0000-0000-0000BDC10000}"/>
    <cellStyle name="Normal 7 9 4 3" xfId="12627" xr:uid="{00000000-0005-0000-0000-0000BEC10000}"/>
    <cellStyle name="Normal 7 9 4 3 2" xfId="25061" xr:uid="{00000000-0005-0000-0000-0000BFC10000}"/>
    <cellStyle name="Normal 7 9 4 3 2 2" xfId="49935" xr:uid="{00000000-0005-0000-0000-0000C0C10000}"/>
    <cellStyle name="Normal 7 9 4 3 3" xfId="37502" xr:uid="{00000000-0005-0000-0000-0000C1C10000}"/>
    <cellStyle name="Normal 7 9 4 4" xfId="9068" xr:uid="{00000000-0005-0000-0000-0000C2C10000}"/>
    <cellStyle name="Normal 7 9 4 4 2" xfId="21511" xr:uid="{00000000-0005-0000-0000-0000C3C10000}"/>
    <cellStyle name="Normal 7 9 4 4 2 2" xfId="46385" xr:uid="{00000000-0005-0000-0000-0000C4C10000}"/>
    <cellStyle name="Normal 7 9 4 4 3" xfId="33952" xr:uid="{00000000-0005-0000-0000-0000C5C10000}"/>
    <cellStyle name="Normal 7 9 4 5" xfId="4050" xr:uid="{00000000-0005-0000-0000-0000C6C10000}"/>
    <cellStyle name="Normal 7 9 4 5 2" xfId="16504" xr:uid="{00000000-0005-0000-0000-0000C7C10000}"/>
    <cellStyle name="Normal 7 9 4 5 2 2" xfId="41378" xr:uid="{00000000-0005-0000-0000-0000C8C10000}"/>
    <cellStyle name="Normal 7 9 4 5 3" xfId="28945" xr:uid="{00000000-0005-0000-0000-0000C9C10000}"/>
    <cellStyle name="Normal 7 9 4 6" xfId="14812" xr:uid="{00000000-0005-0000-0000-0000CAC10000}"/>
    <cellStyle name="Normal 7 9 4 6 2" xfId="39686" xr:uid="{00000000-0005-0000-0000-0000CBC10000}"/>
    <cellStyle name="Normal 7 9 4 7" xfId="27245" xr:uid="{00000000-0005-0000-0000-0000CCC10000}"/>
    <cellStyle name="Normal 7 9 5" xfId="969" xr:uid="{00000000-0005-0000-0000-0000CDC10000}"/>
    <cellStyle name="Normal 7 9 5 2" xfId="10128" xr:uid="{00000000-0005-0000-0000-0000CEC10000}"/>
    <cellStyle name="Normal 7 9 5 2 2" xfId="22571" xr:uid="{00000000-0005-0000-0000-0000CFC10000}"/>
    <cellStyle name="Normal 7 9 5 2 2 2" xfId="47445" xr:uid="{00000000-0005-0000-0000-0000D0C10000}"/>
    <cellStyle name="Normal 7 9 5 2 3" xfId="35012" xr:uid="{00000000-0005-0000-0000-0000D1C10000}"/>
    <cellStyle name="Normal 7 9 5 3" xfId="5112" xr:uid="{00000000-0005-0000-0000-0000D2C10000}"/>
    <cellStyle name="Normal 7 9 5 3 2" xfId="17564" xr:uid="{00000000-0005-0000-0000-0000D3C10000}"/>
    <cellStyle name="Normal 7 9 5 3 2 2" xfId="42438" xr:uid="{00000000-0005-0000-0000-0000D4C10000}"/>
    <cellStyle name="Normal 7 9 5 3 3" xfId="30005" xr:uid="{00000000-0005-0000-0000-0000D5C10000}"/>
    <cellStyle name="Normal 7 9 5 4" xfId="13769" xr:uid="{00000000-0005-0000-0000-0000D6C10000}"/>
    <cellStyle name="Normal 7 9 5 4 2" xfId="38643" xr:uid="{00000000-0005-0000-0000-0000D7C10000}"/>
    <cellStyle name="Normal 7 9 5 5" xfId="26202" xr:uid="{00000000-0005-0000-0000-0000D8C10000}"/>
    <cellStyle name="Normal 7 9 6" xfId="8184" xr:uid="{00000000-0005-0000-0000-0000D9C10000}"/>
    <cellStyle name="Normal 7 9 6 2" xfId="20628" xr:uid="{00000000-0005-0000-0000-0000DAC10000}"/>
    <cellStyle name="Normal 7 9 6 2 2" xfId="45502" xr:uid="{00000000-0005-0000-0000-0000DBC10000}"/>
    <cellStyle name="Normal 7 9 6 3" xfId="33069" xr:uid="{00000000-0005-0000-0000-0000DCC10000}"/>
    <cellStyle name="Normal 7 9 7" xfId="11584" xr:uid="{00000000-0005-0000-0000-0000DDC10000}"/>
    <cellStyle name="Normal 7 9 7 2" xfId="24018" xr:uid="{00000000-0005-0000-0000-0000DEC10000}"/>
    <cellStyle name="Normal 7 9 7 2 2" xfId="48892" xr:uid="{00000000-0005-0000-0000-0000DFC10000}"/>
    <cellStyle name="Normal 7 9 7 3" xfId="36459" xr:uid="{00000000-0005-0000-0000-0000E0C10000}"/>
    <cellStyle name="Normal 7 9 8" xfId="6661" xr:uid="{00000000-0005-0000-0000-0000E1C10000}"/>
    <cellStyle name="Normal 7 9 8 2" xfId="19110" xr:uid="{00000000-0005-0000-0000-0000E2C10000}"/>
    <cellStyle name="Normal 7 9 8 2 2" xfId="43984" xr:uid="{00000000-0005-0000-0000-0000E3C10000}"/>
    <cellStyle name="Normal 7 9 8 3" xfId="31551" xr:uid="{00000000-0005-0000-0000-0000E4C10000}"/>
    <cellStyle name="Normal 7 9 9" xfId="3115" xr:uid="{00000000-0005-0000-0000-0000E5C10000}"/>
    <cellStyle name="Normal 7 9 9 2" xfId="15621" xr:uid="{00000000-0005-0000-0000-0000E6C10000}"/>
    <cellStyle name="Normal 7 9 9 2 2" xfId="40495" xr:uid="{00000000-0005-0000-0000-0000E7C10000}"/>
    <cellStyle name="Normal 7 9 9 3" xfId="28054" xr:uid="{00000000-0005-0000-0000-0000E8C10000}"/>
    <cellStyle name="Normal 7 9_Degree data" xfId="2596" xr:uid="{00000000-0005-0000-0000-0000E9C10000}"/>
    <cellStyle name="Normal 7_Degree data" xfId="2563" xr:uid="{00000000-0005-0000-0000-0000EAC10000}"/>
    <cellStyle name="Normal 70" xfId="3103" xr:uid="{00000000-0005-0000-0000-0000EBC10000}"/>
    <cellStyle name="Normal 70 2" xfId="3774" xr:uid="{00000000-0005-0000-0000-0000ECC10000}"/>
    <cellStyle name="Normal 70 2 2" xfId="4709" xr:uid="{00000000-0005-0000-0000-0000EDC10000}"/>
    <cellStyle name="Normal 70 2 2 2" xfId="9727" xr:uid="{00000000-0005-0000-0000-0000EEC10000}"/>
    <cellStyle name="Normal 70 2 2 2 2" xfId="22170" xr:uid="{00000000-0005-0000-0000-0000EFC10000}"/>
    <cellStyle name="Normal 70 2 2 2 2 2" xfId="47044" xr:uid="{00000000-0005-0000-0000-0000F0C10000}"/>
    <cellStyle name="Normal 70 2 2 2 3" xfId="34611" xr:uid="{00000000-0005-0000-0000-0000F1C10000}"/>
    <cellStyle name="Normal 70 2 2 3" xfId="17163" xr:uid="{00000000-0005-0000-0000-0000F2C10000}"/>
    <cellStyle name="Normal 70 2 2 3 2" xfId="42037" xr:uid="{00000000-0005-0000-0000-0000F3C10000}"/>
    <cellStyle name="Normal 70 2 2 4" xfId="29604" xr:uid="{00000000-0005-0000-0000-0000F4C10000}"/>
    <cellStyle name="Normal 70 2 3" xfId="6474" xr:uid="{00000000-0005-0000-0000-0000F5C10000}"/>
    <cellStyle name="Normal 70 2 3 2" xfId="11488" xr:uid="{00000000-0005-0000-0000-0000F6C10000}"/>
    <cellStyle name="Normal 70 2 3 2 2" xfId="23931" xr:uid="{00000000-0005-0000-0000-0000F7C10000}"/>
    <cellStyle name="Normal 70 2 3 2 2 2" xfId="48805" xr:uid="{00000000-0005-0000-0000-0000F8C10000}"/>
    <cellStyle name="Normal 70 2 3 2 3" xfId="36372" xr:uid="{00000000-0005-0000-0000-0000F9C10000}"/>
    <cellStyle name="Normal 70 2 3 3" xfId="18924" xr:uid="{00000000-0005-0000-0000-0000FAC10000}"/>
    <cellStyle name="Normal 70 2 3 3 2" xfId="43798" xr:uid="{00000000-0005-0000-0000-0000FBC10000}"/>
    <cellStyle name="Normal 70 2 3 4" xfId="31365" xr:uid="{00000000-0005-0000-0000-0000FCC10000}"/>
    <cellStyle name="Normal 70 2 4" xfId="8843" xr:uid="{00000000-0005-0000-0000-0000FDC10000}"/>
    <cellStyle name="Normal 70 2 4 2" xfId="21287" xr:uid="{00000000-0005-0000-0000-0000FEC10000}"/>
    <cellStyle name="Normal 70 2 4 2 2" xfId="46161" xr:uid="{00000000-0005-0000-0000-0000FFC10000}"/>
    <cellStyle name="Normal 70 2 4 3" xfId="33728" xr:uid="{00000000-0005-0000-0000-000000C20000}"/>
    <cellStyle name="Normal 70 2 5" xfId="7320" xr:uid="{00000000-0005-0000-0000-000001C20000}"/>
    <cellStyle name="Normal 70 2 5 2" xfId="19769" xr:uid="{00000000-0005-0000-0000-000002C20000}"/>
    <cellStyle name="Normal 70 2 5 2 2" xfId="44643" xr:uid="{00000000-0005-0000-0000-000003C20000}"/>
    <cellStyle name="Normal 70 2 5 3" xfId="32210" xr:uid="{00000000-0005-0000-0000-000004C20000}"/>
    <cellStyle name="Normal 70 2 6" xfId="16280" xr:uid="{00000000-0005-0000-0000-000005C20000}"/>
    <cellStyle name="Normal 70 2 6 2" xfId="41154" xr:uid="{00000000-0005-0000-0000-000006C20000}"/>
    <cellStyle name="Normal 70 2 7" xfId="28713" xr:uid="{00000000-0005-0000-0000-000007C20000}"/>
    <cellStyle name="Normal 70 3" xfId="8172" xr:uid="{00000000-0005-0000-0000-000008C20000}"/>
    <cellStyle name="Normal 71" xfId="83" xr:uid="{00000000-0005-0000-0000-000009C20000}"/>
    <cellStyle name="Normal 72" xfId="84" xr:uid="{00000000-0005-0000-0000-00000AC20000}"/>
    <cellStyle name="Normal 73" xfId="3104" xr:uid="{00000000-0005-0000-0000-00000BC20000}"/>
    <cellStyle name="Normal 73 2" xfId="3775" xr:uid="{00000000-0005-0000-0000-00000CC20000}"/>
    <cellStyle name="Normal 73 2 2" xfId="4710" xr:uid="{00000000-0005-0000-0000-00000DC20000}"/>
    <cellStyle name="Normal 73 2 2 2" xfId="9728" xr:uid="{00000000-0005-0000-0000-00000EC20000}"/>
    <cellStyle name="Normal 73 2 2 2 2" xfId="22171" xr:uid="{00000000-0005-0000-0000-00000FC20000}"/>
    <cellStyle name="Normal 73 2 2 2 2 2" xfId="47045" xr:uid="{00000000-0005-0000-0000-000010C20000}"/>
    <cellStyle name="Normal 73 2 2 2 3" xfId="34612" xr:uid="{00000000-0005-0000-0000-000011C20000}"/>
    <cellStyle name="Normal 73 2 2 3" xfId="17164" xr:uid="{00000000-0005-0000-0000-000012C20000}"/>
    <cellStyle name="Normal 73 2 2 3 2" xfId="42038" xr:uid="{00000000-0005-0000-0000-000013C20000}"/>
    <cellStyle name="Normal 73 2 2 4" xfId="29605" xr:uid="{00000000-0005-0000-0000-000014C20000}"/>
    <cellStyle name="Normal 73 2 3" xfId="6472" xr:uid="{00000000-0005-0000-0000-000015C20000}"/>
    <cellStyle name="Normal 73 2 3 2" xfId="11486" xr:uid="{00000000-0005-0000-0000-000016C20000}"/>
    <cellStyle name="Normal 73 2 3 2 2" xfId="23929" xr:uid="{00000000-0005-0000-0000-000017C20000}"/>
    <cellStyle name="Normal 73 2 3 2 2 2" xfId="48803" xr:uid="{00000000-0005-0000-0000-000018C20000}"/>
    <cellStyle name="Normal 73 2 3 2 3" xfId="36370" xr:uid="{00000000-0005-0000-0000-000019C20000}"/>
    <cellStyle name="Normal 73 2 3 3" xfId="18922" xr:uid="{00000000-0005-0000-0000-00001AC20000}"/>
    <cellStyle name="Normal 73 2 3 3 2" xfId="43796" xr:uid="{00000000-0005-0000-0000-00001BC20000}"/>
    <cellStyle name="Normal 73 2 3 4" xfId="31363" xr:uid="{00000000-0005-0000-0000-00001CC20000}"/>
    <cellStyle name="Normal 73 2 4" xfId="8844" xr:uid="{00000000-0005-0000-0000-00001DC20000}"/>
    <cellStyle name="Normal 73 2 4 2" xfId="21288" xr:uid="{00000000-0005-0000-0000-00001EC20000}"/>
    <cellStyle name="Normal 73 2 4 2 2" xfId="46162" xr:uid="{00000000-0005-0000-0000-00001FC20000}"/>
    <cellStyle name="Normal 73 2 4 3" xfId="33729" xr:uid="{00000000-0005-0000-0000-000020C20000}"/>
    <cellStyle name="Normal 73 2 5" xfId="7321" xr:uid="{00000000-0005-0000-0000-000021C20000}"/>
    <cellStyle name="Normal 73 2 5 2" xfId="19770" xr:uid="{00000000-0005-0000-0000-000022C20000}"/>
    <cellStyle name="Normal 73 2 5 2 2" xfId="44644" xr:uid="{00000000-0005-0000-0000-000023C20000}"/>
    <cellStyle name="Normal 73 2 5 3" xfId="32211" xr:uid="{00000000-0005-0000-0000-000024C20000}"/>
    <cellStyle name="Normal 73 2 6" xfId="16281" xr:uid="{00000000-0005-0000-0000-000025C20000}"/>
    <cellStyle name="Normal 73 2 6 2" xfId="41155" xr:uid="{00000000-0005-0000-0000-000026C20000}"/>
    <cellStyle name="Normal 73 2 7" xfId="28714" xr:uid="{00000000-0005-0000-0000-000027C20000}"/>
    <cellStyle name="Normal 73 3" xfId="8173" xr:uid="{00000000-0005-0000-0000-000028C20000}"/>
    <cellStyle name="Normal 74" xfId="3776" xr:uid="{00000000-0005-0000-0000-000029C20000}"/>
    <cellStyle name="Normal 74 2" xfId="4711" xr:uid="{00000000-0005-0000-0000-00002AC20000}"/>
    <cellStyle name="Normal 74 2 2" xfId="9729" xr:uid="{00000000-0005-0000-0000-00002BC20000}"/>
    <cellStyle name="Normal 74 2 2 2" xfId="22172" xr:uid="{00000000-0005-0000-0000-00002CC20000}"/>
    <cellStyle name="Normal 74 2 2 2 2" xfId="47046" xr:uid="{00000000-0005-0000-0000-00002DC20000}"/>
    <cellStyle name="Normal 74 2 2 3" xfId="34613" xr:uid="{00000000-0005-0000-0000-00002EC20000}"/>
    <cellStyle name="Normal 74 2 3" xfId="17165" xr:uid="{00000000-0005-0000-0000-00002FC20000}"/>
    <cellStyle name="Normal 74 2 3 2" xfId="42039" xr:uid="{00000000-0005-0000-0000-000030C20000}"/>
    <cellStyle name="Normal 74 2 4" xfId="29606" xr:uid="{00000000-0005-0000-0000-000031C20000}"/>
    <cellStyle name="Normal 74 3" xfId="6470" xr:uid="{00000000-0005-0000-0000-000032C20000}"/>
    <cellStyle name="Normal 74 3 2" xfId="11485" xr:uid="{00000000-0005-0000-0000-000033C20000}"/>
    <cellStyle name="Normal 74 3 2 2" xfId="23928" xr:uid="{00000000-0005-0000-0000-000034C20000}"/>
    <cellStyle name="Normal 74 3 2 2 2" xfId="48802" xr:uid="{00000000-0005-0000-0000-000035C20000}"/>
    <cellStyle name="Normal 74 3 2 3" xfId="36369" xr:uid="{00000000-0005-0000-0000-000036C20000}"/>
    <cellStyle name="Normal 74 3 3" xfId="18921" xr:uid="{00000000-0005-0000-0000-000037C20000}"/>
    <cellStyle name="Normal 74 3 3 2" xfId="43795" xr:uid="{00000000-0005-0000-0000-000038C20000}"/>
    <cellStyle name="Normal 74 3 4" xfId="31362" xr:uid="{00000000-0005-0000-0000-000039C20000}"/>
    <cellStyle name="Normal 74 4" xfId="8845" xr:uid="{00000000-0005-0000-0000-00003AC20000}"/>
    <cellStyle name="Normal 74 4 2" xfId="21289" xr:uid="{00000000-0005-0000-0000-00003BC20000}"/>
    <cellStyle name="Normal 74 4 2 2" xfId="46163" xr:uid="{00000000-0005-0000-0000-00003CC20000}"/>
    <cellStyle name="Normal 74 4 3" xfId="33730" xr:uid="{00000000-0005-0000-0000-00003DC20000}"/>
    <cellStyle name="Normal 74 5" xfId="7322" xr:uid="{00000000-0005-0000-0000-00003EC20000}"/>
    <cellStyle name="Normal 74 5 2" xfId="19771" xr:uid="{00000000-0005-0000-0000-00003FC20000}"/>
    <cellStyle name="Normal 74 5 2 2" xfId="44645" xr:uid="{00000000-0005-0000-0000-000040C20000}"/>
    <cellStyle name="Normal 74 5 3" xfId="32212" xr:uid="{00000000-0005-0000-0000-000041C20000}"/>
    <cellStyle name="Normal 74 6" xfId="16282" xr:uid="{00000000-0005-0000-0000-000042C20000}"/>
    <cellStyle name="Normal 74 6 2" xfId="41156" xr:uid="{00000000-0005-0000-0000-000043C20000}"/>
    <cellStyle name="Normal 74 7" xfId="28715" xr:uid="{00000000-0005-0000-0000-000044C20000}"/>
    <cellStyle name="Normal 75" xfId="3777" xr:uid="{00000000-0005-0000-0000-000045C20000}"/>
    <cellStyle name="Normal 75 2" xfId="4712" xr:uid="{00000000-0005-0000-0000-000046C20000}"/>
    <cellStyle name="Normal 75 2 2" xfId="9730" xr:uid="{00000000-0005-0000-0000-000047C20000}"/>
    <cellStyle name="Normal 75 2 2 2" xfId="22173" xr:uid="{00000000-0005-0000-0000-000048C20000}"/>
    <cellStyle name="Normal 75 2 2 2 2" xfId="47047" xr:uid="{00000000-0005-0000-0000-000049C20000}"/>
    <cellStyle name="Normal 75 2 2 3" xfId="34614" xr:uid="{00000000-0005-0000-0000-00004AC20000}"/>
    <cellStyle name="Normal 75 2 3" xfId="17166" xr:uid="{00000000-0005-0000-0000-00004BC20000}"/>
    <cellStyle name="Normal 75 2 3 2" xfId="42040" xr:uid="{00000000-0005-0000-0000-00004CC20000}"/>
    <cellStyle name="Normal 75 2 4" xfId="29607" xr:uid="{00000000-0005-0000-0000-00004DC20000}"/>
    <cellStyle name="Normal 75 3" xfId="6467" xr:uid="{00000000-0005-0000-0000-00004EC20000}"/>
    <cellStyle name="Normal 75 3 2" xfId="11482" xr:uid="{00000000-0005-0000-0000-00004FC20000}"/>
    <cellStyle name="Normal 75 3 2 2" xfId="23925" xr:uid="{00000000-0005-0000-0000-000050C20000}"/>
    <cellStyle name="Normal 75 3 2 2 2" xfId="48799" xr:uid="{00000000-0005-0000-0000-000051C20000}"/>
    <cellStyle name="Normal 75 3 2 3" xfId="36366" xr:uid="{00000000-0005-0000-0000-000052C20000}"/>
    <cellStyle name="Normal 75 3 3" xfId="18918" xr:uid="{00000000-0005-0000-0000-000053C20000}"/>
    <cellStyle name="Normal 75 3 3 2" xfId="43792" xr:uid="{00000000-0005-0000-0000-000054C20000}"/>
    <cellStyle name="Normal 75 3 4" xfId="31359" xr:uid="{00000000-0005-0000-0000-000055C20000}"/>
    <cellStyle name="Normal 75 4" xfId="8846" xr:uid="{00000000-0005-0000-0000-000056C20000}"/>
    <cellStyle name="Normal 75 4 2" xfId="21290" xr:uid="{00000000-0005-0000-0000-000057C20000}"/>
    <cellStyle name="Normal 75 4 2 2" xfId="46164" xr:uid="{00000000-0005-0000-0000-000058C20000}"/>
    <cellStyle name="Normal 75 4 3" xfId="33731" xr:uid="{00000000-0005-0000-0000-000059C20000}"/>
    <cellStyle name="Normal 75 5" xfId="7323" xr:uid="{00000000-0005-0000-0000-00005AC20000}"/>
    <cellStyle name="Normal 75 5 2" xfId="19772" xr:uid="{00000000-0005-0000-0000-00005BC20000}"/>
    <cellStyle name="Normal 75 5 2 2" xfId="44646" xr:uid="{00000000-0005-0000-0000-00005CC20000}"/>
    <cellStyle name="Normal 75 5 3" xfId="32213" xr:uid="{00000000-0005-0000-0000-00005DC20000}"/>
    <cellStyle name="Normal 75 6" xfId="16283" xr:uid="{00000000-0005-0000-0000-00005EC20000}"/>
    <cellStyle name="Normal 75 6 2" xfId="41157" xr:uid="{00000000-0005-0000-0000-00005FC20000}"/>
    <cellStyle name="Normal 75 7" xfId="28716" xr:uid="{00000000-0005-0000-0000-000060C20000}"/>
    <cellStyle name="Normal 76" xfId="3778" xr:uid="{00000000-0005-0000-0000-000061C20000}"/>
    <cellStyle name="Normal 76 2" xfId="4713" xr:uid="{00000000-0005-0000-0000-000062C20000}"/>
    <cellStyle name="Normal 76 2 2" xfId="9731" xr:uid="{00000000-0005-0000-0000-000063C20000}"/>
    <cellStyle name="Normal 76 2 2 2" xfId="22174" xr:uid="{00000000-0005-0000-0000-000064C20000}"/>
    <cellStyle name="Normal 76 2 2 2 2" xfId="47048" xr:uid="{00000000-0005-0000-0000-000065C20000}"/>
    <cellStyle name="Normal 76 2 2 3" xfId="34615" xr:uid="{00000000-0005-0000-0000-000066C20000}"/>
    <cellStyle name="Normal 76 2 3" xfId="17167" xr:uid="{00000000-0005-0000-0000-000067C20000}"/>
    <cellStyle name="Normal 76 2 3 2" xfId="42041" xr:uid="{00000000-0005-0000-0000-000068C20000}"/>
    <cellStyle name="Normal 76 2 4" xfId="29608" xr:uid="{00000000-0005-0000-0000-000069C20000}"/>
    <cellStyle name="Normal 76 3" xfId="6466" xr:uid="{00000000-0005-0000-0000-00006AC20000}"/>
    <cellStyle name="Normal 76 3 2" xfId="11481" xr:uid="{00000000-0005-0000-0000-00006BC20000}"/>
    <cellStyle name="Normal 76 3 2 2" xfId="23924" xr:uid="{00000000-0005-0000-0000-00006CC20000}"/>
    <cellStyle name="Normal 76 3 2 2 2" xfId="48798" xr:uid="{00000000-0005-0000-0000-00006DC20000}"/>
    <cellStyle name="Normal 76 3 2 3" xfId="36365" xr:uid="{00000000-0005-0000-0000-00006EC20000}"/>
    <cellStyle name="Normal 76 3 3" xfId="18917" xr:uid="{00000000-0005-0000-0000-00006FC20000}"/>
    <cellStyle name="Normal 76 3 3 2" xfId="43791" xr:uid="{00000000-0005-0000-0000-000070C20000}"/>
    <cellStyle name="Normal 76 3 4" xfId="31358" xr:uid="{00000000-0005-0000-0000-000071C20000}"/>
    <cellStyle name="Normal 76 4" xfId="8847" xr:uid="{00000000-0005-0000-0000-000072C20000}"/>
    <cellStyle name="Normal 76 4 2" xfId="21291" xr:uid="{00000000-0005-0000-0000-000073C20000}"/>
    <cellStyle name="Normal 76 4 2 2" xfId="46165" xr:uid="{00000000-0005-0000-0000-000074C20000}"/>
    <cellStyle name="Normal 76 4 3" xfId="33732" xr:uid="{00000000-0005-0000-0000-000075C20000}"/>
    <cellStyle name="Normal 76 5" xfId="7324" xr:uid="{00000000-0005-0000-0000-000076C20000}"/>
    <cellStyle name="Normal 76 5 2" xfId="19773" xr:uid="{00000000-0005-0000-0000-000077C20000}"/>
    <cellStyle name="Normal 76 5 2 2" xfId="44647" xr:uid="{00000000-0005-0000-0000-000078C20000}"/>
    <cellStyle name="Normal 76 5 3" xfId="32214" xr:uid="{00000000-0005-0000-0000-000079C20000}"/>
    <cellStyle name="Normal 76 6" xfId="16284" xr:uid="{00000000-0005-0000-0000-00007AC20000}"/>
    <cellStyle name="Normal 76 6 2" xfId="41158" xr:uid="{00000000-0005-0000-0000-00007BC20000}"/>
    <cellStyle name="Normal 76 7" xfId="28717" xr:uid="{00000000-0005-0000-0000-00007CC20000}"/>
    <cellStyle name="Normal 77" xfId="3423" xr:uid="{00000000-0005-0000-0000-00007DC20000}"/>
    <cellStyle name="Normal 77 2" xfId="4358" xr:uid="{00000000-0005-0000-0000-00007EC20000}"/>
    <cellStyle name="Normal 77 2 2" xfId="9376" xr:uid="{00000000-0005-0000-0000-00007FC20000}"/>
    <cellStyle name="Normal 77 2 2 2" xfId="21819" xr:uid="{00000000-0005-0000-0000-000080C20000}"/>
    <cellStyle name="Normal 77 2 2 2 2" xfId="46693" xr:uid="{00000000-0005-0000-0000-000081C20000}"/>
    <cellStyle name="Normal 77 2 2 3" xfId="34260" xr:uid="{00000000-0005-0000-0000-000082C20000}"/>
    <cellStyle name="Normal 77 2 3" xfId="16812" xr:uid="{00000000-0005-0000-0000-000083C20000}"/>
    <cellStyle name="Normal 77 2 3 2" xfId="41686" xr:uid="{00000000-0005-0000-0000-000084C20000}"/>
    <cellStyle name="Normal 77 2 4" xfId="29253" xr:uid="{00000000-0005-0000-0000-000085C20000}"/>
    <cellStyle name="Normal 77 3" xfId="6475" xr:uid="{00000000-0005-0000-0000-000086C20000}"/>
    <cellStyle name="Normal 77 3 2" xfId="11489" xr:uid="{00000000-0005-0000-0000-000087C20000}"/>
    <cellStyle name="Normal 77 3 2 2" xfId="23932" xr:uid="{00000000-0005-0000-0000-000088C20000}"/>
    <cellStyle name="Normal 77 3 2 2 2" xfId="48806" xr:uid="{00000000-0005-0000-0000-000089C20000}"/>
    <cellStyle name="Normal 77 3 2 3" xfId="36373" xr:uid="{00000000-0005-0000-0000-00008AC20000}"/>
    <cellStyle name="Normal 77 3 3" xfId="18925" xr:uid="{00000000-0005-0000-0000-00008BC20000}"/>
    <cellStyle name="Normal 77 3 3 2" xfId="43799" xr:uid="{00000000-0005-0000-0000-00008CC20000}"/>
    <cellStyle name="Normal 77 3 4" xfId="31366" xr:uid="{00000000-0005-0000-0000-00008DC20000}"/>
    <cellStyle name="Normal 77 4" xfId="8492" xr:uid="{00000000-0005-0000-0000-00008EC20000}"/>
    <cellStyle name="Normal 77 4 2" xfId="20936" xr:uid="{00000000-0005-0000-0000-00008FC20000}"/>
    <cellStyle name="Normal 77 4 2 2" xfId="45810" xr:uid="{00000000-0005-0000-0000-000090C20000}"/>
    <cellStyle name="Normal 77 4 3" xfId="33377" xr:uid="{00000000-0005-0000-0000-000091C20000}"/>
    <cellStyle name="Normal 77 5" xfId="6969" xr:uid="{00000000-0005-0000-0000-000092C20000}"/>
    <cellStyle name="Normal 77 5 2" xfId="19418" xr:uid="{00000000-0005-0000-0000-000093C20000}"/>
    <cellStyle name="Normal 77 5 2 2" xfId="44292" xr:uid="{00000000-0005-0000-0000-000094C20000}"/>
    <cellStyle name="Normal 77 5 3" xfId="31859" xr:uid="{00000000-0005-0000-0000-000095C20000}"/>
    <cellStyle name="Normal 77 6" xfId="15929" xr:uid="{00000000-0005-0000-0000-000096C20000}"/>
    <cellStyle name="Normal 77 6 2" xfId="40803" xr:uid="{00000000-0005-0000-0000-000097C20000}"/>
    <cellStyle name="Normal 77 7" xfId="28362" xr:uid="{00000000-0005-0000-0000-000098C20000}"/>
    <cellStyle name="Normal 78" xfId="3779" xr:uid="{00000000-0005-0000-0000-000099C20000}"/>
    <cellStyle name="Normal 78 2" xfId="4714" xr:uid="{00000000-0005-0000-0000-00009AC20000}"/>
    <cellStyle name="Normal 78 2 2" xfId="9732" xr:uid="{00000000-0005-0000-0000-00009BC20000}"/>
    <cellStyle name="Normal 78 2 2 2" xfId="22175" xr:uid="{00000000-0005-0000-0000-00009CC20000}"/>
    <cellStyle name="Normal 78 2 2 2 2" xfId="47049" xr:uid="{00000000-0005-0000-0000-00009DC20000}"/>
    <cellStyle name="Normal 78 2 2 3" xfId="34616" xr:uid="{00000000-0005-0000-0000-00009EC20000}"/>
    <cellStyle name="Normal 78 2 3" xfId="17168" xr:uid="{00000000-0005-0000-0000-00009FC20000}"/>
    <cellStyle name="Normal 78 2 3 2" xfId="42042" xr:uid="{00000000-0005-0000-0000-0000A0C20000}"/>
    <cellStyle name="Normal 78 2 4" xfId="29609" xr:uid="{00000000-0005-0000-0000-0000A1C20000}"/>
    <cellStyle name="Normal 78 3" xfId="5148" xr:uid="{00000000-0005-0000-0000-0000A2C20000}"/>
    <cellStyle name="Normal 78 3 2" xfId="10164" xr:uid="{00000000-0005-0000-0000-0000A3C20000}"/>
    <cellStyle name="Normal 78 3 2 2" xfId="22607" xr:uid="{00000000-0005-0000-0000-0000A4C20000}"/>
    <cellStyle name="Normal 78 3 2 2 2" xfId="47481" xr:uid="{00000000-0005-0000-0000-0000A5C20000}"/>
    <cellStyle name="Normal 78 3 2 3" xfId="35048" xr:uid="{00000000-0005-0000-0000-0000A6C20000}"/>
    <cellStyle name="Normal 78 3 3" xfId="17600" xr:uid="{00000000-0005-0000-0000-0000A7C20000}"/>
    <cellStyle name="Normal 78 3 3 2" xfId="42474" xr:uid="{00000000-0005-0000-0000-0000A8C20000}"/>
    <cellStyle name="Normal 78 3 4" xfId="30041" xr:uid="{00000000-0005-0000-0000-0000A9C20000}"/>
    <cellStyle name="Normal 78 4" xfId="8848" xr:uid="{00000000-0005-0000-0000-0000AAC20000}"/>
    <cellStyle name="Normal 78 4 2" xfId="21292" xr:uid="{00000000-0005-0000-0000-0000ABC20000}"/>
    <cellStyle name="Normal 78 4 2 2" xfId="46166" xr:uid="{00000000-0005-0000-0000-0000ACC20000}"/>
    <cellStyle name="Normal 78 4 3" xfId="33733" xr:uid="{00000000-0005-0000-0000-0000ADC20000}"/>
    <cellStyle name="Normal 78 5" xfId="7325" xr:uid="{00000000-0005-0000-0000-0000AEC20000}"/>
    <cellStyle name="Normal 78 5 2" xfId="19774" xr:uid="{00000000-0005-0000-0000-0000AFC20000}"/>
    <cellStyle name="Normal 78 5 2 2" xfId="44648" xr:uid="{00000000-0005-0000-0000-0000B0C20000}"/>
    <cellStyle name="Normal 78 5 3" xfId="32215" xr:uid="{00000000-0005-0000-0000-0000B1C20000}"/>
    <cellStyle name="Normal 78 6" xfId="16285" xr:uid="{00000000-0005-0000-0000-0000B2C20000}"/>
    <cellStyle name="Normal 78 6 2" xfId="41159" xr:uid="{00000000-0005-0000-0000-0000B3C20000}"/>
    <cellStyle name="Normal 78 7" xfId="28718" xr:uid="{00000000-0005-0000-0000-0000B4C20000}"/>
    <cellStyle name="Normal 79" xfId="3424" xr:uid="{00000000-0005-0000-0000-0000B5C20000}"/>
    <cellStyle name="Normal 79 2" xfId="4359" xr:uid="{00000000-0005-0000-0000-0000B6C20000}"/>
    <cellStyle name="Normal 79 2 2" xfId="9377" xr:uid="{00000000-0005-0000-0000-0000B7C20000}"/>
    <cellStyle name="Normal 79 2 2 2" xfId="21820" xr:uid="{00000000-0005-0000-0000-0000B8C20000}"/>
    <cellStyle name="Normal 79 2 2 2 2" xfId="46694" xr:uid="{00000000-0005-0000-0000-0000B9C20000}"/>
    <cellStyle name="Normal 79 2 2 3" xfId="34261" xr:uid="{00000000-0005-0000-0000-0000BAC20000}"/>
    <cellStyle name="Normal 79 2 3" xfId="16813" xr:uid="{00000000-0005-0000-0000-0000BBC20000}"/>
    <cellStyle name="Normal 79 2 3 2" xfId="41687" xr:uid="{00000000-0005-0000-0000-0000BCC20000}"/>
    <cellStyle name="Normal 79 2 4" xfId="29254" xr:uid="{00000000-0005-0000-0000-0000BDC20000}"/>
    <cellStyle name="Normal 79 3" xfId="6473" xr:uid="{00000000-0005-0000-0000-0000BEC20000}"/>
    <cellStyle name="Normal 79 3 2" xfId="11487" xr:uid="{00000000-0005-0000-0000-0000BFC20000}"/>
    <cellStyle name="Normal 79 3 2 2" xfId="23930" xr:uid="{00000000-0005-0000-0000-0000C0C20000}"/>
    <cellStyle name="Normal 79 3 2 2 2" xfId="48804" xr:uid="{00000000-0005-0000-0000-0000C1C20000}"/>
    <cellStyle name="Normal 79 3 2 3" xfId="36371" xr:uid="{00000000-0005-0000-0000-0000C2C20000}"/>
    <cellStyle name="Normal 79 3 3" xfId="18923" xr:uid="{00000000-0005-0000-0000-0000C3C20000}"/>
    <cellStyle name="Normal 79 3 3 2" xfId="43797" xr:uid="{00000000-0005-0000-0000-0000C4C20000}"/>
    <cellStyle name="Normal 79 3 4" xfId="31364" xr:uid="{00000000-0005-0000-0000-0000C5C20000}"/>
    <cellStyle name="Normal 79 4" xfId="8493" xr:uid="{00000000-0005-0000-0000-0000C6C20000}"/>
    <cellStyle name="Normal 79 4 2" xfId="20937" xr:uid="{00000000-0005-0000-0000-0000C7C20000}"/>
    <cellStyle name="Normal 79 4 2 2" xfId="45811" xr:uid="{00000000-0005-0000-0000-0000C8C20000}"/>
    <cellStyle name="Normal 79 4 3" xfId="33378" xr:uid="{00000000-0005-0000-0000-0000C9C20000}"/>
    <cellStyle name="Normal 79 5" xfId="6970" xr:uid="{00000000-0005-0000-0000-0000CAC20000}"/>
    <cellStyle name="Normal 79 5 2" xfId="19419" xr:uid="{00000000-0005-0000-0000-0000CBC20000}"/>
    <cellStyle name="Normal 79 5 2 2" xfId="44293" xr:uid="{00000000-0005-0000-0000-0000CCC20000}"/>
    <cellStyle name="Normal 79 5 3" xfId="31860" xr:uid="{00000000-0005-0000-0000-0000CDC20000}"/>
    <cellStyle name="Normal 79 6" xfId="15930" xr:uid="{00000000-0005-0000-0000-0000CEC20000}"/>
    <cellStyle name="Normal 79 6 2" xfId="40804" xr:uid="{00000000-0005-0000-0000-0000CFC20000}"/>
    <cellStyle name="Normal 79 7" xfId="28363" xr:uid="{00000000-0005-0000-0000-0000D0C20000}"/>
    <cellStyle name="Normal 8" xfId="65" xr:uid="{00000000-0005-0000-0000-0000D1C20000}"/>
    <cellStyle name="Normal 8 2" xfId="118" xr:uid="{00000000-0005-0000-0000-0000D2C20000}"/>
    <cellStyle name="Normal 8 3" xfId="109" xr:uid="{00000000-0005-0000-0000-0000D3C20000}"/>
    <cellStyle name="Normal 80" xfId="3425" xr:uid="{00000000-0005-0000-0000-0000D4C20000}"/>
    <cellStyle name="Normal 80 2" xfId="4360" xr:uid="{00000000-0005-0000-0000-0000D5C20000}"/>
    <cellStyle name="Normal 80 2 2" xfId="9378" xr:uid="{00000000-0005-0000-0000-0000D6C20000}"/>
    <cellStyle name="Normal 80 2 2 2" xfId="21821" xr:uid="{00000000-0005-0000-0000-0000D7C20000}"/>
    <cellStyle name="Normal 80 2 2 2 2" xfId="46695" xr:uid="{00000000-0005-0000-0000-0000D8C20000}"/>
    <cellStyle name="Normal 80 2 2 3" xfId="34262" xr:uid="{00000000-0005-0000-0000-0000D9C20000}"/>
    <cellStyle name="Normal 80 2 3" xfId="16814" xr:uid="{00000000-0005-0000-0000-0000DAC20000}"/>
    <cellStyle name="Normal 80 2 3 2" xfId="41688" xr:uid="{00000000-0005-0000-0000-0000DBC20000}"/>
    <cellStyle name="Normal 80 2 4" xfId="29255" xr:uid="{00000000-0005-0000-0000-0000DCC20000}"/>
    <cellStyle name="Normal 80 3" xfId="6469" xr:uid="{00000000-0005-0000-0000-0000DDC20000}"/>
    <cellStyle name="Normal 80 3 2" xfId="11484" xr:uid="{00000000-0005-0000-0000-0000DEC20000}"/>
    <cellStyle name="Normal 80 3 2 2" xfId="23927" xr:uid="{00000000-0005-0000-0000-0000DFC20000}"/>
    <cellStyle name="Normal 80 3 2 2 2" xfId="48801" xr:uid="{00000000-0005-0000-0000-0000E0C20000}"/>
    <cellStyle name="Normal 80 3 2 3" xfId="36368" xr:uid="{00000000-0005-0000-0000-0000E1C20000}"/>
    <cellStyle name="Normal 80 3 3" xfId="18920" xr:uid="{00000000-0005-0000-0000-0000E2C20000}"/>
    <cellStyle name="Normal 80 3 3 2" xfId="43794" xr:uid="{00000000-0005-0000-0000-0000E3C20000}"/>
    <cellStyle name="Normal 80 3 4" xfId="31361" xr:uid="{00000000-0005-0000-0000-0000E4C20000}"/>
    <cellStyle name="Normal 80 4" xfId="8494" xr:uid="{00000000-0005-0000-0000-0000E5C20000}"/>
    <cellStyle name="Normal 80 4 2" xfId="20938" xr:uid="{00000000-0005-0000-0000-0000E6C20000}"/>
    <cellStyle name="Normal 80 4 2 2" xfId="45812" xr:uid="{00000000-0005-0000-0000-0000E7C20000}"/>
    <cellStyle name="Normal 80 4 3" xfId="33379" xr:uid="{00000000-0005-0000-0000-0000E8C20000}"/>
    <cellStyle name="Normal 80 5" xfId="6971" xr:uid="{00000000-0005-0000-0000-0000E9C20000}"/>
    <cellStyle name="Normal 80 5 2" xfId="19420" xr:uid="{00000000-0005-0000-0000-0000EAC20000}"/>
    <cellStyle name="Normal 80 5 2 2" xfId="44294" xr:uid="{00000000-0005-0000-0000-0000EBC20000}"/>
    <cellStyle name="Normal 80 5 3" xfId="31861" xr:uid="{00000000-0005-0000-0000-0000ECC20000}"/>
    <cellStyle name="Normal 80 6" xfId="15931" xr:uid="{00000000-0005-0000-0000-0000EDC20000}"/>
    <cellStyle name="Normal 80 6 2" xfId="40805" xr:uid="{00000000-0005-0000-0000-0000EEC20000}"/>
    <cellStyle name="Normal 80 7" xfId="28364" xr:uid="{00000000-0005-0000-0000-0000EFC20000}"/>
    <cellStyle name="Normal 81" xfId="3780" xr:uid="{00000000-0005-0000-0000-0000F0C20000}"/>
    <cellStyle name="Normal 81 2" xfId="4715" xr:uid="{00000000-0005-0000-0000-0000F1C20000}"/>
    <cellStyle name="Normal 81 2 2" xfId="9733" xr:uid="{00000000-0005-0000-0000-0000F2C20000}"/>
    <cellStyle name="Normal 81 2 2 2" xfId="22176" xr:uid="{00000000-0005-0000-0000-0000F3C20000}"/>
    <cellStyle name="Normal 81 2 2 2 2" xfId="47050" xr:uid="{00000000-0005-0000-0000-0000F4C20000}"/>
    <cellStyle name="Normal 81 2 2 3" xfId="34617" xr:uid="{00000000-0005-0000-0000-0000F5C20000}"/>
    <cellStyle name="Normal 81 2 3" xfId="17169" xr:uid="{00000000-0005-0000-0000-0000F6C20000}"/>
    <cellStyle name="Normal 81 2 3 2" xfId="42043" xr:uid="{00000000-0005-0000-0000-0000F7C20000}"/>
    <cellStyle name="Normal 81 2 4" xfId="29610" xr:uid="{00000000-0005-0000-0000-0000F8C20000}"/>
    <cellStyle name="Normal 81 3" xfId="5076" xr:uid="{00000000-0005-0000-0000-0000F9C20000}"/>
    <cellStyle name="Normal 81 3 2" xfId="10092" xr:uid="{00000000-0005-0000-0000-0000FAC20000}"/>
    <cellStyle name="Normal 81 3 2 2" xfId="22535" xr:uid="{00000000-0005-0000-0000-0000FBC20000}"/>
    <cellStyle name="Normal 81 3 2 2 2" xfId="47409" xr:uid="{00000000-0005-0000-0000-0000FCC20000}"/>
    <cellStyle name="Normal 81 3 2 3" xfId="34976" xr:uid="{00000000-0005-0000-0000-0000FDC20000}"/>
    <cellStyle name="Normal 81 3 3" xfId="17528" xr:uid="{00000000-0005-0000-0000-0000FEC20000}"/>
    <cellStyle name="Normal 81 3 3 2" xfId="42402" xr:uid="{00000000-0005-0000-0000-0000FFC20000}"/>
    <cellStyle name="Normal 81 3 4" xfId="29969" xr:uid="{00000000-0005-0000-0000-000000C30000}"/>
    <cellStyle name="Normal 81 4" xfId="8849" xr:uid="{00000000-0005-0000-0000-000001C30000}"/>
    <cellStyle name="Normal 81 4 2" xfId="21293" xr:uid="{00000000-0005-0000-0000-000002C30000}"/>
    <cellStyle name="Normal 81 4 2 2" xfId="46167" xr:uid="{00000000-0005-0000-0000-000003C30000}"/>
    <cellStyle name="Normal 81 4 3" xfId="33734" xr:uid="{00000000-0005-0000-0000-000004C30000}"/>
    <cellStyle name="Normal 81 5" xfId="7326" xr:uid="{00000000-0005-0000-0000-000005C30000}"/>
    <cellStyle name="Normal 81 5 2" xfId="19775" xr:uid="{00000000-0005-0000-0000-000006C30000}"/>
    <cellStyle name="Normal 81 5 2 2" xfId="44649" xr:uid="{00000000-0005-0000-0000-000007C30000}"/>
    <cellStyle name="Normal 81 5 3" xfId="32216" xr:uid="{00000000-0005-0000-0000-000008C30000}"/>
    <cellStyle name="Normal 81 6" xfId="16286" xr:uid="{00000000-0005-0000-0000-000009C30000}"/>
    <cellStyle name="Normal 81 6 2" xfId="41160" xr:uid="{00000000-0005-0000-0000-00000AC30000}"/>
    <cellStyle name="Normal 81 7" xfId="28719" xr:uid="{00000000-0005-0000-0000-00000BC30000}"/>
    <cellStyle name="Normal 82" xfId="3781" xr:uid="{00000000-0005-0000-0000-00000CC30000}"/>
    <cellStyle name="Normal 82 2" xfId="4716" xr:uid="{00000000-0005-0000-0000-00000DC30000}"/>
    <cellStyle name="Normal 82 2 2" xfId="9734" xr:uid="{00000000-0005-0000-0000-00000EC30000}"/>
    <cellStyle name="Normal 82 2 2 2" xfId="22177" xr:uid="{00000000-0005-0000-0000-00000FC30000}"/>
    <cellStyle name="Normal 82 2 2 2 2" xfId="47051" xr:uid="{00000000-0005-0000-0000-000010C30000}"/>
    <cellStyle name="Normal 82 2 2 3" xfId="34618" xr:uid="{00000000-0005-0000-0000-000011C30000}"/>
    <cellStyle name="Normal 82 2 3" xfId="17170" xr:uid="{00000000-0005-0000-0000-000012C30000}"/>
    <cellStyle name="Normal 82 2 3 2" xfId="42044" xr:uid="{00000000-0005-0000-0000-000013C30000}"/>
    <cellStyle name="Normal 82 2 4" xfId="29611" xr:uid="{00000000-0005-0000-0000-000014C30000}"/>
    <cellStyle name="Normal 82 3" xfId="6476" xr:uid="{00000000-0005-0000-0000-000015C30000}"/>
    <cellStyle name="Normal 82 3 2" xfId="11490" xr:uid="{00000000-0005-0000-0000-000016C30000}"/>
    <cellStyle name="Normal 82 3 2 2" xfId="23933" xr:uid="{00000000-0005-0000-0000-000017C30000}"/>
    <cellStyle name="Normal 82 3 2 2 2" xfId="48807" xr:uid="{00000000-0005-0000-0000-000018C30000}"/>
    <cellStyle name="Normal 82 3 2 3" xfId="36374" xr:uid="{00000000-0005-0000-0000-000019C30000}"/>
    <cellStyle name="Normal 82 3 3" xfId="18926" xr:uid="{00000000-0005-0000-0000-00001AC30000}"/>
    <cellStyle name="Normal 82 3 3 2" xfId="43800" xr:uid="{00000000-0005-0000-0000-00001BC30000}"/>
    <cellStyle name="Normal 82 3 4" xfId="31367" xr:uid="{00000000-0005-0000-0000-00001CC30000}"/>
    <cellStyle name="Normal 82 4" xfId="8850" xr:uid="{00000000-0005-0000-0000-00001DC30000}"/>
    <cellStyle name="Normal 82 4 2" xfId="21294" xr:uid="{00000000-0005-0000-0000-00001EC30000}"/>
    <cellStyle name="Normal 82 4 2 2" xfId="46168" xr:uid="{00000000-0005-0000-0000-00001FC30000}"/>
    <cellStyle name="Normal 82 4 3" xfId="33735" xr:uid="{00000000-0005-0000-0000-000020C30000}"/>
    <cellStyle name="Normal 82 5" xfId="7327" xr:uid="{00000000-0005-0000-0000-000021C30000}"/>
    <cellStyle name="Normal 82 5 2" xfId="19776" xr:uid="{00000000-0005-0000-0000-000022C30000}"/>
    <cellStyle name="Normal 82 5 2 2" xfId="44650" xr:uid="{00000000-0005-0000-0000-000023C30000}"/>
    <cellStyle name="Normal 82 5 3" xfId="32217" xr:uid="{00000000-0005-0000-0000-000024C30000}"/>
    <cellStyle name="Normal 82 6" xfId="16287" xr:uid="{00000000-0005-0000-0000-000025C30000}"/>
    <cellStyle name="Normal 82 6 2" xfId="41161" xr:uid="{00000000-0005-0000-0000-000026C30000}"/>
    <cellStyle name="Normal 82 7" xfId="28720" xr:uid="{00000000-0005-0000-0000-000027C30000}"/>
    <cellStyle name="Normal 83" xfId="85" xr:uid="{00000000-0005-0000-0000-000028C30000}"/>
    <cellStyle name="Normal 84" xfId="86" xr:uid="{00000000-0005-0000-0000-000029C30000}"/>
    <cellStyle name="Normal 85" xfId="3426" xr:uid="{00000000-0005-0000-0000-00002AC30000}"/>
    <cellStyle name="Normal 85 2" xfId="4361" xr:uid="{00000000-0005-0000-0000-00002BC30000}"/>
    <cellStyle name="Normal 85 2 2" xfId="9379" xr:uid="{00000000-0005-0000-0000-00002CC30000}"/>
    <cellStyle name="Normal 85 2 2 2" xfId="21822" xr:uid="{00000000-0005-0000-0000-00002DC30000}"/>
    <cellStyle name="Normal 85 2 2 2 2" xfId="46696" xr:uid="{00000000-0005-0000-0000-00002EC30000}"/>
    <cellStyle name="Normal 85 2 2 3" xfId="34263" xr:uid="{00000000-0005-0000-0000-00002FC30000}"/>
    <cellStyle name="Normal 85 2 3" xfId="16815" xr:uid="{00000000-0005-0000-0000-000030C30000}"/>
    <cellStyle name="Normal 85 2 3 2" xfId="41689" xr:uid="{00000000-0005-0000-0000-000031C30000}"/>
    <cellStyle name="Normal 85 2 4" xfId="29256" xr:uid="{00000000-0005-0000-0000-000032C30000}"/>
    <cellStyle name="Normal 85 3" xfId="6468" xr:uid="{00000000-0005-0000-0000-000033C30000}"/>
    <cellStyle name="Normal 85 3 2" xfId="11483" xr:uid="{00000000-0005-0000-0000-000034C30000}"/>
    <cellStyle name="Normal 85 3 2 2" xfId="23926" xr:uid="{00000000-0005-0000-0000-000035C30000}"/>
    <cellStyle name="Normal 85 3 2 2 2" xfId="48800" xr:uid="{00000000-0005-0000-0000-000036C30000}"/>
    <cellStyle name="Normal 85 3 2 3" xfId="36367" xr:uid="{00000000-0005-0000-0000-000037C30000}"/>
    <cellStyle name="Normal 85 3 3" xfId="18919" xr:uid="{00000000-0005-0000-0000-000038C30000}"/>
    <cellStyle name="Normal 85 3 3 2" xfId="43793" xr:uid="{00000000-0005-0000-0000-000039C30000}"/>
    <cellStyle name="Normal 85 3 4" xfId="31360" xr:uid="{00000000-0005-0000-0000-00003AC30000}"/>
    <cellStyle name="Normal 85 4" xfId="8495" xr:uid="{00000000-0005-0000-0000-00003BC30000}"/>
    <cellStyle name="Normal 85 4 2" xfId="20939" xr:uid="{00000000-0005-0000-0000-00003CC30000}"/>
    <cellStyle name="Normal 85 4 2 2" xfId="45813" xr:uid="{00000000-0005-0000-0000-00003DC30000}"/>
    <cellStyle name="Normal 85 4 3" xfId="33380" xr:uid="{00000000-0005-0000-0000-00003EC30000}"/>
    <cellStyle name="Normal 85 5" xfId="6972" xr:uid="{00000000-0005-0000-0000-00003FC30000}"/>
    <cellStyle name="Normal 85 5 2" xfId="19421" xr:uid="{00000000-0005-0000-0000-000040C30000}"/>
    <cellStyle name="Normal 85 5 2 2" xfId="44295" xr:uid="{00000000-0005-0000-0000-000041C30000}"/>
    <cellStyle name="Normal 85 5 3" xfId="31862" xr:uid="{00000000-0005-0000-0000-000042C30000}"/>
    <cellStyle name="Normal 85 6" xfId="15932" xr:uid="{00000000-0005-0000-0000-000043C30000}"/>
    <cellStyle name="Normal 85 6 2" xfId="40806" xr:uid="{00000000-0005-0000-0000-000044C30000}"/>
    <cellStyle name="Normal 85 7" xfId="28365" xr:uid="{00000000-0005-0000-0000-000045C30000}"/>
    <cellStyle name="Normal 86" xfId="87" xr:uid="{00000000-0005-0000-0000-000046C30000}"/>
    <cellStyle name="Normal 87" xfId="3422" xr:uid="{00000000-0005-0000-0000-000047C30000}"/>
    <cellStyle name="Normal 87 2" xfId="4357" xr:uid="{00000000-0005-0000-0000-000048C30000}"/>
    <cellStyle name="Normal 87 2 2" xfId="9375" xr:uid="{00000000-0005-0000-0000-000049C30000}"/>
    <cellStyle name="Normal 87 2 2 2" xfId="21818" xr:uid="{00000000-0005-0000-0000-00004AC30000}"/>
    <cellStyle name="Normal 87 2 2 2 2" xfId="46692" xr:uid="{00000000-0005-0000-0000-00004BC30000}"/>
    <cellStyle name="Normal 87 2 2 3" xfId="34259" xr:uid="{00000000-0005-0000-0000-00004CC30000}"/>
    <cellStyle name="Normal 87 2 3" xfId="16811" xr:uid="{00000000-0005-0000-0000-00004DC30000}"/>
    <cellStyle name="Normal 87 2 3 2" xfId="41685" xr:uid="{00000000-0005-0000-0000-00004EC30000}"/>
    <cellStyle name="Normal 87 2 4" xfId="29252" xr:uid="{00000000-0005-0000-0000-00004FC30000}"/>
    <cellStyle name="Normal 87 3" xfId="6477" xr:uid="{00000000-0005-0000-0000-000050C30000}"/>
    <cellStyle name="Normal 87 3 2" xfId="11491" xr:uid="{00000000-0005-0000-0000-000051C30000}"/>
    <cellStyle name="Normal 87 3 2 2" xfId="23934" xr:uid="{00000000-0005-0000-0000-000052C30000}"/>
    <cellStyle name="Normal 87 3 2 2 2" xfId="48808" xr:uid="{00000000-0005-0000-0000-000053C30000}"/>
    <cellStyle name="Normal 87 3 2 3" xfId="36375" xr:uid="{00000000-0005-0000-0000-000054C30000}"/>
    <cellStyle name="Normal 87 3 3" xfId="18927" xr:uid="{00000000-0005-0000-0000-000055C30000}"/>
    <cellStyle name="Normal 87 3 3 2" xfId="43801" xr:uid="{00000000-0005-0000-0000-000056C30000}"/>
    <cellStyle name="Normal 87 3 4" xfId="31368" xr:uid="{00000000-0005-0000-0000-000057C30000}"/>
    <cellStyle name="Normal 87 4" xfId="8491" xr:uid="{00000000-0005-0000-0000-000058C30000}"/>
    <cellStyle name="Normal 87 4 2" xfId="20935" xr:uid="{00000000-0005-0000-0000-000059C30000}"/>
    <cellStyle name="Normal 87 4 2 2" xfId="45809" xr:uid="{00000000-0005-0000-0000-00005AC30000}"/>
    <cellStyle name="Normal 87 4 3" xfId="33376" xr:uid="{00000000-0005-0000-0000-00005BC30000}"/>
    <cellStyle name="Normal 87 5" xfId="6968" xr:uid="{00000000-0005-0000-0000-00005CC30000}"/>
    <cellStyle name="Normal 87 5 2" xfId="19417" xr:uid="{00000000-0005-0000-0000-00005DC30000}"/>
    <cellStyle name="Normal 87 5 2 2" xfId="44291" xr:uid="{00000000-0005-0000-0000-00005EC30000}"/>
    <cellStyle name="Normal 87 5 3" xfId="31858" xr:uid="{00000000-0005-0000-0000-00005FC30000}"/>
    <cellStyle name="Normal 87 6" xfId="15928" xr:uid="{00000000-0005-0000-0000-000060C30000}"/>
    <cellStyle name="Normal 87 6 2" xfId="40802" xr:uid="{00000000-0005-0000-0000-000061C30000}"/>
    <cellStyle name="Normal 87 7" xfId="28361" xr:uid="{00000000-0005-0000-0000-000062C30000}"/>
    <cellStyle name="Normal 88" xfId="4719" xr:uid="{00000000-0005-0000-0000-000063C30000}"/>
    <cellStyle name="Normal 89" xfId="5070" xr:uid="{00000000-0005-0000-0000-000064C30000}"/>
    <cellStyle name="Normal 9" xfId="110" xr:uid="{00000000-0005-0000-0000-000065C30000}"/>
    <cellStyle name="Normal 9 2" xfId="524" xr:uid="{00000000-0005-0000-0000-000066C30000}"/>
    <cellStyle name="Normal 9 2 10" xfId="2916" xr:uid="{00000000-0005-0000-0000-000067C30000}"/>
    <cellStyle name="Normal 9 2 10 2" xfId="15434" xr:uid="{00000000-0005-0000-0000-000068C30000}"/>
    <cellStyle name="Normal 9 2 10 2 2" xfId="40308" xr:uid="{00000000-0005-0000-0000-000069C30000}"/>
    <cellStyle name="Normal 9 2 10 3" xfId="27867" xr:uid="{00000000-0005-0000-0000-00006AC30000}"/>
    <cellStyle name="Normal 9 2 11" xfId="13335" xr:uid="{00000000-0005-0000-0000-00006BC30000}"/>
    <cellStyle name="Normal 9 2 11 2" xfId="38209" xr:uid="{00000000-0005-0000-0000-00006CC30000}"/>
    <cellStyle name="Normal 9 2 12" xfId="25768" xr:uid="{00000000-0005-0000-0000-00006DC30000}"/>
    <cellStyle name="Normal 9 2 2" xfId="881" xr:uid="{00000000-0005-0000-0000-00006EC30000}"/>
    <cellStyle name="Normal 9 2 2 2" xfId="1623" xr:uid="{00000000-0005-0000-0000-00006FC30000}"/>
    <cellStyle name="Normal 9 2 2 2 2" xfId="9372" xr:uid="{00000000-0005-0000-0000-000070C30000}"/>
    <cellStyle name="Normal 9 2 2 2 2 2" xfId="21815" xr:uid="{00000000-0005-0000-0000-000071C30000}"/>
    <cellStyle name="Normal 9 2 2 2 2 2 2" xfId="46689" xr:uid="{00000000-0005-0000-0000-000072C30000}"/>
    <cellStyle name="Normal 9 2 2 2 2 3" xfId="34256" xr:uid="{00000000-0005-0000-0000-000073C30000}"/>
    <cellStyle name="Normal 9 2 2 2 3" xfId="4354" xr:uid="{00000000-0005-0000-0000-000074C30000}"/>
    <cellStyle name="Normal 9 2 2 2 3 2" xfId="16808" xr:uid="{00000000-0005-0000-0000-000075C30000}"/>
    <cellStyle name="Normal 9 2 2 2 3 2 2" xfId="41682" xr:uid="{00000000-0005-0000-0000-000076C30000}"/>
    <cellStyle name="Normal 9 2 2 2 3 3" xfId="29249" xr:uid="{00000000-0005-0000-0000-000077C30000}"/>
    <cellStyle name="Normal 9 2 2 2 4" xfId="14423" xr:uid="{00000000-0005-0000-0000-000078C30000}"/>
    <cellStyle name="Normal 9 2 2 2 4 2" xfId="39297" xr:uid="{00000000-0005-0000-0000-000079C30000}"/>
    <cellStyle name="Normal 9 2 2 2 5" xfId="26856" xr:uid="{00000000-0005-0000-0000-00007AC30000}"/>
    <cellStyle name="Normal 9 2 2 3" xfId="5769" xr:uid="{00000000-0005-0000-0000-00007BC30000}"/>
    <cellStyle name="Normal 9 2 2 3 2" xfId="10784" xr:uid="{00000000-0005-0000-0000-00007CC30000}"/>
    <cellStyle name="Normal 9 2 2 3 2 2" xfId="23227" xr:uid="{00000000-0005-0000-0000-00007DC30000}"/>
    <cellStyle name="Normal 9 2 2 3 2 2 2" xfId="48101" xr:uid="{00000000-0005-0000-0000-00007EC30000}"/>
    <cellStyle name="Normal 9 2 2 3 2 3" xfId="35668" xr:uid="{00000000-0005-0000-0000-00007FC30000}"/>
    <cellStyle name="Normal 9 2 2 3 3" xfId="18220" xr:uid="{00000000-0005-0000-0000-000080C30000}"/>
    <cellStyle name="Normal 9 2 2 3 3 2" xfId="43094" xr:uid="{00000000-0005-0000-0000-000081C30000}"/>
    <cellStyle name="Normal 9 2 2 3 4" xfId="30661" xr:uid="{00000000-0005-0000-0000-000082C30000}"/>
    <cellStyle name="Normal 9 2 2 4" xfId="8488" xr:uid="{00000000-0005-0000-0000-000083C30000}"/>
    <cellStyle name="Normal 9 2 2 4 2" xfId="20932" xr:uid="{00000000-0005-0000-0000-000084C30000}"/>
    <cellStyle name="Normal 9 2 2 4 2 2" xfId="45806" xr:uid="{00000000-0005-0000-0000-000085C30000}"/>
    <cellStyle name="Normal 9 2 2 4 3" xfId="33373" xr:uid="{00000000-0005-0000-0000-000086C30000}"/>
    <cellStyle name="Normal 9 2 2 5" xfId="12238" xr:uid="{00000000-0005-0000-0000-000087C30000}"/>
    <cellStyle name="Normal 9 2 2 5 2" xfId="24672" xr:uid="{00000000-0005-0000-0000-000088C30000}"/>
    <cellStyle name="Normal 9 2 2 5 2 2" xfId="49546" xr:uid="{00000000-0005-0000-0000-000089C30000}"/>
    <cellStyle name="Normal 9 2 2 5 3" xfId="37113" xr:uid="{00000000-0005-0000-0000-00008AC30000}"/>
    <cellStyle name="Normal 9 2 2 6" xfId="6965" xr:uid="{00000000-0005-0000-0000-00008BC30000}"/>
    <cellStyle name="Normal 9 2 2 6 2" xfId="19414" xr:uid="{00000000-0005-0000-0000-00008CC30000}"/>
    <cellStyle name="Normal 9 2 2 6 2 2" xfId="44288" xr:uid="{00000000-0005-0000-0000-00008DC30000}"/>
    <cellStyle name="Normal 9 2 2 6 3" xfId="31855" xr:uid="{00000000-0005-0000-0000-00008EC30000}"/>
    <cellStyle name="Normal 9 2 2 7" xfId="3419" xr:uid="{00000000-0005-0000-0000-00008FC30000}"/>
    <cellStyle name="Normal 9 2 2 7 2" xfId="15925" xr:uid="{00000000-0005-0000-0000-000090C30000}"/>
    <cellStyle name="Normal 9 2 2 7 2 2" xfId="40799" xr:uid="{00000000-0005-0000-0000-000091C30000}"/>
    <cellStyle name="Normal 9 2 2 7 3" xfId="28358" xr:uid="{00000000-0005-0000-0000-000092C30000}"/>
    <cellStyle name="Normal 9 2 2 8" xfId="13682" xr:uid="{00000000-0005-0000-0000-000093C30000}"/>
    <cellStyle name="Normal 9 2 2 8 2" xfId="38556" xr:uid="{00000000-0005-0000-0000-000094C30000}"/>
    <cellStyle name="Normal 9 2 2 9" xfId="26115" xr:uid="{00000000-0005-0000-0000-000095C30000}"/>
    <cellStyle name="Normal 9 2 3" xfId="1971" xr:uid="{00000000-0005-0000-0000-000096C30000}"/>
    <cellStyle name="Normal 9 2 3 2" xfId="4717" xr:uid="{00000000-0005-0000-0000-000097C30000}"/>
    <cellStyle name="Normal 9 2 3 2 2" xfId="9735" xr:uid="{00000000-0005-0000-0000-000098C30000}"/>
    <cellStyle name="Normal 9 2 3 2 2 2" xfId="22178" xr:uid="{00000000-0005-0000-0000-000099C30000}"/>
    <cellStyle name="Normal 9 2 3 2 2 2 2" xfId="47052" xr:uid="{00000000-0005-0000-0000-00009AC30000}"/>
    <cellStyle name="Normal 9 2 3 2 2 3" xfId="34619" xr:uid="{00000000-0005-0000-0000-00009BC30000}"/>
    <cellStyle name="Normal 9 2 3 2 3" xfId="17171" xr:uid="{00000000-0005-0000-0000-00009CC30000}"/>
    <cellStyle name="Normal 9 2 3 2 3 2" xfId="42045" xr:uid="{00000000-0005-0000-0000-00009DC30000}"/>
    <cellStyle name="Normal 9 2 3 2 4" xfId="29612" xr:uid="{00000000-0005-0000-0000-00009EC30000}"/>
    <cellStyle name="Normal 9 2 3 3" xfId="6117" xr:uid="{00000000-0005-0000-0000-00009FC30000}"/>
    <cellStyle name="Normal 9 2 3 3 2" xfId="11132" xr:uid="{00000000-0005-0000-0000-0000A0C30000}"/>
    <cellStyle name="Normal 9 2 3 3 2 2" xfId="23575" xr:uid="{00000000-0005-0000-0000-0000A1C30000}"/>
    <cellStyle name="Normal 9 2 3 3 2 2 2" xfId="48449" xr:uid="{00000000-0005-0000-0000-0000A2C30000}"/>
    <cellStyle name="Normal 9 2 3 3 2 3" xfId="36016" xr:uid="{00000000-0005-0000-0000-0000A3C30000}"/>
    <cellStyle name="Normal 9 2 3 3 3" xfId="18568" xr:uid="{00000000-0005-0000-0000-0000A4C30000}"/>
    <cellStyle name="Normal 9 2 3 3 3 2" xfId="43442" xr:uid="{00000000-0005-0000-0000-0000A5C30000}"/>
    <cellStyle name="Normal 9 2 3 3 4" xfId="31009" xr:uid="{00000000-0005-0000-0000-0000A6C30000}"/>
    <cellStyle name="Normal 9 2 3 4" xfId="8851" xr:uid="{00000000-0005-0000-0000-0000A7C30000}"/>
    <cellStyle name="Normal 9 2 3 4 2" xfId="21295" xr:uid="{00000000-0005-0000-0000-0000A8C30000}"/>
    <cellStyle name="Normal 9 2 3 4 2 2" xfId="46169" xr:uid="{00000000-0005-0000-0000-0000A9C30000}"/>
    <cellStyle name="Normal 9 2 3 4 3" xfId="33736" xr:uid="{00000000-0005-0000-0000-0000AAC30000}"/>
    <cellStyle name="Normal 9 2 3 5" xfId="12586" xr:uid="{00000000-0005-0000-0000-0000ABC30000}"/>
    <cellStyle name="Normal 9 2 3 5 2" xfId="25020" xr:uid="{00000000-0005-0000-0000-0000ACC30000}"/>
    <cellStyle name="Normal 9 2 3 5 2 2" xfId="49894" xr:uid="{00000000-0005-0000-0000-0000ADC30000}"/>
    <cellStyle name="Normal 9 2 3 5 3" xfId="37461" xr:uid="{00000000-0005-0000-0000-0000AEC30000}"/>
    <cellStyle name="Normal 9 2 3 6" xfId="7328" xr:uid="{00000000-0005-0000-0000-0000AFC30000}"/>
    <cellStyle name="Normal 9 2 3 6 2" xfId="19777" xr:uid="{00000000-0005-0000-0000-0000B0C30000}"/>
    <cellStyle name="Normal 9 2 3 6 2 2" xfId="44651" xr:uid="{00000000-0005-0000-0000-0000B1C30000}"/>
    <cellStyle name="Normal 9 2 3 6 3" xfId="32218" xr:uid="{00000000-0005-0000-0000-0000B2C30000}"/>
    <cellStyle name="Normal 9 2 3 7" xfId="3782" xr:uid="{00000000-0005-0000-0000-0000B3C30000}"/>
    <cellStyle name="Normal 9 2 3 7 2" xfId="16288" xr:uid="{00000000-0005-0000-0000-0000B4C30000}"/>
    <cellStyle name="Normal 9 2 3 7 2 2" xfId="41162" xr:uid="{00000000-0005-0000-0000-0000B5C30000}"/>
    <cellStyle name="Normal 9 2 3 7 3" xfId="28721" xr:uid="{00000000-0005-0000-0000-0000B6C30000}"/>
    <cellStyle name="Normal 9 2 3 8" xfId="14771" xr:uid="{00000000-0005-0000-0000-0000B7C30000}"/>
    <cellStyle name="Normal 9 2 3 8 2" xfId="39645" xr:uid="{00000000-0005-0000-0000-0000B8C30000}"/>
    <cellStyle name="Normal 9 2 3 9" xfId="27204" xr:uid="{00000000-0005-0000-0000-0000B9C30000}"/>
    <cellStyle name="Normal 9 2 4" xfId="2442" xr:uid="{00000000-0005-0000-0000-0000BAC30000}"/>
    <cellStyle name="Normal 9 2 4 2" xfId="5064" xr:uid="{00000000-0005-0000-0000-0000BBC30000}"/>
    <cellStyle name="Normal 9 2 4 2 2" xfId="10081" xr:uid="{00000000-0005-0000-0000-0000BCC30000}"/>
    <cellStyle name="Normal 9 2 4 2 2 2" xfId="22524" xr:uid="{00000000-0005-0000-0000-0000BDC30000}"/>
    <cellStyle name="Normal 9 2 4 2 2 2 2" xfId="47398" xr:uid="{00000000-0005-0000-0000-0000BEC30000}"/>
    <cellStyle name="Normal 9 2 4 2 2 3" xfId="34965" xr:uid="{00000000-0005-0000-0000-0000BFC30000}"/>
    <cellStyle name="Normal 9 2 4 2 3" xfId="17517" xr:uid="{00000000-0005-0000-0000-0000C0C30000}"/>
    <cellStyle name="Normal 9 2 4 2 3 2" xfId="42391" xr:uid="{00000000-0005-0000-0000-0000C1C30000}"/>
    <cellStyle name="Normal 9 2 4 2 4" xfId="29958" xr:uid="{00000000-0005-0000-0000-0000C2C30000}"/>
    <cellStyle name="Normal 9 2 4 3" xfId="6462" xr:uid="{00000000-0005-0000-0000-0000C3C30000}"/>
    <cellStyle name="Normal 9 2 4 3 2" xfId="11477" xr:uid="{00000000-0005-0000-0000-0000C4C30000}"/>
    <cellStyle name="Normal 9 2 4 3 2 2" xfId="23920" xr:uid="{00000000-0005-0000-0000-0000C5C30000}"/>
    <cellStyle name="Normal 9 2 4 3 2 2 2" xfId="48794" xr:uid="{00000000-0005-0000-0000-0000C6C30000}"/>
    <cellStyle name="Normal 9 2 4 3 2 3" xfId="36361" xr:uid="{00000000-0005-0000-0000-0000C7C30000}"/>
    <cellStyle name="Normal 9 2 4 3 3" xfId="18913" xr:uid="{00000000-0005-0000-0000-0000C8C30000}"/>
    <cellStyle name="Normal 9 2 4 3 3 2" xfId="43787" xr:uid="{00000000-0005-0000-0000-0000C9C30000}"/>
    <cellStyle name="Normal 9 2 4 3 4" xfId="31354" xr:uid="{00000000-0005-0000-0000-0000CAC30000}"/>
    <cellStyle name="Normal 9 2 4 4" xfId="8169" xr:uid="{00000000-0005-0000-0000-0000CBC30000}"/>
    <cellStyle name="Normal 9 2 4 4 2" xfId="20615" xr:uid="{00000000-0005-0000-0000-0000CCC30000}"/>
    <cellStyle name="Normal 9 2 4 4 2 2" xfId="45489" xr:uid="{00000000-0005-0000-0000-0000CDC30000}"/>
    <cellStyle name="Normal 9 2 4 4 3" xfId="33056" xr:uid="{00000000-0005-0000-0000-0000CEC30000}"/>
    <cellStyle name="Normal 9 2 4 5" xfId="12931" xr:uid="{00000000-0005-0000-0000-0000CFC30000}"/>
    <cellStyle name="Normal 9 2 4 5 2" xfId="25365" xr:uid="{00000000-0005-0000-0000-0000D0C30000}"/>
    <cellStyle name="Normal 9 2 4 5 2 2" xfId="50239" xr:uid="{00000000-0005-0000-0000-0000D1C30000}"/>
    <cellStyle name="Normal 9 2 4 5 3" xfId="37806" xr:uid="{00000000-0005-0000-0000-0000D2C30000}"/>
    <cellStyle name="Normal 9 2 4 6" xfId="7675" xr:uid="{00000000-0005-0000-0000-0000D3C30000}"/>
    <cellStyle name="Normal 9 2 4 6 2" xfId="20123" xr:uid="{00000000-0005-0000-0000-0000D4C30000}"/>
    <cellStyle name="Normal 9 2 4 6 2 2" xfId="44997" xr:uid="{00000000-0005-0000-0000-0000D5C30000}"/>
    <cellStyle name="Normal 9 2 4 6 3" xfId="32564" xr:uid="{00000000-0005-0000-0000-0000D6C30000}"/>
    <cellStyle name="Normal 9 2 4 7" xfId="3100" xr:uid="{00000000-0005-0000-0000-0000D7C30000}"/>
    <cellStyle name="Normal 9 2 4 7 2" xfId="15608" xr:uid="{00000000-0005-0000-0000-0000D8C30000}"/>
    <cellStyle name="Normal 9 2 4 7 2 2" xfId="40482" xr:uid="{00000000-0005-0000-0000-0000D9C30000}"/>
    <cellStyle name="Normal 9 2 4 7 3" xfId="28041" xr:uid="{00000000-0005-0000-0000-0000DAC30000}"/>
    <cellStyle name="Normal 9 2 4 8" xfId="15116" xr:uid="{00000000-0005-0000-0000-0000DBC30000}"/>
    <cellStyle name="Normal 9 2 4 8 2" xfId="39990" xr:uid="{00000000-0005-0000-0000-0000DCC30000}"/>
    <cellStyle name="Normal 9 2 4 9" xfId="27549" xr:uid="{00000000-0005-0000-0000-0000DDC30000}"/>
    <cellStyle name="Normal 9 2 5" xfId="1273" xr:uid="{00000000-0005-0000-0000-0000DEC30000}"/>
    <cellStyle name="Normal 9 2 5 2" xfId="9055" xr:uid="{00000000-0005-0000-0000-0000DFC30000}"/>
    <cellStyle name="Normal 9 2 5 2 2" xfId="21498" xr:uid="{00000000-0005-0000-0000-0000E0C30000}"/>
    <cellStyle name="Normal 9 2 5 2 2 2" xfId="46372" xr:uid="{00000000-0005-0000-0000-0000E1C30000}"/>
    <cellStyle name="Normal 9 2 5 2 3" xfId="33939" xr:uid="{00000000-0005-0000-0000-0000E2C30000}"/>
    <cellStyle name="Normal 9 2 5 3" xfId="4037" xr:uid="{00000000-0005-0000-0000-0000E3C30000}"/>
    <cellStyle name="Normal 9 2 5 3 2" xfId="16491" xr:uid="{00000000-0005-0000-0000-0000E4C30000}"/>
    <cellStyle name="Normal 9 2 5 3 2 2" xfId="41365" xr:uid="{00000000-0005-0000-0000-0000E5C30000}"/>
    <cellStyle name="Normal 9 2 5 3 3" xfId="28932" xr:uid="{00000000-0005-0000-0000-0000E6C30000}"/>
    <cellStyle name="Normal 9 2 5 4" xfId="14073" xr:uid="{00000000-0005-0000-0000-0000E7C30000}"/>
    <cellStyle name="Normal 9 2 5 4 2" xfId="38947" xr:uid="{00000000-0005-0000-0000-0000E8C30000}"/>
    <cellStyle name="Normal 9 2 5 5" xfId="26506" xr:uid="{00000000-0005-0000-0000-0000E9C30000}"/>
    <cellStyle name="Normal 9 2 6" xfId="5418" xr:uid="{00000000-0005-0000-0000-0000EAC30000}"/>
    <cellStyle name="Normal 9 2 6 2" xfId="10434" xr:uid="{00000000-0005-0000-0000-0000EBC30000}"/>
    <cellStyle name="Normal 9 2 6 2 2" xfId="22877" xr:uid="{00000000-0005-0000-0000-0000ECC30000}"/>
    <cellStyle name="Normal 9 2 6 2 2 2" xfId="47751" xr:uid="{00000000-0005-0000-0000-0000EDC30000}"/>
    <cellStyle name="Normal 9 2 6 2 3" xfId="35318" xr:uid="{00000000-0005-0000-0000-0000EEC30000}"/>
    <cellStyle name="Normal 9 2 6 3" xfId="17870" xr:uid="{00000000-0005-0000-0000-0000EFC30000}"/>
    <cellStyle name="Normal 9 2 6 3 2" xfId="42744" xr:uid="{00000000-0005-0000-0000-0000F0C30000}"/>
    <cellStyle name="Normal 9 2 6 4" xfId="30311" xr:uid="{00000000-0005-0000-0000-0000F1C30000}"/>
    <cellStyle name="Normal 9 2 7" xfId="7995" xr:uid="{00000000-0005-0000-0000-0000F2C30000}"/>
    <cellStyle name="Normal 9 2 7 2" xfId="20441" xr:uid="{00000000-0005-0000-0000-0000F3C30000}"/>
    <cellStyle name="Normal 9 2 7 2 2" xfId="45315" xr:uid="{00000000-0005-0000-0000-0000F4C30000}"/>
    <cellStyle name="Normal 9 2 7 3" xfId="32882" xr:uid="{00000000-0005-0000-0000-0000F5C30000}"/>
    <cellStyle name="Normal 9 2 8" xfId="11888" xr:uid="{00000000-0005-0000-0000-0000F6C30000}"/>
    <cellStyle name="Normal 9 2 8 2" xfId="24322" xr:uid="{00000000-0005-0000-0000-0000F7C30000}"/>
    <cellStyle name="Normal 9 2 8 2 2" xfId="49196" xr:uid="{00000000-0005-0000-0000-0000F8C30000}"/>
    <cellStyle name="Normal 9 2 8 3" xfId="36763" xr:uid="{00000000-0005-0000-0000-0000F9C30000}"/>
    <cellStyle name="Normal 9 2 9" xfId="6648" xr:uid="{00000000-0005-0000-0000-0000FAC30000}"/>
    <cellStyle name="Normal 9 2 9 2" xfId="19097" xr:uid="{00000000-0005-0000-0000-0000FBC30000}"/>
    <cellStyle name="Normal 9 2 9 2 2" xfId="43971" xr:uid="{00000000-0005-0000-0000-0000FCC30000}"/>
    <cellStyle name="Normal 9 2 9 3" xfId="31538" xr:uid="{00000000-0005-0000-0000-0000FDC30000}"/>
    <cellStyle name="Normal 9 2_Degree data" xfId="2597" xr:uid="{00000000-0005-0000-0000-0000FEC30000}"/>
    <cellStyle name="Normal 90" xfId="5734" xr:uid="{00000000-0005-0000-0000-0000FFC30000}"/>
    <cellStyle name="Normal 91" xfId="6471" xr:uid="{00000000-0005-0000-0000-000000C40000}"/>
    <cellStyle name="Normal 92" xfId="7679" xr:uid="{00000000-0005-0000-0000-000001C40000}"/>
    <cellStyle name="Normal 93" xfId="8853" xr:uid="{00000000-0005-0000-0000-000002C40000}"/>
    <cellStyle name="Normal 94" xfId="11493" xr:uid="{00000000-0005-0000-0000-000003C40000}"/>
    <cellStyle name="Normal 95" xfId="11492" xr:uid="{00000000-0005-0000-0000-000004C40000}"/>
    <cellStyle name="Normal 96" xfId="11497" xr:uid="{00000000-0005-0000-0000-000005C40000}"/>
    <cellStyle name="Normal 97" xfId="11498" xr:uid="{00000000-0005-0000-0000-000006C40000}"/>
    <cellStyle name="Normal 98" xfId="88" xr:uid="{00000000-0005-0000-0000-000007C40000}"/>
    <cellStyle name="Normal 99" xfId="11500" xr:uid="{00000000-0005-0000-0000-000008C40000}"/>
    <cellStyle name="Normal_Tuition Tables" xfId="50243" xr:uid="{00000000-0005-0000-0000-00000AC40000}"/>
    <cellStyle name="Note 2" xfId="3783" xr:uid="{00000000-0005-0000-0000-00000CC40000}"/>
    <cellStyle name="Note 2 2" xfId="3823" xr:uid="{00000000-0005-0000-0000-00000DC40000}"/>
    <cellStyle name="Note 2 2 2" xfId="28724" xr:uid="{00000000-0005-0000-0000-00000EC40000}"/>
    <cellStyle name="Note 2 3" xfId="3830" xr:uid="{00000000-0005-0000-0000-00000FC40000}"/>
    <cellStyle name="Note 2 3 2" xfId="28727" xr:uid="{00000000-0005-0000-0000-000010C40000}"/>
    <cellStyle name="Note 2 4" xfId="4718" xr:uid="{00000000-0005-0000-0000-000011C40000}"/>
    <cellStyle name="Note 2 4 2" xfId="9736" xr:uid="{00000000-0005-0000-0000-000012C40000}"/>
    <cellStyle name="Note 2 4 2 2" xfId="22179" xr:uid="{00000000-0005-0000-0000-000013C40000}"/>
    <cellStyle name="Note 2 4 2 2 2" xfId="47053" xr:uid="{00000000-0005-0000-0000-000014C40000}"/>
    <cellStyle name="Note 2 4 2 3" xfId="34620" xr:uid="{00000000-0005-0000-0000-000015C40000}"/>
    <cellStyle name="Note 2 4 3" xfId="17172" xr:uid="{00000000-0005-0000-0000-000016C40000}"/>
    <cellStyle name="Note 2 4 3 2" xfId="42046" xr:uid="{00000000-0005-0000-0000-000017C40000}"/>
    <cellStyle name="Note 2 4 4" xfId="29613" xr:uid="{00000000-0005-0000-0000-000018C40000}"/>
    <cellStyle name="Note 2 5" xfId="5147" xr:uid="{00000000-0005-0000-0000-000019C40000}"/>
    <cellStyle name="Note 2 5 2" xfId="10163" xr:uid="{00000000-0005-0000-0000-00001AC40000}"/>
    <cellStyle name="Note 2 5 2 2" xfId="22606" xr:uid="{00000000-0005-0000-0000-00001BC40000}"/>
    <cellStyle name="Note 2 5 2 2 2" xfId="47480" xr:uid="{00000000-0005-0000-0000-00001CC40000}"/>
    <cellStyle name="Note 2 5 2 3" xfId="35047" xr:uid="{00000000-0005-0000-0000-00001DC40000}"/>
    <cellStyle name="Note 2 5 3" xfId="17599" xr:uid="{00000000-0005-0000-0000-00001EC40000}"/>
    <cellStyle name="Note 2 5 3 2" xfId="42473" xr:uid="{00000000-0005-0000-0000-00001FC40000}"/>
    <cellStyle name="Note 2 5 4" xfId="30040" xr:uid="{00000000-0005-0000-0000-000020C40000}"/>
    <cellStyle name="Note 2 6" xfId="8852" xr:uid="{00000000-0005-0000-0000-000021C40000}"/>
    <cellStyle name="Note 2 6 2" xfId="21296" xr:uid="{00000000-0005-0000-0000-000022C40000}"/>
    <cellStyle name="Note 2 6 2 2" xfId="46170" xr:uid="{00000000-0005-0000-0000-000023C40000}"/>
    <cellStyle name="Note 2 6 3" xfId="33737" xr:uid="{00000000-0005-0000-0000-000024C40000}"/>
    <cellStyle name="Note 2 7" xfId="7329" xr:uid="{00000000-0005-0000-0000-000025C40000}"/>
    <cellStyle name="Note 2 7 2" xfId="19778" xr:uid="{00000000-0005-0000-0000-000026C40000}"/>
    <cellStyle name="Note 2 7 2 2" xfId="44652" xr:uid="{00000000-0005-0000-0000-000027C40000}"/>
    <cellStyle name="Note 2 7 3" xfId="32219" xr:uid="{00000000-0005-0000-0000-000028C40000}"/>
    <cellStyle name="Note 2 8" xfId="16289" xr:uid="{00000000-0005-0000-0000-000029C40000}"/>
    <cellStyle name="Note 2 8 2" xfId="41163" xr:uid="{00000000-0005-0000-0000-00002AC40000}"/>
    <cellStyle name="Note 2 9" xfId="28722" xr:uid="{00000000-0005-0000-0000-00002BC40000}"/>
    <cellStyle name="Note 3" xfId="3822" xr:uid="{00000000-0005-0000-0000-00002CC40000}"/>
    <cellStyle name="Note 3 2" xfId="28723" xr:uid="{00000000-0005-0000-0000-00002DC40000}"/>
    <cellStyle name="Note 4" xfId="3831" xr:uid="{00000000-0005-0000-0000-00002EC40000}"/>
    <cellStyle name="Note 4 2" xfId="28728" xr:uid="{00000000-0005-0000-0000-00002FC40000}"/>
    <cellStyle name="Output 2" xfId="3824" xr:uid="{00000000-0005-0000-0000-000030C40000}"/>
    <cellStyle name="Output 2 2" xfId="28725" xr:uid="{00000000-0005-0000-0000-000031C40000}"/>
    <cellStyle name="Output 3" xfId="3834" xr:uid="{00000000-0005-0000-0000-000032C40000}"/>
    <cellStyle name="Output 3 2" xfId="28729" xr:uid="{00000000-0005-0000-0000-000033C40000}"/>
    <cellStyle name="Percent 2" xfId="5" xr:uid="{00000000-0005-0000-0000-000034C40000}"/>
    <cellStyle name="Percent 2 2" xfId="115" xr:uid="{00000000-0005-0000-0000-000035C40000}"/>
    <cellStyle name="Percent 2 2 2" xfId="241" xr:uid="{00000000-0005-0000-0000-000036C40000}"/>
    <cellStyle name="Percent 2 2 3" xfId="226" xr:uid="{00000000-0005-0000-0000-000037C40000}"/>
    <cellStyle name="Percent 2 3" xfId="3826" xr:uid="{00000000-0005-0000-0000-000038C40000}"/>
    <cellStyle name="Percent 3" xfId="53" xr:uid="{00000000-0005-0000-0000-000039C40000}"/>
    <cellStyle name="Percent 4" xfId="63" xr:uid="{00000000-0005-0000-0000-00003AC40000}"/>
    <cellStyle name="Percent 5" xfId="60" xr:uid="{00000000-0005-0000-0000-00003BC40000}"/>
    <cellStyle name="Percent 6" xfId="3825" xr:uid="{00000000-0005-0000-0000-00003CC40000}"/>
    <cellStyle name="questionable" xfId="14" xr:uid="{00000000-0005-0000-0000-00003DC40000}"/>
    <cellStyle name="questionable 2" xfId="100" xr:uid="{00000000-0005-0000-0000-00003EC40000}"/>
    <cellStyle name="review" xfId="15" xr:uid="{00000000-0005-0000-0000-00003FC40000}"/>
    <cellStyle name="Title 2" xfId="3827" xr:uid="{00000000-0005-0000-0000-000040C40000}"/>
    <cellStyle name="Total 2" xfId="3828" xr:uid="{00000000-0005-0000-0000-000041C40000}"/>
    <cellStyle name="Total 2 2" xfId="28726" xr:uid="{00000000-0005-0000-0000-000042C40000}"/>
    <cellStyle name="Total 3" xfId="3835" xr:uid="{00000000-0005-0000-0000-000043C40000}"/>
    <cellStyle name="Total 3 2" xfId="28730" xr:uid="{00000000-0005-0000-0000-000044C40000}"/>
    <cellStyle name="Warning Text 2" xfId="3829" xr:uid="{00000000-0005-0000-0000-000045C40000}"/>
  </cellStyles>
  <dxfs count="0"/>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T258"/>
  <sheetViews>
    <sheetView showZeros="0" tabSelected="1" view="pageBreakPreview" zoomScaleNormal="100" zoomScaleSheetLayoutView="100" workbookViewId="0">
      <selection activeCell="A5" sqref="A5"/>
    </sheetView>
  </sheetViews>
  <sheetFormatPr defaultColWidth="9" defaultRowHeight="15.5"/>
  <cols>
    <col min="1" max="1" width="12" style="124" customWidth="1"/>
    <col min="2" max="6" width="8.69140625" style="124" customWidth="1"/>
    <col min="7" max="7" width="9.53515625" style="124" customWidth="1"/>
    <col min="8" max="8" width="8.69140625" style="155" customWidth="1"/>
    <col min="9" max="9" width="5.765625" style="124" customWidth="1"/>
    <col min="10" max="16384" width="9" style="124"/>
  </cols>
  <sheetData>
    <row r="1" spans="1:20" ht="18">
      <c r="A1" s="122" t="s">
        <v>595</v>
      </c>
      <c r="B1" s="122"/>
      <c r="C1" s="122"/>
      <c r="D1" s="122"/>
      <c r="E1" s="122"/>
      <c r="F1" s="122"/>
      <c r="G1" s="122"/>
      <c r="H1" s="123"/>
    </row>
    <row r="2" spans="1:20" s="127" customFormat="1" ht="13">
      <c r="A2" s="125"/>
      <c r="B2" s="125"/>
      <c r="C2" s="125"/>
      <c r="D2" s="125"/>
      <c r="E2" s="125"/>
      <c r="F2" s="125"/>
      <c r="G2" s="125"/>
      <c r="H2" s="126"/>
    </row>
    <row r="3" spans="1:20">
      <c r="A3" s="128" t="s">
        <v>596</v>
      </c>
      <c r="B3" s="128"/>
      <c r="C3" s="128"/>
      <c r="D3" s="128"/>
      <c r="E3" s="128"/>
      <c r="F3" s="128"/>
      <c r="G3" s="128"/>
      <c r="H3" s="129"/>
    </row>
    <row r="4" spans="1:20">
      <c r="A4" s="128" t="s">
        <v>597</v>
      </c>
      <c r="B4" s="128"/>
      <c r="C4" s="128"/>
      <c r="D4" s="128"/>
      <c r="E4" s="128"/>
      <c r="F4" s="128"/>
      <c r="G4" s="128"/>
      <c r="H4" s="129"/>
      <c r="O4" s="130"/>
      <c r="P4" s="130"/>
      <c r="Q4" s="130"/>
      <c r="R4" s="130"/>
      <c r="S4" s="130"/>
      <c r="T4" s="130"/>
    </row>
    <row r="5" spans="1:20">
      <c r="A5" s="128" t="s">
        <v>665</v>
      </c>
      <c r="B5" s="128"/>
      <c r="C5" s="128"/>
      <c r="D5" s="128"/>
      <c r="E5" s="128"/>
      <c r="F5" s="128"/>
      <c r="G5" s="128"/>
      <c r="H5" s="129"/>
      <c r="O5" s="130"/>
      <c r="P5" s="130"/>
      <c r="Q5" s="130"/>
      <c r="R5" s="130"/>
      <c r="S5" s="130"/>
      <c r="T5" s="130"/>
    </row>
    <row r="6" spans="1:20" s="127" customFormat="1" ht="12.5">
      <c r="A6" s="131"/>
      <c r="B6" s="131"/>
      <c r="C6" s="131"/>
      <c r="D6" s="131"/>
      <c r="E6" s="131"/>
      <c r="F6" s="131"/>
      <c r="G6" s="131"/>
      <c r="H6" s="132"/>
      <c r="O6" s="133"/>
      <c r="P6" s="133"/>
      <c r="Q6" s="133"/>
      <c r="R6" s="133"/>
      <c r="S6" s="133"/>
      <c r="T6" s="133"/>
    </row>
    <row r="7" spans="1:20">
      <c r="A7" s="240"/>
      <c r="B7" s="135" t="s">
        <v>598</v>
      </c>
      <c r="C7" s="135"/>
      <c r="D7" s="135"/>
      <c r="E7" s="135"/>
      <c r="F7" s="135"/>
      <c r="G7" s="135"/>
      <c r="H7" s="136"/>
      <c r="O7" s="130"/>
      <c r="P7" s="130"/>
      <c r="Q7" s="130"/>
      <c r="R7" s="130"/>
      <c r="S7" s="130"/>
      <c r="T7" s="130"/>
    </row>
    <row r="8" spans="1:20" s="140" customFormat="1">
      <c r="A8" s="241"/>
      <c r="B8" s="220">
        <v>1</v>
      </c>
      <c r="C8" s="220">
        <v>2</v>
      </c>
      <c r="D8" s="220">
        <v>3</v>
      </c>
      <c r="E8" s="220">
        <v>4</v>
      </c>
      <c r="F8" s="220">
        <v>5</v>
      </c>
      <c r="G8" s="220">
        <v>6</v>
      </c>
      <c r="H8" s="242" t="s">
        <v>599</v>
      </c>
      <c r="T8" s="141"/>
    </row>
    <row r="9" spans="1:20" ht="12.75" customHeight="1">
      <c r="A9" s="142"/>
      <c r="B9" s="143"/>
      <c r="C9" s="143"/>
      <c r="D9" s="143"/>
      <c r="E9" s="143"/>
      <c r="F9" s="143"/>
      <c r="G9" s="243"/>
      <c r="H9" s="143"/>
      <c r="L9" s="140"/>
      <c r="M9" s="140"/>
      <c r="N9" s="140"/>
      <c r="O9" s="140"/>
      <c r="P9" s="140"/>
      <c r="Q9" s="140"/>
      <c r="R9" s="140"/>
      <c r="S9" s="140"/>
      <c r="T9" s="130"/>
    </row>
    <row r="10" spans="1:20" ht="12.75" customHeight="1">
      <c r="A10" s="145" t="s">
        <v>600</v>
      </c>
      <c r="B10" s="146">
        <f>+'Summary Medians'!$D$3</f>
        <v>10900</v>
      </c>
      <c r="C10" s="146">
        <f>+'Summary Medians'!$D$4</f>
        <v>9491</v>
      </c>
      <c r="D10" s="146">
        <f>+'Summary Medians'!$D$5</f>
        <v>9154</v>
      </c>
      <c r="E10" s="146">
        <f>+'Summary Medians'!$D$6</f>
        <v>7689.5</v>
      </c>
      <c r="F10" s="146">
        <f>+'Summary Medians'!$D$7</f>
        <v>7738</v>
      </c>
      <c r="G10" s="146">
        <f>+'Summary Medians'!$D$8</f>
        <v>7488</v>
      </c>
      <c r="H10" s="147">
        <f>+'Summary Medians'!$D$9</f>
        <v>8864</v>
      </c>
      <c r="L10" s="140"/>
      <c r="M10" s="140"/>
      <c r="N10" s="140"/>
      <c r="O10" s="140"/>
      <c r="P10" s="140"/>
      <c r="Q10" s="140"/>
      <c r="R10" s="140"/>
      <c r="S10" s="140"/>
      <c r="T10" s="130"/>
    </row>
    <row r="11" spans="1:20" ht="12.75" customHeight="1">
      <c r="A11" s="145"/>
      <c r="B11" s="244"/>
      <c r="C11" s="244"/>
      <c r="D11" s="244"/>
      <c r="E11" s="244"/>
      <c r="F11" s="244"/>
      <c r="G11" s="245"/>
      <c r="H11" s="246"/>
      <c r="L11" s="140"/>
      <c r="M11" s="140"/>
      <c r="N11" s="140"/>
      <c r="O11" s="140"/>
      <c r="P11" s="140"/>
      <c r="Q11" s="140"/>
      <c r="R11" s="140"/>
      <c r="S11" s="140"/>
      <c r="T11" s="130"/>
    </row>
    <row r="12" spans="1:20" ht="12.75" customHeight="1">
      <c r="A12" s="131" t="s">
        <v>601</v>
      </c>
      <c r="B12" s="151">
        <f>+'Summary Medians'!$D$20</f>
        <v>10780</v>
      </c>
      <c r="C12" s="151">
        <f>+'Summary Medians'!$D$21</f>
        <v>10596</v>
      </c>
      <c r="D12" s="151">
        <f>+'Summary Medians'!$D$22</f>
        <v>10805</v>
      </c>
      <c r="E12" s="151">
        <f>+'Summary Medians'!$D$23</f>
        <v>10864</v>
      </c>
      <c r="F12" s="151">
        <f>+'Summary Medians'!$D$24</f>
        <v>12349</v>
      </c>
      <c r="G12" s="151">
        <f>+'Summary Medians'!$D$25</f>
        <v>7710</v>
      </c>
      <c r="H12" s="152">
        <f>+'Summary Medians'!$D$26</f>
        <v>10885</v>
      </c>
      <c r="L12" s="140"/>
      <c r="M12" s="140"/>
      <c r="N12" s="140"/>
      <c r="O12" s="140"/>
      <c r="P12" s="140"/>
      <c r="Q12" s="140"/>
      <c r="R12" s="140"/>
      <c r="S12" s="140"/>
      <c r="T12" s="130"/>
    </row>
    <row r="13" spans="1:20" ht="12.75" customHeight="1">
      <c r="A13" s="131" t="s">
        <v>602</v>
      </c>
      <c r="B13" s="151">
        <f>+'Summary Medians'!$D$37</f>
        <v>9129</v>
      </c>
      <c r="C13" s="151">
        <f>+'Summary Medians'!$D$38</f>
        <v>9439</v>
      </c>
      <c r="D13" s="151">
        <f>+'Summary Medians'!$D$39</f>
        <v>8751</v>
      </c>
      <c r="E13" s="151">
        <f>+'Summary Medians'!$D$40</f>
        <v>8436</v>
      </c>
      <c r="F13" s="151">
        <f>+'Summary Medians'!$D$41</f>
        <v>0</v>
      </c>
      <c r="G13" s="151">
        <f>+'Summary Medians'!$D$42</f>
        <v>7485</v>
      </c>
      <c r="H13" s="152">
        <f>+'Summary Medians'!$D$43</f>
        <v>8642</v>
      </c>
      <c r="L13" s="140"/>
      <c r="M13" s="140"/>
      <c r="N13" s="140"/>
      <c r="O13" s="140"/>
      <c r="P13" s="140"/>
      <c r="Q13" s="140"/>
      <c r="R13" s="140"/>
      <c r="S13" s="140"/>
      <c r="T13" s="130"/>
    </row>
    <row r="14" spans="1:20" ht="12.75" customHeight="1">
      <c r="A14" s="131" t="s">
        <v>603</v>
      </c>
      <c r="B14" s="151">
        <f>+'Summary Medians'!$D$54</f>
        <v>14280</v>
      </c>
      <c r="C14" s="151">
        <f>+'Summary Medians'!$D$55</f>
        <v>0</v>
      </c>
      <c r="D14" s="151">
        <f>+'Summary Medians'!$D$56</f>
        <v>8258</v>
      </c>
      <c r="E14" s="151">
        <f>+'Summary Medians'!$D$57</f>
        <v>0</v>
      </c>
      <c r="F14" s="151">
        <f>+'Summary Medians'!$D$58</f>
        <v>0</v>
      </c>
      <c r="G14" s="151">
        <f>+'Summary Medians'!$D$59</f>
        <v>0</v>
      </c>
      <c r="H14" s="152">
        <f>+'Summary Medians'!$D$60</f>
        <v>11269</v>
      </c>
      <c r="L14" s="140"/>
      <c r="M14" s="140"/>
      <c r="N14" s="140"/>
      <c r="O14" s="140"/>
      <c r="P14" s="140"/>
      <c r="Q14" s="140"/>
      <c r="R14" s="140"/>
      <c r="S14" s="140"/>
      <c r="T14" s="130"/>
    </row>
    <row r="15" spans="1:20" s="154" customFormat="1" ht="12.75" customHeight="1">
      <c r="A15" s="145" t="s">
        <v>604</v>
      </c>
      <c r="B15" s="153">
        <f>+'Summary Medians'!$D$71</f>
        <v>0</v>
      </c>
      <c r="C15" s="153">
        <f>+'Summary Medians'!$D$72</f>
        <v>0</v>
      </c>
      <c r="D15" s="153">
        <f>+'Summary Medians'!$D$73</f>
        <v>0</v>
      </c>
      <c r="E15" s="153">
        <f>+'Summary Medians'!$D$74</f>
        <v>0</v>
      </c>
      <c r="F15" s="153">
        <f>+'Summary Medians'!$D$75</f>
        <v>0</v>
      </c>
      <c r="G15" s="153">
        <f>+'Summary Medians'!$D$76</f>
        <v>0</v>
      </c>
      <c r="H15" s="152">
        <f>+'Summary Medians'!$D$77</f>
        <v>0</v>
      </c>
      <c r="L15" s="140"/>
      <c r="M15" s="140"/>
      <c r="N15" s="140"/>
      <c r="O15" s="140"/>
      <c r="P15" s="140"/>
      <c r="Q15" s="140"/>
      <c r="R15" s="140"/>
      <c r="S15" s="140"/>
      <c r="T15" s="155"/>
    </row>
    <row r="16" spans="1:20" s="154" customFormat="1" ht="12.75" customHeight="1">
      <c r="A16" s="145"/>
      <c r="B16" s="153"/>
      <c r="C16" s="153"/>
      <c r="D16" s="153"/>
      <c r="E16" s="153"/>
      <c r="F16" s="153"/>
      <c r="G16" s="153"/>
      <c r="H16" s="152"/>
      <c r="L16" s="140"/>
      <c r="M16" s="140"/>
      <c r="N16" s="140"/>
      <c r="O16" s="140"/>
      <c r="P16" s="140"/>
      <c r="Q16" s="140"/>
      <c r="R16" s="140"/>
      <c r="S16" s="140"/>
      <c r="T16" s="155"/>
    </row>
    <row r="17" spans="1:20" ht="12.75" customHeight="1">
      <c r="A17" s="145" t="s">
        <v>605</v>
      </c>
      <c r="B17" s="153">
        <f>+'Summary Medians'!$D$88</f>
        <v>11578.05</v>
      </c>
      <c r="C17" s="153">
        <f>+'Summary Medians'!$D$89</f>
        <v>12682</v>
      </c>
      <c r="D17" s="153">
        <f>+'Summary Medians'!$D$90</f>
        <v>7561.95</v>
      </c>
      <c r="E17" s="153">
        <f>+'Summary Medians'!$D$91</f>
        <v>7141.9</v>
      </c>
      <c r="F17" s="153">
        <f>+'Summary Medians'!$D$92</f>
        <v>6917.9</v>
      </c>
      <c r="G17" s="153">
        <f>+'Summary Medians'!$D$93</f>
        <v>4502</v>
      </c>
      <c r="H17" s="152">
        <f>+'Summary Medians'!$D$94</f>
        <v>7141.9</v>
      </c>
      <c r="L17" s="140"/>
      <c r="M17" s="140"/>
      <c r="N17" s="140"/>
      <c r="O17" s="140"/>
      <c r="P17" s="140"/>
      <c r="Q17" s="140"/>
      <c r="R17" s="140"/>
      <c r="S17" s="140"/>
      <c r="T17" s="130"/>
    </row>
    <row r="18" spans="1:20" ht="12.75" customHeight="1">
      <c r="A18" s="131" t="s">
        <v>606</v>
      </c>
      <c r="B18" s="153">
        <f>+'Summary Medians'!$D$105</f>
        <v>12144</v>
      </c>
      <c r="C18" s="151">
        <f>+'Summary Medians'!$D$106</f>
        <v>0</v>
      </c>
      <c r="D18" s="151">
        <f>+'Summary Medians'!$D$107</f>
        <v>9866</v>
      </c>
      <c r="E18" s="151">
        <f>+'Summary Medians'!$D$108</f>
        <v>8800</v>
      </c>
      <c r="F18" s="151">
        <f>+'Summary Medians'!$D$109</f>
        <v>0</v>
      </c>
      <c r="G18" s="151">
        <f>+'Summary Medians'!$D$110</f>
        <v>0</v>
      </c>
      <c r="H18" s="152">
        <f>+'Summary Medians'!$D$111</f>
        <v>10081</v>
      </c>
      <c r="L18" s="140"/>
      <c r="M18" s="140"/>
      <c r="N18" s="140"/>
      <c r="O18" s="140"/>
      <c r="P18" s="140"/>
      <c r="Q18" s="140"/>
      <c r="R18" s="140"/>
      <c r="S18" s="140"/>
      <c r="T18" s="130"/>
    </row>
    <row r="19" spans="1:20" ht="12.75" customHeight="1">
      <c r="A19" s="131" t="s">
        <v>607</v>
      </c>
      <c r="B19" s="153">
        <f>+'Summary Medians'!$D$122</f>
        <v>11962</v>
      </c>
      <c r="C19" s="153">
        <f>+'Summary Medians'!$D$123</f>
        <v>10185</v>
      </c>
      <c r="D19" s="153">
        <f>+'Summary Medians'!$D$124</f>
        <v>8815</v>
      </c>
      <c r="E19" s="153">
        <f>+'Summary Medians'!$D$125</f>
        <v>7805</v>
      </c>
      <c r="F19" s="153">
        <f>+'Summary Medians'!$D$126</f>
        <v>7397.34</v>
      </c>
      <c r="G19" s="153">
        <f>+'Summary Medians'!$D$127</f>
        <v>6962.9</v>
      </c>
      <c r="H19" s="152">
        <f>+'Summary Medians'!$D$128</f>
        <v>8646</v>
      </c>
      <c r="L19" s="140"/>
      <c r="M19" s="140"/>
      <c r="N19" s="140"/>
      <c r="O19" s="140"/>
      <c r="P19" s="140"/>
      <c r="Q19" s="140"/>
      <c r="R19" s="140"/>
      <c r="S19" s="140"/>
      <c r="T19" s="130"/>
    </row>
    <row r="20" spans="1:20" ht="12.75" customHeight="1">
      <c r="A20" s="145" t="s">
        <v>608</v>
      </c>
      <c r="B20" s="153">
        <f>+'Summary Medians'!$D$139</f>
        <v>10779</v>
      </c>
      <c r="C20" s="153">
        <f>+'Summary Medians'!$D$140</f>
        <v>10018</v>
      </c>
      <c r="D20" s="153">
        <f>+'Summary Medians'!$D$141</f>
        <v>9647</v>
      </c>
      <c r="E20" s="153">
        <f>+'Summary Medians'!$D$142</f>
        <v>8984</v>
      </c>
      <c r="F20" s="153">
        <f>+'Summary Medians'!$D$143</f>
        <v>6716</v>
      </c>
      <c r="G20" s="153">
        <f>+'Summary Medians'!$D$144</f>
        <v>15124</v>
      </c>
      <c r="H20" s="152">
        <f>+'Summary Medians'!$D$145</f>
        <v>9410</v>
      </c>
      <c r="L20" s="140"/>
      <c r="M20" s="140"/>
      <c r="N20" s="140"/>
      <c r="O20" s="140"/>
      <c r="P20" s="140"/>
      <c r="Q20" s="140"/>
      <c r="R20" s="140"/>
      <c r="S20" s="140"/>
      <c r="T20" s="130"/>
    </row>
    <row r="21" spans="1:20" ht="12.75" customHeight="1">
      <c r="A21" s="145"/>
      <c r="B21" s="153"/>
      <c r="C21" s="153"/>
      <c r="D21" s="153"/>
      <c r="E21" s="153"/>
      <c r="F21" s="153"/>
      <c r="G21" s="153"/>
      <c r="H21" s="152"/>
      <c r="L21" s="140"/>
      <c r="M21" s="140"/>
      <c r="N21" s="140"/>
      <c r="O21" s="140"/>
      <c r="P21" s="140"/>
      <c r="Q21" s="140"/>
      <c r="R21" s="140"/>
      <c r="S21" s="140"/>
      <c r="T21" s="130"/>
    </row>
    <row r="22" spans="1:20" ht="12.75" customHeight="1">
      <c r="A22" s="131" t="s">
        <v>609</v>
      </c>
      <c r="B22" s="151">
        <f>+'Summary Medians'!$D$156</f>
        <v>8896</v>
      </c>
      <c r="C22" s="151">
        <f>+'Summary Medians'!$D$157</f>
        <v>8445</v>
      </c>
      <c r="D22" s="151">
        <f>+'Summary Medians'!$D$158</f>
        <v>0</v>
      </c>
      <c r="E22" s="151">
        <f>+'Summary Medians'!$D$159</f>
        <v>7426</v>
      </c>
      <c r="F22" s="151">
        <f>+'Summary Medians'!$D$160</f>
        <v>0</v>
      </c>
      <c r="G22" s="151">
        <f>+'Summary Medians'!$D$161</f>
        <v>0</v>
      </c>
      <c r="H22" s="152">
        <f>+'Summary Medians'!$D$162</f>
        <v>8058</v>
      </c>
      <c r="L22" s="140"/>
      <c r="M22" s="140"/>
      <c r="N22" s="140"/>
      <c r="O22" s="140"/>
      <c r="P22" s="140"/>
      <c r="Q22" s="140"/>
      <c r="R22" s="140"/>
      <c r="S22" s="140"/>
      <c r="T22" s="130"/>
    </row>
    <row r="23" spans="1:20" ht="12.75" customHeight="1">
      <c r="A23" s="131" t="s">
        <v>610</v>
      </c>
      <c r="B23" s="151">
        <f>+'Summary Medians'!$D$173</f>
        <v>8191.5</v>
      </c>
      <c r="C23" s="151">
        <f>+'Summary Medians'!$D$174</f>
        <v>7238</v>
      </c>
      <c r="D23" s="151">
        <f>+'Summary Medians'!$D$175</f>
        <v>6657</v>
      </c>
      <c r="E23" s="151">
        <f>+'Summary Medians'!$D$176</f>
        <v>5274</v>
      </c>
      <c r="F23" s="151">
        <f>+'Summary Medians'!$D$177</f>
        <v>4715.5</v>
      </c>
      <c r="G23" s="151">
        <f>+'Summary Medians'!$D$178</f>
        <v>5245.5</v>
      </c>
      <c r="H23" s="152">
        <f>+'Summary Medians'!$D$179</f>
        <v>6905</v>
      </c>
      <c r="L23" s="140"/>
      <c r="M23" s="140"/>
      <c r="N23" s="140"/>
      <c r="O23" s="140"/>
      <c r="P23" s="140"/>
      <c r="Q23" s="140"/>
      <c r="R23" s="140"/>
      <c r="S23" s="140"/>
      <c r="T23" s="130"/>
    </row>
    <row r="24" spans="1:20" ht="12.75" customHeight="1">
      <c r="A24" s="131" t="s">
        <v>611</v>
      </c>
      <c r="B24" s="151">
        <f>+'Summary Medians'!$D$190</f>
        <v>9040.25</v>
      </c>
      <c r="C24" s="151">
        <f>+'Summary Medians'!$D$191</f>
        <v>0</v>
      </c>
      <c r="D24" s="151">
        <f>+'Summary Medians'!$D$192</f>
        <v>7333.5</v>
      </c>
      <c r="E24" s="151">
        <f>+'Summary Medians'!$D$193</f>
        <v>6997.5</v>
      </c>
      <c r="F24" s="151">
        <f>+'Summary Medians'!$D$194</f>
        <v>6810.25</v>
      </c>
      <c r="G24" s="151">
        <f>+'Summary Medians'!$D$195</f>
        <v>7749</v>
      </c>
      <c r="H24" s="152">
        <f>+'Summary Medians'!$D$196</f>
        <v>7245</v>
      </c>
      <c r="L24" s="140"/>
      <c r="M24" s="140"/>
      <c r="N24" s="140"/>
      <c r="O24" s="140"/>
      <c r="P24" s="140"/>
      <c r="Q24" s="140"/>
      <c r="R24" s="140"/>
      <c r="S24" s="140"/>
      <c r="T24" s="130"/>
    </row>
    <row r="25" spans="1:20" ht="12.75" customHeight="1">
      <c r="A25" s="131" t="s">
        <v>612</v>
      </c>
      <c r="B25" s="151">
        <f>+'Summary Medians'!$D$207</f>
        <v>13904</v>
      </c>
      <c r="C25" s="151">
        <f>+'Summary Medians'!$D$208</f>
        <v>0</v>
      </c>
      <c r="D25" s="151">
        <f>+'Summary Medians'!$D$209</f>
        <v>13140</v>
      </c>
      <c r="E25" s="151">
        <f>+'Summary Medians'!$D$210</f>
        <v>11640</v>
      </c>
      <c r="F25" s="151">
        <f>+'Summary Medians'!$D$211</f>
        <v>11110</v>
      </c>
      <c r="G25" s="151">
        <f>+'Summary Medians'!$D$212</f>
        <v>11099</v>
      </c>
      <c r="H25" s="152">
        <f>+'Summary Medians'!$D$213</f>
        <v>11670</v>
      </c>
      <c r="L25" s="140"/>
      <c r="M25" s="140"/>
      <c r="N25" s="140"/>
      <c r="O25" s="140"/>
      <c r="P25" s="140"/>
      <c r="Q25" s="140"/>
      <c r="R25" s="140"/>
      <c r="S25" s="140"/>
      <c r="T25" s="130"/>
    </row>
    <row r="26" spans="1:20" ht="12.75" customHeight="1">
      <c r="A26" s="131"/>
      <c r="B26" s="151"/>
      <c r="C26" s="151"/>
      <c r="D26" s="151"/>
      <c r="E26" s="151"/>
      <c r="F26" s="151"/>
      <c r="G26" s="151"/>
      <c r="H26" s="152"/>
      <c r="L26" s="140"/>
      <c r="M26" s="140"/>
      <c r="N26" s="140"/>
      <c r="O26" s="140"/>
      <c r="P26" s="140"/>
      <c r="Q26" s="140"/>
      <c r="R26" s="140"/>
      <c r="S26" s="140"/>
      <c r="T26" s="130"/>
    </row>
    <row r="27" spans="1:20" ht="12.75" customHeight="1">
      <c r="A27" s="131" t="s">
        <v>613</v>
      </c>
      <c r="B27" s="151">
        <f>+'Summary Medians'!$D$224</f>
        <v>11600</v>
      </c>
      <c r="C27" s="151">
        <f>+'Summary Medians'!$D$225</f>
        <v>9424</v>
      </c>
      <c r="D27" s="151">
        <f>+'Summary Medians'!$D$226</f>
        <v>9318</v>
      </c>
      <c r="E27" s="151">
        <f>+'Summary Medians'!$D$227</f>
        <v>0</v>
      </c>
      <c r="F27" s="151">
        <f>+'Summary Medians'!$D$228</f>
        <v>9748</v>
      </c>
      <c r="G27" s="151">
        <f>+'Summary Medians'!$D$229</f>
        <v>0</v>
      </c>
      <c r="H27" s="152">
        <f>+'Summary Medians'!$D$230</f>
        <v>9491</v>
      </c>
      <c r="L27" s="140"/>
      <c r="M27" s="140"/>
      <c r="N27" s="140"/>
      <c r="O27" s="140"/>
      <c r="P27" s="140"/>
      <c r="Q27" s="140"/>
      <c r="R27" s="140"/>
      <c r="S27" s="140"/>
      <c r="T27" s="130"/>
    </row>
    <row r="28" spans="1:20" s="154" customFormat="1" ht="12.75" customHeight="1">
      <c r="A28" s="145" t="s">
        <v>614</v>
      </c>
      <c r="B28" s="153">
        <f>+'Summary Medians'!$D$241</f>
        <v>0</v>
      </c>
      <c r="C28" s="153">
        <f>+'Summary Medians'!$D$242</f>
        <v>0</v>
      </c>
      <c r="D28" s="153">
        <f>+'Summary Medians'!$D$243</f>
        <v>0</v>
      </c>
      <c r="E28" s="153">
        <f>+'Summary Medians'!$D$244</f>
        <v>0</v>
      </c>
      <c r="F28" s="153">
        <f>+'Summary Medians'!$D$245</f>
        <v>0</v>
      </c>
      <c r="G28" s="153">
        <f>+'Summary Medians'!$D$246</f>
        <v>0</v>
      </c>
      <c r="H28" s="152">
        <f>+'Summary Medians'!$D$247</f>
        <v>0</v>
      </c>
      <c r="L28" s="140"/>
      <c r="M28" s="140"/>
      <c r="N28" s="140"/>
      <c r="O28" s="140"/>
      <c r="P28" s="140"/>
      <c r="Q28" s="140"/>
      <c r="R28" s="140"/>
      <c r="S28" s="140"/>
      <c r="T28" s="155"/>
    </row>
    <row r="29" spans="1:20" ht="12.75" customHeight="1">
      <c r="A29" s="131" t="s">
        <v>615</v>
      </c>
      <c r="B29" s="151">
        <f>+'Summary Medians'!$D$258</f>
        <v>13691</v>
      </c>
      <c r="C29" s="151">
        <f>+'Summary Medians'!$D$259</f>
        <v>23628</v>
      </c>
      <c r="D29" s="151">
        <f>+'Summary Medians'!$D$260</f>
        <v>11778</v>
      </c>
      <c r="E29" s="151">
        <f>+'Summary Medians'!$D$261</f>
        <v>0</v>
      </c>
      <c r="F29" s="151">
        <f>+'Summary Medians'!$D$262</f>
        <v>14924</v>
      </c>
      <c r="G29" s="151">
        <f>+'Summary Medians'!$D$263</f>
        <v>10252</v>
      </c>
      <c r="H29" s="152">
        <f>+'Summary Medians'!$D$264</f>
        <v>12887</v>
      </c>
      <c r="L29" s="140"/>
      <c r="M29" s="140"/>
      <c r="N29" s="140"/>
      <c r="O29" s="140"/>
      <c r="P29" s="140"/>
      <c r="Q29" s="140"/>
      <c r="R29" s="140"/>
      <c r="S29" s="140"/>
      <c r="T29" s="130"/>
    </row>
    <row r="30" spans="1:20" ht="12.75" customHeight="1">
      <c r="A30" s="226" t="s">
        <v>616</v>
      </c>
      <c r="B30" s="228">
        <f>+'Summary Medians'!$D$275</f>
        <v>8976</v>
      </c>
      <c r="C30" s="228">
        <f>+'Summary Medians'!$D$276</f>
        <v>0</v>
      </c>
      <c r="D30" s="228">
        <f>+'Summary Medians'!$D$277</f>
        <v>8412</v>
      </c>
      <c r="E30" s="228">
        <f>+'Summary Medians'!$D$278</f>
        <v>0</v>
      </c>
      <c r="F30" s="228">
        <f>+'Summary Medians'!$D$279</f>
        <v>7887</v>
      </c>
      <c r="G30" s="228">
        <f>+'Summary Medians'!$D$280</f>
        <v>7524</v>
      </c>
      <c r="H30" s="158">
        <f>+'Summary Medians'!$D$281</f>
        <v>7761</v>
      </c>
      <c r="L30" s="140"/>
      <c r="M30" s="140"/>
      <c r="N30" s="140"/>
      <c r="O30" s="140"/>
      <c r="P30" s="140"/>
      <c r="Q30" s="140"/>
      <c r="R30" s="140"/>
      <c r="S30" s="140"/>
      <c r="T30" s="130"/>
    </row>
    <row r="31" spans="1:20" ht="40.5" customHeight="1">
      <c r="A31" s="419" t="s">
        <v>617</v>
      </c>
      <c r="B31" s="419"/>
      <c r="C31" s="419"/>
      <c r="D31" s="419"/>
      <c r="E31" s="419"/>
      <c r="F31" s="419"/>
      <c r="G31" s="419"/>
      <c r="H31" s="419"/>
      <c r="L31" s="140"/>
      <c r="M31" s="140"/>
      <c r="N31" s="140"/>
      <c r="O31" s="140"/>
      <c r="P31" s="140"/>
      <c r="Q31" s="140"/>
      <c r="R31" s="140"/>
      <c r="S31" s="140"/>
      <c r="T31" s="130"/>
    </row>
    <row r="32" spans="1:20">
      <c r="H32" s="159" t="s">
        <v>716</v>
      </c>
      <c r="L32" s="140"/>
      <c r="M32" s="140"/>
      <c r="N32" s="140"/>
      <c r="O32" s="140"/>
      <c r="P32" s="140"/>
      <c r="Q32" s="140"/>
      <c r="R32" s="140"/>
      <c r="S32" s="140"/>
    </row>
    <row r="33" spans="1:19" ht="18">
      <c r="A33" s="420" t="s">
        <v>618</v>
      </c>
      <c r="B33" s="420"/>
      <c r="C33" s="420"/>
      <c r="D33" s="420"/>
      <c r="E33" s="420"/>
      <c r="F33" s="420"/>
      <c r="G33" s="420"/>
      <c r="H33" s="420"/>
      <c r="I33" s="420"/>
      <c r="J33" s="420"/>
      <c r="L33" s="140"/>
      <c r="M33" s="140"/>
      <c r="N33" s="140"/>
      <c r="O33" s="140"/>
      <c r="P33" s="140"/>
      <c r="Q33" s="140"/>
      <c r="R33" s="140"/>
      <c r="S33" s="140"/>
    </row>
    <row r="34" spans="1:19" ht="9.75" customHeight="1">
      <c r="A34" s="160"/>
      <c r="B34" s="160"/>
      <c r="C34" s="160"/>
      <c r="D34" s="160"/>
      <c r="E34" s="160"/>
      <c r="F34" s="160"/>
      <c r="G34" s="160"/>
      <c r="H34" s="160"/>
      <c r="I34" s="160"/>
      <c r="J34" s="161"/>
      <c r="K34" s="127"/>
      <c r="L34" s="140"/>
      <c r="M34" s="140"/>
      <c r="N34" s="140"/>
      <c r="O34" s="140"/>
      <c r="P34" s="140"/>
      <c r="Q34" s="140"/>
      <c r="R34" s="140"/>
      <c r="S34" s="140"/>
    </row>
    <row r="35" spans="1:19">
      <c r="A35" s="418" t="s">
        <v>596</v>
      </c>
      <c r="B35" s="418"/>
      <c r="C35" s="418"/>
      <c r="D35" s="418"/>
      <c r="E35" s="418"/>
      <c r="F35" s="418"/>
      <c r="G35" s="418"/>
      <c r="H35" s="418"/>
      <c r="I35" s="418"/>
      <c r="J35" s="418"/>
      <c r="L35" s="140"/>
      <c r="M35" s="140"/>
      <c r="N35" s="140"/>
      <c r="O35" s="140"/>
      <c r="P35" s="140"/>
      <c r="Q35" s="140"/>
      <c r="R35" s="140"/>
      <c r="S35" s="140"/>
    </row>
    <row r="36" spans="1:19">
      <c r="A36" s="418" t="s">
        <v>597</v>
      </c>
      <c r="B36" s="418"/>
      <c r="C36" s="418"/>
      <c r="D36" s="418"/>
      <c r="E36" s="418"/>
      <c r="F36" s="418"/>
      <c r="G36" s="418"/>
      <c r="H36" s="418"/>
      <c r="I36" s="418"/>
      <c r="J36" s="418"/>
      <c r="L36" s="140"/>
      <c r="M36" s="140"/>
      <c r="N36" s="140"/>
      <c r="O36" s="140"/>
      <c r="P36" s="140"/>
      <c r="Q36" s="140"/>
      <c r="R36" s="140"/>
      <c r="S36" s="140"/>
    </row>
    <row r="37" spans="1:19">
      <c r="A37" s="418" t="s">
        <v>666</v>
      </c>
      <c r="B37" s="418"/>
      <c r="C37" s="418"/>
      <c r="D37" s="418"/>
      <c r="E37" s="418"/>
      <c r="F37" s="418"/>
      <c r="G37" s="418"/>
      <c r="H37" s="418"/>
      <c r="I37" s="418"/>
      <c r="J37" s="418"/>
      <c r="L37" s="140"/>
      <c r="M37" s="140"/>
      <c r="N37" s="140"/>
      <c r="O37" s="140"/>
      <c r="P37" s="140"/>
      <c r="Q37" s="140"/>
      <c r="R37" s="140"/>
      <c r="S37" s="140"/>
    </row>
    <row r="38" spans="1:19" ht="10.5" customHeight="1">
      <c r="A38" s="131"/>
      <c r="B38" s="131"/>
      <c r="C38" s="131"/>
      <c r="D38" s="131"/>
      <c r="E38" s="131"/>
      <c r="F38" s="131"/>
      <c r="G38" s="131"/>
      <c r="H38" s="131"/>
      <c r="I38" s="131"/>
      <c r="J38" s="145"/>
      <c r="K38" s="127"/>
      <c r="L38" s="140"/>
      <c r="M38" s="140"/>
      <c r="N38" s="140"/>
      <c r="O38" s="140"/>
      <c r="P38" s="140"/>
      <c r="Q38" s="140"/>
      <c r="R38" s="140"/>
      <c r="S38" s="140"/>
    </row>
    <row r="39" spans="1:19">
      <c r="A39" s="240"/>
      <c r="B39" s="135" t="s">
        <v>619</v>
      </c>
      <c r="C39" s="135"/>
      <c r="D39" s="135"/>
      <c r="E39" s="135"/>
      <c r="F39" s="247"/>
      <c r="G39" s="248" t="s">
        <v>620</v>
      </c>
      <c r="H39" s="135"/>
      <c r="I39" s="135"/>
      <c r="J39" s="249"/>
      <c r="L39" s="140"/>
      <c r="M39" s="140"/>
      <c r="N39" s="140"/>
      <c r="O39" s="140"/>
      <c r="P39" s="140"/>
      <c r="Q39" s="140"/>
      <c r="R39" s="140"/>
      <c r="S39" s="140"/>
    </row>
    <row r="40" spans="1:19" ht="34.5" customHeight="1">
      <c r="A40" s="241"/>
      <c r="B40" s="250" t="s">
        <v>621</v>
      </c>
      <c r="C40" s="220">
        <v>1</v>
      </c>
      <c r="D40" s="220">
        <v>2</v>
      </c>
      <c r="E40" s="220">
        <v>3</v>
      </c>
      <c r="F40" s="251" t="s">
        <v>599</v>
      </c>
      <c r="G40" s="220">
        <v>1</v>
      </c>
      <c r="H40" s="220">
        <v>2</v>
      </c>
      <c r="I40" s="252" t="s">
        <v>622</v>
      </c>
      <c r="J40" s="242" t="s">
        <v>599</v>
      </c>
      <c r="K40" s="140"/>
      <c r="L40" s="140"/>
      <c r="M40" s="140"/>
      <c r="N40" s="140"/>
      <c r="O40" s="140"/>
      <c r="P40" s="140"/>
      <c r="Q40" s="140"/>
      <c r="R40" s="140"/>
      <c r="S40" s="140"/>
    </row>
    <row r="41" spans="1:19" ht="7.5" customHeight="1">
      <c r="A41" s="142"/>
      <c r="B41" s="143"/>
      <c r="C41" s="143"/>
      <c r="D41" s="143"/>
      <c r="E41" s="243"/>
      <c r="F41" s="253"/>
      <c r="G41" s="254"/>
      <c r="H41" s="170"/>
      <c r="I41" s="255"/>
      <c r="J41" s="170"/>
      <c r="L41" s="140"/>
      <c r="M41" s="140"/>
      <c r="N41" s="140"/>
      <c r="O41" s="140"/>
      <c r="P41" s="140"/>
      <c r="Q41" s="140"/>
      <c r="R41" s="140"/>
      <c r="S41" s="140"/>
    </row>
    <row r="42" spans="1:19">
      <c r="A42" s="145" t="s">
        <v>600</v>
      </c>
      <c r="B42" s="146">
        <f>'Summary Medians'!D10</f>
        <v>3167.7</v>
      </c>
      <c r="C42" s="146">
        <f>'Summary Medians'!D11</f>
        <v>4555</v>
      </c>
      <c r="D42" s="146">
        <f>'Summary Medians'!D12</f>
        <v>4553</v>
      </c>
      <c r="E42" s="146">
        <f>'Summary Medians'!D13</f>
        <v>4182</v>
      </c>
      <c r="F42" s="172">
        <f>+'Summary Medians'!$D$14</f>
        <v>4221.3599999999997</v>
      </c>
      <c r="G42" s="147">
        <f>+'Summary Medians'!$D$15</f>
        <v>3720</v>
      </c>
      <c r="H42" s="173">
        <f>+'Summary Medians'!$D$16</f>
        <v>3936</v>
      </c>
      <c r="I42" s="174">
        <f>+'Summary Medians'!$D$17</f>
        <v>3712</v>
      </c>
      <c r="J42" s="147">
        <f>+'Summary Medians'!$D$18</f>
        <v>3936</v>
      </c>
      <c r="L42" s="140"/>
      <c r="M42" s="140"/>
      <c r="N42" s="140"/>
      <c r="O42" s="140"/>
      <c r="P42" s="140"/>
      <c r="Q42" s="140"/>
      <c r="R42" s="140"/>
      <c r="S42" s="140"/>
    </row>
    <row r="43" spans="1:19" ht="12" customHeight="1">
      <c r="A43" s="145"/>
      <c r="B43" s="244"/>
      <c r="C43" s="244"/>
      <c r="D43" s="244"/>
      <c r="E43" s="244"/>
      <c r="F43" s="175"/>
      <c r="G43" s="152"/>
      <c r="H43" s="150"/>
      <c r="I43" s="176"/>
      <c r="J43" s="152"/>
      <c r="L43" s="140"/>
      <c r="M43" s="140"/>
      <c r="N43" s="140"/>
      <c r="O43" s="140"/>
      <c r="P43" s="140"/>
      <c r="Q43" s="140"/>
      <c r="R43" s="140"/>
      <c r="S43" s="140"/>
    </row>
    <row r="44" spans="1:19">
      <c r="A44" s="131" t="s">
        <v>601</v>
      </c>
      <c r="B44" s="151">
        <f>'Summary Medians'!D27</f>
        <v>0</v>
      </c>
      <c r="C44" s="151">
        <f>'Summary Medians'!D28</f>
        <v>4870</v>
      </c>
      <c r="D44" s="151">
        <f>'Summary Medians'!D29</f>
        <v>4800</v>
      </c>
      <c r="E44" s="151">
        <f>'Summary Medians'!D30</f>
        <v>4800</v>
      </c>
      <c r="F44" s="177">
        <f>+'Summary Medians'!$D$31</f>
        <v>4800</v>
      </c>
      <c r="G44" s="178">
        <f>+'Summary Medians'!$D$32</f>
        <v>4710</v>
      </c>
      <c r="H44" s="148">
        <f>+'Summary Medians'!$D$33</f>
        <v>4770</v>
      </c>
      <c r="I44" s="179">
        <f>+'Summary Medians'!$D$34</f>
        <v>0</v>
      </c>
      <c r="J44" s="152">
        <f>+'Summary Medians'!$D$35</f>
        <v>4740</v>
      </c>
      <c r="L44" s="140"/>
      <c r="M44" s="140"/>
      <c r="N44" s="140"/>
      <c r="O44" s="140"/>
      <c r="P44" s="140"/>
      <c r="Q44" s="140"/>
      <c r="R44" s="140"/>
      <c r="S44" s="140"/>
    </row>
    <row r="45" spans="1:19">
      <c r="A45" s="131" t="s">
        <v>602</v>
      </c>
      <c r="B45" s="151">
        <f>'Summary Medians'!D44</f>
        <v>0</v>
      </c>
      <c r="C45" s="151">
        <f>'Summary Medians'!D45</f>
        <v>3258</v>
      </c>
      <c r="D45" s="151">
        <f>'Summary Medians'!D46</f>
        <v>4616</v>
      </c>
      <c r="E45" s="151">
        <f>'Summary Medians'!D47</f>
        <v>3480</v>
      </c>
      <c r="F45" s="177">
        <f>+'Summary Medians'!$D$48</f>
        <v>3525</v>
      </c>
      <c r="G45" s="178">
        <f>+'Summary Medians'!$D$49</f>
        <v>0</v>
      </c>
      <c r="H45" s="148">
        <f>+'Summary Medians'!$D$50</f>
        <v>0</v>
      </c>
      <c r="I45" s="179">
        <f>+'Summary Medians'!$D$51</f>
        <v>0</v>
      </c>
      <c r="J45" s="152">
        <f>+'Summary Medians'!$D$52</f>
        <v>0</v>
      </c>
      <c r="L45" s="140"/>
      <c r="M45" s="140"/>
      <c r="N45" s="140"/>
      <c r="O45" s="140"/>
      <c r="P45" s="140"/>
      <c r="Q45" s="140"/>
      <c r="R45" s="140"/>
      <c r="S45" s="140"/>
    </row>
    <row r="46" spans="1:19">
      <c r="A46" s="131" t="s">
        <v>603</v>
      </c>
      <c r="B46" s="151">
        <f>'Summary Medians'!D61</f>
        <v>0</v>
      </c>
      <c r="C46" s="151">
        <f>'Summary Medians'!D62</f>
        <v>0</v>
      </c>
      <c r="D46" s="151">
        <f>'Summary Medians'!D63</f>
        <v>4945</v>
      </c>
      <c r="E46" s="151">
        <f>'Summary Medians'!D64</f>
        <v>0</v>
      </c>
      <c r="F46" s="177">
        <f>+'Summary Medians'!$D$65</f>
        <v>4945</v>
      </c>
      <c r="G46" s="178">
        <f>+'Summary Medians'!$D$66</f>
        <v>0</v>
      </c>
      <c r="H46" s="148">
        <f>+'Summary Medians'!$D$67</f>
        <v>0</v>
      </c>
      <c r="I46" s="179">
        <f>+'Summary Medians'!$D$68</f>
        <v>0</v>
      </c>
      <c r="J46" s="152">
        <f>+'Summary Medians'!$D$69</f>
        <v>0</v>
      </c>
      <c r="L46" s="140"/>
      <c r="M46" s="140"/>
      <c r="N46" s="140"/>
      <c r="O46" s="140"/>
      <c r="P46" s="140"/>
      <c r="Q46" s="140"/>
      <c r="R46" s="140"/>
      <c r="S46" s="140"/>
    </row>
    <row r="47" spans="1:19">
      <c r="A47" s="145" t="s">
        <v>604</v>
      </c>
      <c r="B47" s="153">
        <f>'Summary Medians'!D78</f>
        <v>3129</v>
      </c>
      <c r="C47" s="153">
        <f>'Summary Medians'!D79</f>
        <v>3070.2</v>
      </c>
      <c r="D47" s="153">
        <f>'Summary Medians'!D80</f>
        <v>0</v>
      </c>
      <c r="E47" s="153">
        <f>'Summary Medians'!D81</f>
        <v>3135.3</v>
      </c>
      <c r="F47" s="175">
        <f>+'Summary Medians'!$D$82</f>
        <v>3121.3500000000004</v>
      </c>
      <c r="G47" s="152">
        <f>+'Summary Medians'!$D$83</f>
        <v>0</v>
      </c>
      <c r="H47" s="150">
        <f>+'Summary Medians'!$D$84</f>
        <v>0</v>
      </c>
      <c r="I47" s="176">
        <f>+'Summary Medians'!$D$85</f>
        <v>0</v>
      </c>
      <c r="J47" s="152">
        <f>+'Summary Medians'!$D$86</f>
        <v>0</v>
      </c>
      <c r="L47" s="140"/>
      <c r="M47" s="140"/>
      <c r="N47" s="140"/>
      <c r="O47" s="140"/>
      <c r="P47" s="140"/>
      <c r="Q47" s="140"/>
      <c r="R47" s="140"/>
      <c r="S47" s="140"/>
    </row>
    <row r="48" spans="1:19" ht="12.75" customHeight="1">
      <c r="A48" s="145"/>
      <c r="B48" s="153"/>
      <c r="C48" s="153"/>
      <c r="D48" s="153"/>
      <c r="E48" s="153"/>
      <c r="F48" s="175"/>
      <c r="G48" s="152"/>
      <c r="H48" s="150"/>
      <c r="I48" s="176"/>
      <c r="J48" s="152"/>
      <c r="L48" s="140"/>
      <c r="M48" s="140"/>
      <c r="N48" s="140"/>
      <c r="O48" s="140"/>
      <c r="P48" s="140"/>
      <c r="Q48" s="140"/>
      <c r="R48" s="140"/>
      <c r="S48" s="140"/>
    </row>
    <row r="49" spans="1:19">
      <c r="A49" s="145" t="s">
        <v>605</v>
      </c>
      <c r="B49" s="153">
        <f>'Summary Medians'!D95</f>
        <v>3897</v>
      </c>
      <c r="C49" s="153">
        <f>'Summary Medians'!D96</f>
        <v>3930</v>
      </c>
      <c r="D49" s="153">
        <f>'Summary Medians'!D97</f>
        <v>0</v>
      </c>
      <c r="E49" s="153">
        <f>'Summary Medians'!D98</f>
        <v>0</v>
      </c>
      <c r="F49" s="175">
        <f>+'Summary Medians'!$D$99</f>
        <v>3914</v>
      </c>
      <c r="G49" s="152">
        <f>+'Summary Medians'!$D$100</f>
        <v>3662</v>
      </c>
      <c r="H49" s="150">
        <f>+'Summary Medians'!$D$101</f>
        <v>0</v>
      </c>
      <c r="I49" s="176">
        <f>+'Summary Medians'!$D$102</f>
        <v>0</v>
      </c>
      <c r="J49" s="152">
        <f>+'Summary Medians'!$D$103</f>
        <v>3662</v>
      </c>
      <c r="L49" s="140"/>
      <c r="M49" s="140"/>
      <c r="N49" s="140"/>
      <c r="O49" s="140"/>
      <c r="P49" s="140"/>
      <c r="Q49" s="140"/>
      <c r="R49" s="140"/>
      <c r="S49" s="140"/>
    </row>
    <row r="50" spans="1:19">
      <c r="A50" s="131" t="s">
        <v>606</v>
      </c>
      <c r="B50" s="151">
        <f>'Summary Medians'!D112</f>
        <v>0</v>
      </c>
      <c r="C50" s="151">
        <f>'Summary Medians'!D113</f>
        <v>5460</v>
      </c>
      <c r="D50" s="151">
        <f>'Summary Medians'!D114</f>
        <v>5460</v>
      </c>
      <c r="E50" s="151">
        <f>'Summary Medians'!D115</f>
        <v>5460</v>
      </c>
      <c r="F50" s="177">
        <f>+'Summary Medians'!$D$116</f>
        <v>5460</v>
      </c>
      <c r="G50" s="178">
        <f>+'Summary Medians'!$D$117</f>
        <v>5460</v>
      </c>
      <c r="H50" s="148">
        <f>+'Summary Medians'!$D$118</f>
        <v>0</v>
      </c>
      <c r="I50" s="179">
        <f>+'Summary Medians'!$D$119</f>
        <v>0</v>
      </c>
      <c r="J50" s="152">
        <f>+'Summary Medians'!$D$120</f>
        <v>5460</v>
      </c>
      <c r="L50" s="140"/>
      <c r="M50" s="140"/>
      <c r="N50" s="140"/>
      <c r="O50" s="140"/>
      <c r="P50" s="140"/>
      <c r="Q50" s="140"/>
      <c r="R50" s="140"/>
      <c r="S50" s="140"/>
    </row>
    <row r="51" spans="1:19">
      <c r="A51" s="131" t="s">
        <v>607</v>
      </c>
      <c r="B51" s="153">
        <f>'Summary Medians'!D129</f>
        <v>0</v>
      </c>
      <c r="C51" s="153">
        <f>'Summary Medians'!D130</f>
        <v>4250.2</v>
      </c>
      <c r="D51" s="153">
        <f>'Summary Medians'!D131</f>
        <v>4244.04</v>
      </c>
      <c r="E51" s="153">
        <f>'Summary Medians'!D132</f>
        <v>4246.87</v>
      </c>
      <c r="F51" s="175">
        <f>+'Summary Medians'!$D$133</f>
        <v>4246.87</v>
      </c>
      <c r="G51" s="152">
        <f>+'Summary Medians'!$D$134</f>
        <v>4114.04</v>
      </c>
      <c r="H51" s="150">
        <f>+'Summary Medians'!$D$135</f>
        <v>2976.4</v>
      </c>
      <c r="I51" s="176">
        <f>+'Summary Medians'!$D$136</f>
        <v>0</v>
      </c>
      <c r="J51" s="152">
        <f>+'Summary Medians'!$D$137</f>
        <v>4109.04</v>
      </c>
      <c r="L51" s="140"/>
      <c r="M51" s="140"/>
      <c r="N51" s="140"/>
      <c r="O51" s="140"/>
      <c r="P51" s="140"/>
      <c r="Q51" s="140"/>
      <c r="R51" s="140"/>
      <c r="S51" s="140"/>
    </row>
    <row r="52" spans="1:19">
      <c r="A52" s="145" t="s">
        <v>608</v>
      </c>
      <c r="B52" s="153">
        <f>'Summary Medians'!D146</f>
        <v>0</v>
      </c>
      <c r="C52" s="153">
        <f>'Summary Medians'!D147</f>
        <v>4986</v>
      </c>
      <c r="D52" s="153">
        <f>'Summary Medians'!D148</f>
        <v>4681</v>
      </c>
      <c r="E52" s="153">
        <f>'Summary Medians'!D149</f>
        <v>4650</v>
      </c>
      <c r="F52" s="175">
        <f>+'Summary Medians'!$D$150</f>
        <v>4741.5</v>
      </c>
      <c r="G52" s="152">
        <f>+'Summary Medians'!$D$151</f>
        <v>0</v>
      </c>
      <c r="H52" s="150">
        <f>+'Summary Medians'!$D$152</f>
        <v>0</v>
      </c>
      <c r="I52" s="176">
        <f>+'Summary Medians'!$D$153</f>
        <v>0</v>
      </c>
      <c r="J52" s="152">
        <f>+'Summary Medians'!$D$154</f>
        <v>0</v>
      </c>
      <c r="L52" s="140"/>
      <c r="M52" s="140"/>
      <c r="N52" s="140"/>
      <c r="O52" s="140"/>
      <c r="P52" s="140"/>
      <c r="Q52" s="140"/>
      <c r="R52" s="140"/>
      <c r="S52" s="140"/>
    </row>
    <row r="53" spans="1:19" ht="11.25" customHeight="1">
      <c r="A53" s="145"/>
      <c r="B53" s="153"/>
      <c r="C53" s="153"/>
      <c r="D53" s="153"/>
      <c r="E53" s="153"/>
      <c r="F53" s="175"/>
      <c r="G53" s="152"/>
      <c r="H53" s="150"/>
      <c r="I53" s="176"/>
      <c r="J53" s="152"/>
      <c r="L53" s="140"/>
      <c r="M53" s="140"/>
      <c r="N53" s="140"/>
      <c r="O53" s="140"/>
      <c r="P53" s="140"/>
      <c r="Q53" s="140"/>
      <c r="R53" s="140"/>
      <c r="S53" s="140"/>
    </row>
    <row r="54" spans="1:19">
      <c r="A54" s="131" t="s">
        <v>609</v>
      </c>
      <c r="B54" s="151">
        <f>'Summary Medians'!D163</f>
        <v>0</v>
      </c>
      <c r="C54" s="151">
        <f>'Summary Medians'!D164</f>
        <v>0</v>
      </c>
      <c r="D54" s="151">
        <f>'Summary Medians'!D165</f>
        <v>0</v>
      </c>
      <c r="E54" s="151">
        <f>'Summary Medians'!D166</f>
        <v>0</v>
      </c>
      <c r="F54" s="177">
        <f>+'Summary Medians'!$D$167</f>
        <v>0</v>
      </c>
      <c r="G54" s="178">
        <f>+'Summary Medians'!$D$168</f>
        <v>0</v>
      </c>
      <c r="H54" s="148">
        <f>+'Summary Medians'!$D$169</f>
        <v>0</v>
      </c>
      <c r="I54" s="179">
        <f>+'Summary Medians'!$D$170</f>
        <v>0</v>
      </c>
      <c r="J54" s="152">
        <f>+'Summary Medians'!$D$171</f>
        <v>0</v>
      </c>
      <c r="L54" s="140"/>
      <c r="M54" s="140"/>
      <c r="N54" s="140"/>
      <c r="O54" s="140"/>
      <c r="P54" s="140"/>
      <c r="Q54" s="140"/>
      <c r="R54" s="140"/>
      <c r="S54" s="140"/>
    </row>
    <row r="55" spans="1:19">
      <c r="A55" s="131" t="s">
        <v>610</v>
      </c>
      <c r="B55" s="151">
        <f>'Summary Medians'!D180</f>
        <v>0</v>
      </c>
      <c r="C55" s="151">
        <f>'Summary Medians'!D181</f>
        <v>2432</v>
      </c>
      <c r="D55" s="151">
        <f>'Summary Medians'!D182</f>
        <v>2432</v>
      </c>
      <c r="E55" s="151">
        <f>'Summary Medians'!D183</f>
        <v>2432</v>
      </c>
      <c r="F55" s="177">
        <f>+'Summary Medians'!$D$184</f>
        <v>2432</v>
      </c>
      <c r="G55" s="178">
        <f>+'Summary Medians'!$D$185</f>
        <v>0</v>
      </c>
      <c r="H55" s="148">
        <f>+'Summary Medians'!$D$186</f>
        <v>0</v>
      </c>
      <c r="I55" s="179">
        <f>+'Summary Medians'!$D$187</f>
        <v>0</v>
      </c>
      <c r="J55" s="153">
        <f>+'Summary Medians'!$D$188</f>
        <v>0</v>
      </c>
      <c r="L55" s="140"/>
      <c r="M55" s="140"/>
      <c r="N55" s="140"/>
      <c r="O55" s="140"/>
      <c r="P55" s="140"/>
      <c r="Q55" s="140"/>
      <c r="R55" s="140"/>
      <c r="S55" s="140"/>
    </row>
    <row r="56" spans="1:19">
      <c r="A56" s="131" t="s">
        <v>611</v>
      </c>
      <c r="B56" s="151">
        <f>'Summary Medians'!D197</f>
        <v>5081.75</v>
      </c>
      <c r="C56" s="151">
        <f>'Summary Medians'!D198</f>
        <v>4164.3450000000003</v>
      </c>
      <c r="D56" s="151">
        <f>'Summary Medians'!D199</f>
        <v>4322.5</v>
      </c>
      <c r="E56" s="151">
        <f>'Summary Medians'!D200</f>
        <v>4675</v>
      </c>
      <c r="F56" s="177">
        <f>+'Summary Medians'!$D$201</f>
        <v>4581</v>
      </c>
      <c r="G56" s="178">
        <f>+'Summary Medians'!$D$202</f>
        <v>0</v>
      </c>
      <c r="H56" s="148">
        <f>+'Summary Medians'!$D$203</f>
        <v>0</v>
      </c>
      <c r="I56" s="179">
        <f>+'Summary Medians'!$D$204</f>
        <v>0</v>
      </c>
      <c r="J56" s="153">
        <f>+'Summary Medians'!$D$205</f>
        <v>0</v>
      </c>
      <c r="L56" s="140"/>
      <c r="M56" s="140"/>
      <c r="N56" s="140"/>
      <c r="O56" s="140"/>
      <c r="P56" s="140"/>
      <c r="Q56" s="140"/>
      <c r="R56" s="140"/>
      <c r="S56" s="140"/>
    </row>
    <row r="57" spans="1:19">
      <c r="A57" s="131" t="s">
        <v>612</v>
      </c>
      <c r="B57" s="151">
        <f>'Summary Medians'!D214</f>
        <v>0</v>
      </c>
      <c r="C57" s="151">
        <f>'Summary Medians'!D215</f>
        <v>5806</v>
      </c>
      <c r="D57" s="151">
        <f>'Summary Medians'!D216</f>
        <v>5703.75</v>
      </c>
      <c r="E57" s="151">
        <f>'Summary Medians'!D217</f>
        <v>5985</v>
      </c>
      <c r="F57" s="177">
        <f>+'Summary Medians'!$D$218</f>
        <v>5833</v>
      </c>
      <c r="G57" s="178">
        <f>+'Summary Medians'!$D$219</f>
        <v>0</v>
      </c>
      <c r="H57" s="148">
        <f>+'Summary Medians'!$D$220</f>
        <v>0</v>
      </c>
      <c r="I57" s="179">
        <f>+'Summary Medians'!$D$221</f>
        <v>0</v>
      </c>
      <c r="J57" s="153">
        <f>+'Summary Medians'!$D$222</f>
        <v>0</v>
      </c>
      <c r="L57" s="140"/>
      <c r="M57" s="140"/>
      <c r="N57" s="140"/>
      <c r="O57" s="140"/>
      <c r="P57" s="140"/>
      <c r="Q57" s="140"/>
      <c r="R57" s="140"/>
      <c r="S57" s="140"/>
    </row>
    <row r="58" spans="1:19" ht="9" customHeight="1">
      <c r="A58" s="131"/>
      <c r="B58" s="151"/>
      <c r="C58" s="151"/>
      <c r="D58" s="151"/>
      <c r="E58" s="151"/>
      <c r="F58" s="177"/>
      <c r="G58" s="178"/>
      <c r="H58" s="148"/>
      <c r="I58" s="179"/>
      <c r="J58" s="153"/>
      <c r="L58" s="140"/>
      <c r="M58" s="140"/>
      <c r="N58" s="140"/>
      <c r="O58" s="140"/>
      <c r="P58" s="140"/>
      <c r="Q58" s="140"/>
      <c r="R58" s="140"/>
      <c r="S58" s="140"/>
    </row>
    <row r="59" spans="1:19">
      <c r="A59" s="131" t="s">
        <v>613</v>
      </c>
      <c r="B59" s="151">
        <f>'Summary Medians'!D231</f>
        <v>0</v>
      </c>
      <c r="C59" s="151">
        <f>'Summary Medians'!D232</f>
        <v>4568</v>
      </c>
      <c r="D59" s="151">
        <f>'Summary Medians'!D233</f>
        <v>4552</v>
      </c>
      <c r="E59" s="151">
        <f>'Summary Medians'!D234</f>
        <v>4548</v>
      </c>
      <c r="F59" s="177">
        <f>+'Summary Medians'!$D$235</f>
        <v>4552</v>
      </c>
      <c r="G59" s="178">
        <f>+'Summary Medians'!$D$236</f>
        <v>0</v>
      </c>
      <c r="H59" s="148">
        <f>+'Summary Medians'!$D$237</f>
        <v>3936</v>
      </c>
      <c r="I59" s="179">
        <f>+'Summary Medians'!$D$238</f>
        <v>0</v>
      </c>
      <c r="J59" s="153">
        <f>+'Summary Medians'!$D$239</f>
        <v>3936</v>
      </c>
      <c r="L59" s="140"/>
      <c r="M59" s="140"/>
      <c r="N59" s="140"/>
      <c r="O59" s="140"/>
      <c r="P59" s="140"/>
      <c r="Q59" s="140"/>
      <c r="R59" s="140"/>
      <c r="S59" s="140"/>
    </row>
    <row r="60" spans="1:19">
      <c r="A60" s="145" t="s">
        <v>623</v>
      </c>
      <c r="B60" s="151">
        <f>'Summary Medians'!D248</f>
        <v>0</v>
      </c>
      <c r="C60" s="151">
        <f>'Summary Medians'!D249</f>
        <v>0</v>
      </c>
      <c r="D60" s="151">
        <f>'Summary Medians'!D250</f>
        <v>0</v>
      </c>
      <c r="E60" s="151">
        <f>'Summary Medians'!D251</f>
        <v>0</v>
      </c>
      <c r="F60" s="177">
        <f>+'Summary Medians'!$D$252</f>
        <v>0</v>
      </c>
      <c r="G60" s="178">
        <f>+'Summary Medians'!$D$253</f>
        <v>0</v>
      </c>
      <c r="H60" s="148">
        <f>+'Summary Medians'!$D$254</f>
        <v>0</v>
      </c>
      <c r="I60" s="179">
        <f>+'Summary Medians'!$D$255</f>
        <v>0</v>
      </c>
      <c r="J60" s="153">
        <f>+'Summary Medians'!$D$256</f>
        <v>0</v>
      </c>
      <c r="L60" s="140"/>
      <c r="M60" s="140"/>
      <c r="N60" s="140"/>
      <c r="O60" s="140"/>
      <c r="P60" s="140"/>
      <c r="Q60" s="140"/>
      <c r="R60" s="140"/>
      <c r="S60" s="140"/>
    </row>
    <row r="61" spans="1:19">
      <c r="A61" s="131" t="s">
        <v>624</v>
      </c>
      <c r="B61" s="151">
        <f>'Summary Medians'!D265</f>
        <v>0</v>
      </c>
      <c r="C61" s="151">
        <f>'Summary Medians'!D266</f>
        <v>4620.1000000000004</v>
      </c>
      <c r="D61" s="151">
        <f>'Summary Medians'!D267</f>
        <v>4620.1000000000004</v>
      </c>
      <c r="E61" s="151">
        <f>'Summary Medians'!D268</f>
        <v>4620.1000000000004</v>
      </c>
      <c r="F61" s="177">
        <f>+'Summary Medians'!$D$269</f>
        <v>4620.1000000000004</v>
      </c>
      <c r="G61" s="178">
        <f>+'Summary Medians'!$D$270</f>
        <v>0</v>
      </c>
      <c r="H61" s="148">
        <f>+'Summary Medians'!$D$271</f>
        <v>0</v>
      </c>
      <c r="I61" s="179">
        <f>+'Summary Medians'!$D$272</f>
        <v>0</v>
      </c>
      <c r="J61" s="153">
        <f>+'Summary Medians'!$D$273</f>
        <v>0</v>
      </c>
      <c r="L61" s="140"/>
      <c r="M61" s="140"/>
      <c r="N61" s="140"/>
      <c r="O61" s="140"/>
      <c r="P61" s="140"/>
      <c r="Q61" s="140"/>
      <c r="R61" s="140"/>
      <c r="S61" s="140"/>
    </row>
    <row r="62" spans="1:19">
      <c r="A62" s="226" t="s">
        <v>616</v>
      </c>
      <c r="B62" s="228">
        <f>'Summary Medians'!D282</f>
        <v>4238</v>
      </c>
      <c r="C62" s="228">
        <f>'Summary Medians'!D283</f>
        <v>0</v>
      </c>
      <c r="D62" s="228">
        <f>'Summary Medians'!D284</f>
        <v>4128</v>
      </c>
      <c r="E62" s="228">
        <f>'Summary Medians'!D285</f>
        <v>4182</v>
      </c>
      <c r="F62" s="180">
        <f>+'Summary Medians'!$D$286</f>
        <v>4155</v>
      </c>
      <c r="G62" s="158">
        <f>+'Summary Medians'!$D$287</f>
        <v>0</v>
      </c>
      <c r="H62" s="228">
        <f>+'Summary Medians'!$D$288</f>
        <v>0</v>
      </c>
      <c r="I62" s="181">
        <f>+'Summary Medians'!$D$289</f>
        <v>3712</v>
      </c>
      <c r="J62" s="228">
        <f>+'Summary Medians'!$D$290</f>
        <v>3712</v>
      </c>
      <c r="L62" s="140"/>
      <c r="M62" s="140"/>
      <c r="N62" s="140"/>
      <c r="O62" s="140"/>
      <c r="P62" s="140"/>
      <c r="Q62" s="140"/>
      <c r="R62" s="140"/>
      <c r="S62" s="140"/>
    </row>
    <row r="63" spans="1:19" ht="14.25" customHeight="1">
      <c r="A63" s="182" t="s">
        <v>625</v>
      </c>
      <c r="B63" s="183"/>
      <c r="C63" s="183"/>
      <c r="D63" s="183"/>
      <c r="E63" s="183"/>
      <c r="F63" s="183"/>
      <c r="G63" s="183"/>
      <c r="H63" s="183"/>
      <c r="I63" s="183"/>
      <c r="J63" s="184"/>
      <c r="L63" s="140"/>
      <c r="M63" s="140"/>
      <c r="N63" s="140"/>
      <c r="O63" s="140"/>
      <c r="P63" s="140"/>
      <c r="Q63" s="140"/>
      <c r="R63" s="140"/>
      <c r="S63" s="140"/>
    </row>
    <row r="64" spans="1:19" ht="57.75" customHeight="1">
      <c r="A64" s="419" t="s">
        <v>626</v>
      </c>
      <c r="B64" s="419"/>
      <c r="C64" s="419"/>
      <c r="D64" s="419"/>
      <c r="E64" s="419"/>
      <c r="F64" s="419"/>
      <c r="G64" s="419"/>
      <c r="H64" s="419"/>
      <c r="I64" s="419"/>
      <c r="J64" s="419"/>
      <c r="L64" s="140"/>
      <c r="M64" s="140"/>
      <c r="N64" s="140"/>
      <c r="O64" s="140"/>
      <c r="P64" s="140"/>
      <c r="Q64" s="140"/>
      <c r="R64" s="140"/>
      <c r="S64" s="140"/>
    </row>
    <row r="65" spans="1:19" ht="13.5" customHeight="1">
      <c r="H65" s="124"/>
      <c r="J65" s="159" t="s">
        <v>716</v>
      </c>
      <c r="L65" s="140"/>
      <c r="M65" s="140"/>
      <c r="N65" s="140"/>
      <c r="O65" s="140"/>
      <c r="P65" s="140"/>
      <c r="Q65" s="140"/>
      <c r="R65" s="140"/>
      <c r="S65" s="140"/>
    </row>
    <row r="66" spans="1:19" ht="18">
      <c r="A66" s="122" t="s">
        <v>627</v>
      </c>
      <c r="B66" s="122"/>
      <c r="C66" s="122"/>
      <c r="D66" s="122"/>
      <c r="E66" s="122"/>
      <c r="F66" s="122"/>
      <c r="G66" s="122"/>
      <c r="H66" s="123"/>
      <c r="L66" s="140"/>
      <c r="M66" s="140"/>
      <c r="N66" s="140"/>
      <c r="O66" s="140"/>
      <c r="P66" s="140"/>
      <c r="Q66" s="140"/>
      <c r="R66" s="140"/>
      <c r="S66" s="140"/>
    </row>
    <row r="67" spans="1:19">
      <c r="A67" s="125"/>
      <c r="B67" s="125"/>
      <c r="C67" s="125"/>
      <c r="D67" s="125"/>
      <c r="E67" s="125"/>
      <c r="F67" s="125"/>
      <c r="G67" s="125"/>
      <c r="H67" s="126"/>
      <c r="L67" s="140"/>
      <c r="M67" s="140"/>
      <c r="N67" s="140"/>
      <c r="O67" s="140"/>
      <c r="P67" s="140"/>
      <c r="Q67" s="140"/>
      <c r="R67" s="140"/>
      <c r="S67" s="140"/>
    </row>
    <row r="68" spans="1:19">
      <c r="A68" s="128" t="s">
        <v>596</v>
      </c>
      <c r="B68" s="128"/>
      <c r="C68" s="128"/>
      <c r="D68" s="128"/>
      <c r="E68" s="128"/>
      <c r="F68" s="128"/>
      <c r="G68" s="128"/>
      <c r="H68" s="129"/>
      <c r="L68" s="140"/>
      <c r="M68" s="140"/>
      <c r="N68" s="140"/>
      <c r="O68" s="140"/>
      <c r="P68" s="140"/>
      <c r="Q68" s="140"/>
      <c r="R68" s="140"/>
      <c r="S68" s="140"/>
    </row>
    <row r="69" spans="1:19">
      <c r="A69" s="128" t="s">
        <v>628</v>
      </c>
      <c r="B69" s="128"/>
      <c r="C69" s="128"/>
      <c r="D69" s="128"/>
      <c r="E69" s="128"/>
      <c r="F69" s="128"/>
      <c r="G69" s="128"/>
      <c r="H69" s="129"/>
      <c r="L69" s="140"/>
      <c r="M69" s="140"/>
      <c r="N69" s="140"/>
      <c r="O69" s="140"/>
      <c r="P69" s="140"/>
      <c r="Q69" s="140"/>
      <c r="R69" s="140"/>
      <c r="S69" s="140"/>
    </row>
    <row r="70" spans="1:19">
      <c r="A70" s="128" t="s">
        <v>665</v>
      </c>
      <c r="B70" s="128"/>
      <c r="C70" s="128"/>
      <c r="D70" s="128"/>
      <c r="E70" s="128"/>
      <c r="F70" s="128"/>
      <c r="G70" s="128"/>
      <c r="H70" s="129"/>
      <c r="L70" s="140"/>
      <c r="M70" s="140"/>
      <c r="N70" s="140"/>
      <c r="O70" s="140"/>
      <c r="P70" s="140"/>
      <c r="Q70" s="140"/>
      <c r="R70" s="140"/>
      <c r="S70" s="140"/>
    </row>
    <row r="71" spans="1:19">
      <c r="A71" s="185"/>
      <c r="B71" s="185"/>
      <c r="C71" s="185"/>
      <c r="D71" s="185"/>
      <c r="E71" s="185"/>
      <c r="F71" s="185"/>
      <c r="G71" s="185"/>
      <c r="H71" s="186"/>
      <c r="L71" s="140"/>
      <c r="M71" s="140"/>
      <c r="N71" s="140"/>
      <c r="O71" s="140"/>
      <c r="P71" s="140"/>
      <c r="Q71" s="140"/>
      <c r="R71" s="140"/>
      <c r="S71" s="140"/>
    </row>
    <row r="72" spans="1:19">
      <c r="A72" s="240"/>
      <c r="B72" s="135" t="s">
        <v>598</v>
      </c>
      <c r="C72" s="135"/>
      <c r="D72" s="135"/>
      <c r="E72" s="135"/>
      <c r="F72" s="135"/>
      <c r="G72" s="135"/>
      <c r="H72" s="136"/>
      <c r="L72" s="140"/>
      <c r="M72" s="140"/>
      <c r="N72" s="140"/>
      <c r="O72" s="140"/>
      <c r="P72" s="140"/>
      <c r="Q72" s="140"/>
      <c r="R72" s="140"/>
      <c r="S72" s="140"/>
    </row>
    <row r="73" spans="1:19">
      <c r="A73" s="241"/>
      <c r="B73" s="220">
        <v>1</v>
      </c>
      <c r="C73" s="220">
        <v>2</v>
      </c>
      <c r="D73" s="220">
        <v>3</v>
      </c>
      <c r="E73" s="220">
        <v>4</v>
      </c>
      <c r="F73" s="220">
        <v>5</v>
      </c>
      <c r="G73" s="220">
        <v>6</v>
      </c>
      <c r="H73" s="221" t="s">
        <v>599</v>
      </c>
      <c r="L73" s="140"/>
      <c r="M73" s="140"/>
      <c r="N73" s="140"/>
      <c r="O73" s="140"/>
      <c r="P73" s="140"/>
      <c r="Q73" s="140"/>
      <c r="R73" s="140"/>
      <c r="S73" s="140"/>
    </row>
    <row r="74" spans="1:19">
      <c r="A74"/>
      <c r="B74"/>
      <c r="C74"/>
      <c r="D74"/>
      <c r="E74"/>
      <c r="F74"/>
      <c r="G74" s="256"/>
      <c r="H74" s="257"/>
      <c r="L74" s="140"/>
      <c r="M74" s="140"/>
      <c r="N74" s="140"/>
      <c r="O74" s="140"/>
      <c r="P74" s="140"/>
      <c r="Q74" s="140"/>
      <c r="R74" s="140"/>
      <c r="S74" s="140"/>
    </row>
    <row r="75" spans="1:19">
      <c r="A75" s="145" t="s">
        <v>600</v>
      </c>
      <c r="B75" s="191">
        <f>+'Summary Medians'!$G$3</f>
        <v>30182.05</v>
      </c>
      <c r="C75" s="191">
        <f>+'Summary Medians'!$G$4</f>
        <v>23515</v>
      </c>
      <c r="D75" s="191">
        <f>+'Summary Medians'!$G$5</f>
        <v>20972</v>
      </c>
      <c r="E75" s="191">
        <f>+'Summary Medians'!$G$6</f>
        <v>19491</v>
      </c>
      <c r="F75" s="191">
        <f>+'Summary Medians'!$G$7</f>
        <v>16530.5</v>
      </c>
      <c r="G75" s="191">
        <f>+'Summary Medians'!$G$8</f>
        <v>15969</v>
      </c>
      <c r="H75" s="192">
        <f>+'Summary Medians'!$G$9</f>
        <v>20513.09</v>
      </c>
      <c r="L75" s="140"/>
      <c r="M75" s="140"/>
      <c r="N75" s="140"/>
      <c r="O75" s="140"/>
      <c r="P75" s="140"/>
      <c r="Q75" s="140"/>
      <c r="R75" s="140"/>
      <c r="S75" s="140"/>
    </row>
    <row r="76" spans="1:19">
      <c r="A76" s="131"/>
      <c r="B76" s="244"/>
      <c r="C76" s="244"/>
      <c r="D76" s="244"/>
      <c r="E76" s="244"/>
      <c r="F76" s="244"/>
      <c r="G76" s="245"/>
      <c r="H76" s="246"/>
      <c r="L76" s="140"/>
      <c r="M76" s="140"/>
      <c r="N76" s="140"/>
      <c r="O76" s="140"/>
      <c r="P76" s="140"/>
      <c r="Q76" s="140"/>
      <c r="R76" s="140"/>
      <c r="S76" s="140"/>
    </row>
    <row r="77" spans="1:19">
      <c r="A77" s="131" t="s">
        <v>601</v>
      </c>
      <c r="B77" s="151">
        <f>+'Summary Medians'!$G$20</f>
        <v>30250</v>
      </c>
      <c r="C77" s="151">
        <f>+'Summary Medians'!$G$21</f>
        <v>21729</v>
      </c>
      <c r="D77" s="151">
        <f>+'Summary Medians'!$G$22</f>
        <v>20470</v>
      </c>
      <c r="E77" s="151">
        <f>+'Summary Medians'!$G$23</f>
        <v>21073</v>
      </c>
      <c r="F77" s="151">
        <f>+'Summary Medians'!$G$24</f>
        <v>23409</v>
      </c>
      <c r="G77" s="151">
        <f>+'Summary Medians'!$G$25</f>
        <v>13890</v>
      </c>
      <c r="H77" s="213">
        <f>+'Summary Medians'!$G$26</f>
        <v>20850</v>
      </c>
      <c r="L77" s="140"/>
      <c r="M77" s="140"/>
      <c r="N77" s="140"/>
      <c r="O77" s="140"/>
      <c r="P77" s="140"/>
      <c r="Q77" s="140"/>
      <c r="R77" s="140"/>
      <c r="S77" s="140"/>
    </row>
    <row r="78" spans="1:19">
      <c r="A78" s="131" t="s">
        <v>602</v>
      </c>
      <c r="B78" s="151">
        <f>+'Summary Medians'!$G$37</f>
        <v>25167</v>
      </c>
      <c r="C78" s="151">
        <f>+'Summary Medians'!$G$38</f>
        <v>21694</v>
      </c>
      <c r="D78" s="151">
        <f>+'Summary Medians'!$G$39</f>
        <v>15298</v>
      </c>
      <c r="E78" s="151">
        <f>+'Summary Medians'!$G$40</f>
        <v>12786</v>
      </c>
      <c r="F78" s="151">
        <f>+'Summary Medians'!$G$41</f>
        <v>0</v>
      </c>
      <c r="G78" s="151">
        <f>+'Summary Medians'!$G$42</f>
        <v>15031.5</v>
      </c>
      <c r="H78" s="213">
        <f>+'Summary Medians'!$G$43</f>
        <v>15286</v>
      </c>
      <c r="L78" s="140"/>
      <c r="M78" s="140"/>
      <c r="N78" s="140"/>
      <c r="O78" s="140"/>
      <c r="P78" s="140"/>
      <c r="Q78" s="140"/>
      <c r="R78" s="140"/>
      <c r="S78" s="140"/>
    </row>
    <row r="79" spans="1:19">
      <c r="A79" s="131" t="s">
        <v>603</v>
      </c>
      <c r="B79" s="151">
        <f>+'Summary Medians'!$G$54</f>
        <v>35710</v>
      </c>
      <c r="C79" s="151">
        <f>+'Summary Medians'!$G$55</f>
        <v>0</v>
      </c>
      <c r="D79" s="151">
        <f>+'Summary Medians'!$G$56</f>
        <v>17294</v>
      </c>
      <c r="E79" s="151">
        <f>+'Summary Medians'!$G$57</f>
        <v>0</v>
      </c>
      <c r="F79" s="151">
        <f>+'Summary Medians'!$G$58</f>
        <v>0</v>
      </c>
      <c r="G79" s="151">
        <f>+'Summary Medians'!$G$59</f>
        <v>0</v>
      </c>
      <c r="H79" s="213">
        <f>+'Summary Medians'!$G$60</f>
        <v>26502</v>
      </c>
      <c r="L79" s="140"/>
      <c r="M79" s="140"/>
      <c r="N79" s="140"/>
      <c r="O79" s="140"/>
      <c r="P79" s="140"/>
      <c r="Q79" s="140"/>
      <c r="R79" s="140"/>
      <c r="S79" s="140"/>
    </row>
    <row r="80" spans="1:19">
      <c r="A80" s="145" t="s">
        <v>604</v>
      </c>
      <c r="B80" s="151">
        <f>+'Summary Medians'!$G$71</f>
        <v>0</v>
      </c>
      <c r="C80" s="151">
        <f>+'Summary Medians'!$G$72</f>
        <v>0</v>
      </c>
      <c r="D80" s="151">
        <f>+'Summary Medians'!$G$73</f>
        <v>0</v>
      </c>
      <c r="E80" s="151">
        <f>+'Summary Medians'!$G$74</f>
        <v>0</v>
      </c>
      <c r="F80" s="151">
        <f>+'Summary Medians'!$G$75</f>
        <v>0</v>
      </c>
      <c r="G80" s="151">
        <f>+'Summary Medians'!$G$76</f>
        <v>0</v>
      </c>
      <c r="H80" s="213">
        <f>+'Summary Medians'!$G$77</f>
        <v>0</v>
      </c>
      <c r="L80" s="140"/>
      <c r="M80" s="140"/>
      <c r="N80" s="140"/>
      <c r="O80" s="140"/>
      <c r="P80" s="140"/>
      <c r="Q80" s="140"/>
      <c r="R80" s="140"/>
      <c r="S80" s="140"/>
    </row>
    <row r="81" spans="1:19">
      <c r="A81" s="131"/>
      <c r="B81" s="151"/>
      <c r="C81" s="151"/>
      <c r="D81" s="151"/>
      <c r="E81" s="151"/>
      <c r="F81" s="151"/>
      <c r="G81" s="151"/>
      <c r="H81" s="213"/>
      <c r="L81" s="140"/>
      <c r="M81" s="140"/>
      <c r="N81" s="140"/>
      <c r="O81" s="140"/>
      <c r="P81" s="140"/>
      <c r="Q81" s="140"/>
      <c r="R81" s="140"/>
      <c r="S81" s="140"/>
    </row>
    <row r="82" spans="1:19">
      <c r="A82" s="145" t="s">
        <v>605</v>
      </c>
      <c r="B82" s="151">
        <f>+'Summary Medians'!$G$88</f>
        <v>30617.05</v>
      </c>
      <c r="C82" s="151">
        <f>+'Summary Medians'!$G$89</f>
        <v>33794</v>
      </c>
      <c r="D82" s="151">
        <f>+'Summary Medians'!$G$90</f>
        <v>21462.9</v>
      </c>
      <c r="E82" s="151">
        <f>+'Summary Medians'!$G$91</f>
        <v>20752</v>
      </c>
      <c r="F82" s="151">
        <f>+'Summary Medians'!$G$92</f>
        <v>20320.099999999999</v>
      </c>
      <c r="G82" s="151">
        <f>+'Summary Medians'!$G$93</f>
        <v>13133.9</v>
      </c>
      <c r="H82" s="213">
        <f>+'Summary Medians'!$G$94</f>
        <v>20752</v>
      </c>
      <c r="L82" s="140"/>
      <c r="M82" s="140"/>
      <c r="N82" s="140"/>
      <c r="O82" s="140"/>
      <c r="P82" s="140"/>
      <c r="Q82" s="140"/>
      <c r="R82" s="140"/>
      <c r="S82" s="140"/>
    </row>
    <row r="83" spans="1:19">
      <c r="A83" s="131" t="s">
        <v>606</v>
      </c>
      <c r="B83" s="153">
        <f>+'Summary Medians'!$G$105</f>
        <v>29317</v>
      </c>
      <c r="C83" s="151">
        <f>+'Summary Medians'!$G$106</f>
        <v>0</v>
      </c>
      <c r="D83" s="151">
        <f>+'Summary Medians'!$G$107</f>
        <v>20256</v>
      </c>
      <c r="E83" s="151">
        <f>+'Summary Medians'!$G$108</f>
        <v>20100</v>
      </c>
      <c r="F83" s="151">
        <f>+'Summary Medians'!$G$109</f>
        <v>0</v>
      </c>
      <c r="G83" s="151">
        <f>+'Summary Medians'!$G$110</f>
        <v>0</v>
      </c>
      <c r="H83" s="213">
        <f>+'Summary Medians'!$G$111</f>
        <v>22608</v>
      </c>
      <c r="L83" s="140"/>
      <c r="M83" s="140"/>
      <c r="N83" s="140"/>
      <c r="O83" s="140"/>
      <c r="P83" s="140"/>
      <c r="Q83" s="140"/>
      <c r="R83" s="140"/>
      <c r="S83" s="140"/>
    </row>
    <row r="84" spans="1:19">
      <c r="A84" s="131" t="s">
        <v>607</v>
      </c>
      <c r="B84" s="151">
        <f>+'Summary Medians'!$G$122</f>
        <v>28639</v>
      </c>
      <c r="C84" s="151">
        <f>+'Summary Medians'!$G$123</f>
        <v>19098</v>
      </c>
      <c r="D84" s="151">
        <f>+'Summary Medians'!$G$124</f>
        <v>20196</v>
      </c>
      <c r="E84" s="151">
        <f>+'Summary Medians'!$G$125</f>
        <v>18146</v>
      </c>
      <c r="F84" s="151">
        <f>+'Summary Medians'!$G$126</f>
        <v>16298.34</v>
      </c>
      <c r="G84" s="151">
        <f>+'Summary Medians'!$G$127</f>
        <v>14228.9</v>
      </c>
      <c r="H84" s="213">
        <f>+'Summary Medians'!$G$128</f>
        <v>19259</v>
      </c>
      <c r="L84" s="140"/>
      <c r="M84" s="140"/>
      <c r="N84" s="140"/>
      <c r="O84" s="140"/>
      <c r="P84" s="140"/>
      <c r="Q84" s="140"/>
      <c r="R84" s="140"/>
      <c r="S84" s="140"/>
    </row>
    <row r="85" spans="1:19">
      <c r="A85" s="145" t="s">
        <v>608</v>
      </c>
      <c r="B85" s="151">
        <f>+'Summary Medians'!$G$139</f>
        <v>36891</v>
      </c>
      <c r="C85" s="151">
        <f>+'Summary Medians'!$G$140</f>
        <v>23071</v>
      </c>
      <c r="D85" s="151">
        <f>+'Summary Medians'!$G$141</f>
        <v>22895</v>
      </c>
      <c r="E85" s="151">
        <f>+'Summary Medians'!$G$142</f>
        <v>19623</v>
      </c>
      <c r="F85" s="151">
        <f>+'Summary Medians'!$G$143</f>
        <v>13113</v>
      </c>
      <c r="G85" s="151">
        <f>+'Summary Medians'!$G$144</f>
        <v>31200</v>
      </c>
      <c r="H85" s="213">
        <f>+'Summary Medians'!$G$145</f>
        <v>21456</v>
      </c>
      <c r="L85" s="140"/>
      <c r="M85" s="140"/>
      <c r="N85" s="140"/>
      <c r="O85" s="140"/>
      <c r="P85" s="140"/>
      <c r="Q85" s="140"/>
      <c r="R85" s="140"/>
      <c r="S85" s="140"/>
    </row>
    <row r="86" spans="1:19">
      <c r="A86" s="145"/>
      <c r="B86" s="151"/>
      <c r="C86" s="151"/>
      <c r="D86" s="151"/>
      <c r="E86" s="151"/>
      <c r="F86" s="151"/>
      <c r="G86" s="151"/>
      <c r="H86" s="213"/>
      <c r="L86" s="140"/>
      <c r="M86" s="140"/>
      <c r="N86" s="140"/>
      <c r="O86" s="140"/>
      <c r="P86" s="140"/>
      <c r="Q86" s="140"/>
      <c r="R86" s="140"/>
      <c r="S86" s="140"/>
    </row>
    <row r="87" spans="1:19">
      <c r="A87" s="131" t="s">
        <v>609</v>
      </c>
      <c r="B87" s="151">
        <f>+'Summary Medians'!$G$156</f>
        <v>23950</v>
      </c>
      <c r="C87" s="151">
        <f>+'Summary Medians'!$G$157</f>
        <v>9445</v>
      </c>
      <c r="D87" s="151">
        <f>+'Summary Medians'!$G$158</f>
        <v>0</v>
      </c>
      <c r="E87" s="151">
        <f>+'Summary Medians'!$G$159</f>
        <v>7426</v>
      </c>
      <c r="F87" s="151">
        <f>+'Summary Medians'!$G$160</f>
        <v>0</v>
      </c>
      <c r="G87" s="151">
        <f>+'Summary Medians'!$G$161</f>
        <v>0</v>
      </c>
      <c r="H87" s="213">
        <f>+'Summary Medians'!$G$162</f>
        <v>8558</v>
      </c>
      <c r="L87" s="140"/>
      <c r="M87" s="140"/>
      <c r="N87" s="140"/>
      <c r="O87" s="140"/>
      <c r="P87" s="140"/>
      <c r="Q87" s="140"/>
      <c r="R87" s="140"/>
      <c r="S87" s="140"/>
    </row>
    <row r="88" spans="1:19">
      <c r="A88" s="131" t="s">
        <v>610</v>
      </c>
      <c r="B88" s="151">
        <f>+'Summary Medians'!$G$173</f>
        <v>25891</v>
      </c>
      <c r="C88" s="151">
        <f>+'Summary Medians'!$G$174</f>
        <v>23515</v>
      </c>
      <c r="D88" s="151">
        <f>+'Summary Medians'!$G$175</f>
        <v>20167</v>
      </c>
      <c r="E88" s="151">
        <f>+'Summary Medians'!$G$176</f>
        <v>16882</v>
      </c>
      <c r="F88" s="151">
        <f>+'Summary Medians'!$G$177</f>
        <v>11839</v>
      </c>
      <c r="G88" s="151">
        <f>+'Summary Medians'!$G$178</f>
        <v>15919.5</v>
      </c>
      <c r="H88" s="213">
        <f>+'Summary Medians'!$G$179</f>
        <v>20339</v>
      </c>
      <c r="L88" s="140"/>
      <c r="M88" s="140"/>
      <c r="N88" s="140"/>
      <c r="O88" s="140"/>
      <c r="P88" s="140"/>
      <c r="Q88" s="140"/>
      <c r="R88" s="140"/>
      <c r="S88" s="140"/>
    </row>
    <row r="89" spans="1:19">
      <c r="A89" s="131" t="s">
        <v>611</v>
      </c>
      <c r="B89" s="151">
        <f>+'Summary Medians'!$G$190</f>
        <v>24491</v>
      </c>
      <c r="C89" s="151">
        <f>+'Summary Medians'!$G$191</f>
        <v>0</v>
      </c>
      <c r="D89" s="151">
        <f>+'Summary Medians'!$G$192</f>
        <v>16977</v>
      </c>
      <c r="E89" s="151">
        <f>+'Summary Medians'!$G$193</f>
        <v>14767.5</v>
      </c>
      <c r="F89" s="151">
        <f>+'Summary Medians'!$G$194</f>
        <v>15116.25</v>
      </c>
      <c r="G89" s="151">
        <f>+'Summary Medians'!$G$195</f>
        <v>15810</v>
      </c>
      <c r="H89" s="213">
        <f>+'Summary Medians'!$G$196</f>
        <v>15810</v>
      </c>
      <c r="L89" s="140"/>
      <c r="M89" s="140"/>
      <c r="N89" s="140"/>
      <c r="O89" s="140"/>
      <c r="P89" s="140"/>
      <c r="Q89" s="140"/>
      <c r="R89" s="140"/>
      <c r="S89" s="140"/>
    </row>
    <row r="90" spans="1:19">
      <c r="A90" s="131" t="s">
        <v>612</v>
      </c>
      <c r="B90" s="151">
        <f>+'Summary Medians'!$G$207</f>
        <v>36020</v>
      </c>
      <c r="C90" s="151">
        <f>+'Summary Medians'!$G$208</f>
        <v>0</v>
      </c>
      <c r="D90" s="151">
        <f>+'Summary Medians'!$G$209</f>
        <v>32848</v>
      </c>
      <c r="E90" s="151">
        <f>+'Summary Medians'!$G$210</f>
        <v>27394</v>
      </c>
      <c r="F90" s="151">
        <f>+'Summary Medians'!$G$211</f>
        <v>21647</v>
      </c>
      <c r="G90" s="151">
        <f>+'Summary Medians'!$G$212</f>
        <v>21513</v>
      </c>
      <c r="H90" s="213">
        <f>+'Summary Medians'!$G$213</f>
        <v>25192</v>
      </c>
      <c r="L90" s="140"/>
      <c r="M90" s="140"/>
      <c r="N90" s="140"/>
      <c r="O90" s="140"/>
      <c r="P90" s="140"/>
      <c r="Q90" s="140"/>
      <c r="R90" s="140"/>
      <c r="S90" s="140"/>
    </row>
    <row r="91" spans="1:19">
      <c r="A91" s="131"/>
      <c r="B91"/>
      <c r="C91"/>
      <c r="D91"/>
      <c r="E91"/>
      <c r="F91"/>
      <c r="G91"/>
      <c r="H91" s="258"/>
      <c r="L91" s="140"/>
      <c r="M91" s="140"/>
      <c r="N91" s="140"/>
      <c r="O91" s="140"/>
      <c r="P91" s="140"/>
      <c r="Q91" s="140"/>
      <c r="R91" s="140"/>
      <c r="S91" s="140"/>
    </row>
    <row r="92" spans="1:19">
      <c r="A92" s="131" t="s">
        <v>613</v>
      </c>
      <c r="B92" s="151">
        <f>+'Summary Medians'!$G$224</f>
        <v>23198</v>
      </c>
      <c r="C92" s="151">
        <f>+'Summary Medians'!$G$225</f>
        <v>28673</v>
      </c>
      <c r="D92" s="151">
        <f>+'Summary Medians'!$G$226</f>
        <v>25774</v>
      </c>
      <c r="E92" s="151">
        <f>+'Summary Medians'!$G$227</f>
        <v>0</v>
      </c>
      <c r="F92" s="151">
        <f>+'Summary Medians'!$G$228</f>
        <v>15788</v>
      </c>
      <c r="G92" s="151">
        <f>+'Summary Medians'!$G$229</f>
        <v>0</v>
      </c>
      <c r="H92" s="213">
        <f>+'Summary Medians'!$G$230</f>
        <v>25774</v>
      </c>
      <c r="L92" s="140"/>
      <c r="M92" s="140"/>
      <c r="N92" s="140"/>
      <c r="O92" s="140"/>
      <c r="P92" s="140"/>
      <c r="Q92" s="140"/>
      <c r="R92" s="140"/>
      <c r="S92" s="140"/>
    </row>
    <row r="93" spans="1:19">
      <c r="A93" s="145" t="s">
        <v>623</v>
      </c>
      <c r="B93" s="151">
        <f>+'Summary Medians'!$G$241</f>
        <v>0</v>
      </c>
      <c r="C93" s="151">
        <f>+'Summary Medians'!$G$242</f>
        <v>0</v>
      </c>
      <c r="D93" s="151">
        <f>+'Summary Medians'!$G$243</f>
        <v>0</v>
      </c>
      <c r="E93" s="151">
        <f>+'Summary Medians'!$G$244</f>
        <v>0</v>
      </c>
      <c r="F93" s="151">
        <f>+'Summary Medians'!$G$245</f>
        <v>0</v>
      </c>
      <c r="G93" s="151">
        <f>+'Summary Medians'!$G$246</f>
        <v>0</v>
      </c>
      <c r="H93" s="213">
        <f>+'Summary Medians'!$G$247</f>
        <v>0</v>
      </c>
      <c r="L93" s="140"/>
      <c r="M93" s="140"/>
      <c r="N93" s="140"/>
      <c r="O93" s="140"/>
      <c r="P93" s="140"/>
      <c r="Q93" s="140"/>
      <c r="R93" s="140"/>
      <c r="S93" s="140"/>
    </row>
    <row r="94" spans="1:19">
      <c r="A94" s="131" t="s">
        <v>615</v>
      </c>
      <c r="B94" s="151">
        <f>+'Summary Medians'!$G$258</f>
        <v>35904</v>
      </c>
      <c r="C94" s="151">
        <f>+'Summary Medians'!$G$259</f>
        <v>46854</v>
      </c>
      <c r="D94" s="151">
        <f>+'Summary Medians'!$G$260</f>
        <v>26269</v>
      </c>
      <c r="E94" s="151">
        <f>+'Summary Medians'!$G$261</f>
        <v>0</v>
      </c>
      <c r="F94" s="151">
        <f>+'Summary Medians'!$G$262</f>
        <v>27790</v>
      </c>
      <c r="G94" s="151">
        <f>+'Summary Medians'!$G$263</f>
        <v>28808</v>
      </c>
      <c r="H94" s="213">
        <f>+'Summary Medians'!$G$264</f>
        <v>29558</v>
      </c>
      <c r="L94" s="140"/>
      <c r="M94" s="140"/>
      <c r="N94" s="140"/>
      <c r="O94" s="140"/>
      <c r="P94" s="140"/>
      <c r="Q94" s="140"/>
      <c r="R94" s="140"/>
      <c r="S94" s="140"/>
    </row>
    <row r="95" spans="1:19">
      <c r="A95" s="226" t="s">
        <v>616</v>
      </c>
      <c r="B95" s="227">
        <f>+'Summary Medians'!$G$275</f>
        <v>25320</v>
      </c>
      <c r="C95" s="227">
        <f>+'Summary Medians'!$G$276</f>
        <v>0</v>
      </c>
      <c r="D95" s="227">
        <f>+'Summary Medians'!$G$277</f>
        <v>19266</v>
      </c>
      <c r="E95" s="227">
        <f>+'Summary Medians'!$G$278</f>
        <v>0</v>
      </c>
      <c r="F95" s="227">
        <f>+'Summary Medians'!$G$279</f>
        <v>17258</v>
      </c>
      <c r="G95" s="227">
        <f>+'Summary Medians'!$G$280</f>
        <v>16842</v>
      </c>
      <c r="H95" s="197">
        <f>+'Summary Medians'!$G$281</f>
        <v>17434</v>
      </c>
      <c r="L95" s="140"/>
      <c r="M95" s="140"/>
      <c r="N95" s="140"/>
      <c r="O95" s="140"/>
      <c r="P95" s="140"/>
      <c r="Q95" s="140"/>
      <c r="R95" s="140"/>
      <c r="S95" s="140"/>
    </row>
    <row r="96" spans="1:19" ht="40.5" customHeight="1">
      <c r="A96" s="419" t="s">
        <v>617</v>
      </c>
      <c r="B96" s="419"/>
      <c r="C96" s="419"/>
      <c r="D96" s="419"/>
      <c r="E96" s="419"/>
      <c r="F96" s="419"/>
      <c r="G96" s="419"/>
      <c r="H96" s="419"/>
      <c r="L96" s="140"/>
      <c r="M96" s="140"/>
      <c r="N96" s="140"/>
      <c r="O96" s="140"/>
      <c r="P96" s="140"/>
      <c r="Q96" s="140"/>
      <c r="R96" s="140"/>
      <c r="S96" s="140"/>
    </row>
    <row r="97" spans="1:19">
      <c r="A97"/>
      <c r="B97"/>
      <c r="C97"/>
      <c r="D97"/>
      <c r="E97"/>
      <c r="F97"/>
      <c r="G97"/>
      <c r="H97" s="159" t="s">
        <v>716</v>
      </c>
      <c r="L97" s="140"/>
      <c r="M97" s="140"/>
      <c r="N97" s="140"/>
      <c r="O97" s="140"/>
      <c r="P97" s="140"/>
      <c r="Q97" s="140"/>
      <c r="R97" s="140"/>
      <c r="S97" s="140"/>
    </row>
    <row r="98" spans="1:19" ht="18">
      <c r="A98" s="420" t="s">
        <v>629</v>
      </c>
      <c r="B98" s="420"/>
      <c r="C98" s="420"/>
      <c r="D98" s="420"/>
      <c r="E98" s="420"/>
      <c r="F98" s="420"/>
      <c r="G98" s="420"/>
      <c r="H98" s="420"/>
      <c r="I98" s="420"/>
      <c r="J98" s="420"/>
      <c r="L98" s="140"/>
      <c r="M98" s="140"/>
      <c r="N98" s="140"/>
      <c r="O98" s="140"/>
      <c r="P98" s="140"/>
      <c r="Q98" s="140"/>
      <c r="R98" s="140"/>
      <c r="S98" s="140"/>
    </row>
    <row r="99" spans="1:19" ht="9" customHeight="1">
      <c r="A99" s="160"/>
      <c r="B99" s="160"/>
      <c r="C99" s="160"/>
      <c r="D99" s="160"/>
      <c r="E99" s="160"/>
      <c r="F99" s="160"/>
      <c r="G99" s="160"/>
      <c r="H99" s="160"/>
      <c r="I99" s="160"/>
      <c r="J99" s="161"/>
      <c r="L99" s="140"/>
      <c r="M99" s="140"/>
      <c r="N99" s="140"/>
      <c r="O99" s="140"/>
      <c r="P99" s="140"/>
      <c r="Q99" s="140"/>
      <c r="R99" s="140"/>
      <c r="S99" s="140"/>
    </row>
    <row r="100" spans="1:19">
      <c r="A100" s="418" t="s">
        <v>596</v>
      </c>
      <c r="B100" s="418"/>
      <c r="C100" s="418"/>
      <c r="D100" s="418"/>
      <c r="E100" s="418"/>
      <c r="F100" s="418"/>
      <c r="G100" s="418"/>
      <c r="H100" s="418"/>
      <c r="I100" s="418"/>
      <c r="J100" s="418"/>
      <c r="L100" s="140"/>
      <c r="M100" s="140"/>
      <c r="N100" s="140"/>
      <c r="O100" s="140"/>
      <c r="P100" s="140"/>
      <c r="Q100" s="140"/>
      <c r="R100" s="140"/>
      <c r="S100" s="140"/>
    </row>
    <row r="101" spans="1:19">
      <c r="A101" s="418" t="s">
        <v>628</v>
      </c>
      <c r="B101" s="418"/>
      <c r="C101" s="418"/>
      <c r="D101" s="418"/>
      <c r="E101" s="418"/>
      <c r="F101" s="418"/>
      <c r="G101" s="418"/>
      <c r="H101" s="418"/>
      <c r="I101" s="418"/>
      <c r="J101" s="418"/>
      <c r="L101" s="140"/>
      <c r="M101" s="140"/>
      <c r="N101" s="140"/>
      <c r="O101" s="140"/>
      <c r="P101" s="140"/>
      <c r="Q101" s="140"/>
      <c r="R101" s="140"/>
      <c r="S101" s="140"/>
    </row>
    <row r="102" spans="1:19">
      <c r="A102" s="418" t="s">
        <v>666</v>
      </c>
      <c r="B102" s="418"/>
      <c r="C102" s="418"/>
      <c r="D102" s="418"/>
      <c r="E102" s="418"/>
      <c r="F102" s="418"/>
      <c r="G102" s="418"/>
      <c r="H102" s="418"/>
      <c r="I102" s="418"/>
      <c r="J102" s="418"/>
      <c r="L102" s="140"/>
      <c r="M102" s="140"/>
      <c r="N102" s="140"/>
      <c r="O102" s="140"/>
      <c r="P102" s="140"/>
      <c r="Q102" s="140"/>
      <c r="R102" s="140"/>
      <c r="S102" s="140"/>
    </row>
    <row r="103" spans="1:19" ht="12" customHeight="1">
      <c r="A103" s="131"/>
      <c r="B103" s="131"/>
      <c r="C103" s="131"/>
      <c r="D103" s="131"/>
      <c r="E103" s="131"/>
      <c r="F103" s="131"/>
      <c r="G103" s="131"/>
      <c r="H103" s="131"/>
      <c r="I103" s="131"/>
      <c r="J103" s="132"/>
      <c r="L103" s="140"/>
      <c r="M103" s="140"/>
      <c r="N103" s="140"/>
      <c r="O103" s="140"/>
      <c r="P103" s="140"/>
      <c r="Q103" s="140"/>
      <c r="R103" s="140"/>
      <c r="S103" s="140"/>
    </row>
    <row r="104" spans="1:19">
      <c r="A104" s="240"/>
      <c r="B104" s="198" t="s">
        <v>619</v>
      </c>
      <c r="C104" s="198"/>
      <c r="D104" s="198"/>
      <c r="E104" s="198"/>
      <c r="F104" s="259"/>
      <c r="G104" s="260" t="s">
        <v>620</v>
      </c>
      <c r="H104" s="198"/>
      <c r="I104" s="198"/>
      <c r="J104" s="261"/>
      <c r="L104" s="140"/>
      <c r="M104" s="140"/>
      <c r="N104" s="140"/>
      <c r="O104" s="140"/>
      <c r="P104" s="140"/>
      <c r="Q104" s="140"/>
      <c r="R104" s="140"/>
      <c r="S104" s="140"/>
    </row>
    <row r="105" spans="1:19" ht="24">
      <c r="A105" s="241"/>
      <c r="B105" s="262" t="s">
        <v>630</v>
      </c>
      <c r="C105" s="220">
        <v>1</v>
      </c>
      <c r="D105" s="220">
        <v>2</v>
      </c>
      <c r="E105" s="220">
        <v>3</v>
      </c>
      <c r="F105" s="251" t="s">
        <v>599</v>
      </c>
      <c r="G105" s="220">
        <v>1</v>
      </c>
      <c r="H105" s="220">
        <v>2</v>
      </c>
      <c r="I105" s="252" t="s">
        <v>622</v>
      </c>
      <c r="J105" s="242" t="s">
        <v>599</v>
      </c>
      <c r="L105" s="140"/>
      <c r="M105" s="140"/>
      <c r="N105" s="140"/>
      <c r="O105" s="140"/>
      <c r="P105" s="140"/>
      <c r="Q105" s="140"/>
      <c r="R105" s="140"/>
      <c r="S105" s="140"/>
    </row>
    <row r="106" spans="1:19" ht="9" customHeight="1">
      <c r="A106" s="142"/>
      <c r="B106" s="143"/>
      <c r="C106" s="143"/>
      <c r="D106" s="143"/>
      <c r="E106" s="243"/>
      <c r="F106" s="253"/>
      <c r="G106" s="263"/>
      <c r="H106" s="203"/>
      <c r="I106" s="203"/>
      <c r="J106" s="264"/>
      <c r="L106" s="140"/>
      <c r="M106" s="140"/>
      <c r="N106" s="140"/>
      <c r="O106" s="140"/>
      <c r="P106" s="140"/>
      <c r="Q106" s="140"/>
      <c r="R106" s="140"/>
      <c r="S106" s="140"/>
    </row>
    <row r="107" spans="1:19">
      <c r="A107" s="145" t="s">
        <v>600</v>
      </c>
      <c r="B107" s="146">
        <f>'Summary Medians'!$G10</f>
        <v>11783.1</v>
      </c>
      <c r="C107" s="146">
        <f>'Summary Medians'!$G11</f>
        <v>10623</v>
      </c>
      <c r="D107" s="146">
        <f>'Summary Medians'!$G12</f>
        <v>8730</v>
      </c>
      <c r="E107" s="146">
        <f>'Summary Medians'!$G13</f>
        <v>8576</v>
      </c>
      <c r="F107" s="205">
        <f>+'Summary Medians'!$G$14</f>
        <v>9480</v>
      </c>
      <c r="G107" s="147">
        <f>+'Summary Medians'!$G$15</f>
        <v>6720</v>
      </c>
      <c r="H107" s="173">
        <f>+'Summary Medians'!$G$16</f>
        <v>8700</v>
      </c>
      <c r="I107" s="174">
        <f>+'Summary Medians'!$G$17</f>
        <v>0</v>
      </c>
      <c r="J107" s="147">
        <f>+'Summary Medians'!$G$18</f>
        <v>6726.5</v>
      </c>
      <c r="L107" s="140"/>
      <c r="M107" s="140"/>
      <c r="N107" s="140"/>
      <c r="O107" s="140"/>
      <c r="P107" s="140"/>
      <c r="Q107" s="140"/>
      <c r="R107" s="140"/>
      <c r="S107" s="140"/>
    </row>
    <row r="108" spans="1:19" ht="8.25" customHeight="1">
      <c r="A108" s="145"/>
      <c r="B108" s="244"/>
      <c r="C108" s="244"/>
      <c r="D108" s="244"/>
      <c r="E108" s="244"/>
      <c r="F108" s="205"/>
      <c r="G108" s="152"/>
      <c r="H108" s="150"/>
      <c r="I108" s="176"/>
      <c r="J108" s="152"/>
      <c r="L108" s="140"/>
      <c r="M108" s="140"/>
      <c r="N108" s="140"/>
      <c r="O108" s="140"/>
      <c r="P108" s="140"/>
      <c r="Q108" s="140"/>
      <c r="R108" s="140"/>
      <c r="S108" s="140"/>
    </row>
    <row r="109" spans="1:19">
      <c r="A109" s="131" t="s">
        <v>601</v>
      </c>
      <c r="B109" s="151">
        <f>'Summary Medians'!$G27</f>
        <v>0</v>
      </c>
      <c r="C109" s="151">
        <f>'Summary Medians'!$G28</f>
        <v>8790</v>
      </c>
      <c r="D109" s="151">
        <f>'Summary Medians'!$G29</f>
        <v>8730</v>
      </c>
      <c r="E109" s="151">
        <f>'Summary Medians'!$G30</f>
        <v>8730</v>
      </c>
      <c r="F109" s="205">
        <f>+'Summary Medians'!$G$31</f>
        <v>8730</v>
      </c>
      <c r="G109" s="178">
        <f>+'Summary Medians'!$G$32</f>
        <v>8640</v>
      </c>
      <c r="H109" s="148">
        <f>+'Summary Medians'!$G$33</f>
        <v>8735</v>
      </c>
      <c r="I109" s="179">
        <f>+'Summary Medians'!$G$34</f>
        <v>0</v>
      </c>
      <c r="J109" s="152">
        <f>+'Summary Medians'!$G$35</f>
        <v>8700</v>
      </c>
      <c r="L109" s="140"/>
      <c r="M109" s="140"/>
      <c r="N109" s="140"/>
      <c r="O109" s="140"/>
      <c r="P109" s="140"/>
      <c r="Q109" s="140"/>
      <c r="R109" s="140"/>
      <c r="S109" s="140"/>
    </row>
    <row r="110" spans="1:19">
      <c r="A110" s="131" t="s">
        <v>602</v>
      </c>
      <c r="B110" s="151">
        <f>'Summary Medians'!$G44</f>
        <v>0</v>
      </c>
      <c r="C110" s="151">
        <f>'Summary Medians'!$G45</f>
        <v>4758</v>
      </c>
      <c r="D110" s="151">
        <f>'Summary Medians'!$G46</f>
        <v>6293.5</v>
      </c>
      <c r="E110" s="151">
        <f>'Summary Medians'!$G47</f>
        <v>5310</v>
      </c>
      <c r="F110" s="205">
        <f>+'Summary Medians'!$G$48</f>
        <v>5325</v>
      </c>
      <c r="G110" s="178">
        <f>+'Summary Medians'!$G$49</f>
        <v>0</v>
      </c>
      <c r="H110" s="148">
        <f>+'Summary Medians'!$G$50</f>
        <v>0</v>
      </c>
      <c r="I110" s="179">
        <f>+'Summary Medians'!$G$51</f>
        <v>0</v>
      </c>
      <c r="J110" s="152">
        <f>+'Summary Medians'!$G$52</f>
        <v>0</v>
      </c>
      <c r="L110" s="140"/>
      <c r="M110" s="140"/>
      <c r="N110" s="140"/>
      <c r="O110" s="140"/>
      <c r="P110" s="140"/>
      <c r="Q110" s="140"/>
      <c r="R110" s="140"/>
      <c r="S110" s="140"/>
    </row>
    <row r="111" spans="1:19">
      <c r="A111" s="131" t="s">
        <v>603</v>
      </c>
      <c r="B111" s="151">
        <f>'Summary Medians'!$G61</f>
        <v>0</v>
      </c>
      <c r="C111" s="151">
        <f>'Summary Medians'!$G62</f>
        <v>0</v>
      </c>
      <c r="D111" s="151">
        <f>'Summary Medians'!$G63</f>
        <v>11808</v>
      </c>
      <c r="E111" s="151">
        <f>'Summary Medians'!$G64</f>
        <v>0</v>
      </c>
      <c r="F111" s="205">
        <f>+'Summary Medians'!$G$65</f>
        <v>11808</v>
      </c>
      <c r="G111" s="178">
        <f>+'Summary Medians'!$G$66</f>
        <v>0</v>
      </c>
      <c r="H111" s="148">
        <f>+'Summary Medians'!$G$67</f>
        <v>0</v>
      </c>
      <c r="I111" s="179">
        <f>+'Summary Medians'!$G$68</f>
        <v>0</v>
      </c>
      <c r="J111" s="152">
        <f>+'Summary Medians'!$G$69</f>
        <v>0</v>
      </c>
      <c r="L111" s="140"/>
      <c r="M111" s="140"/>
      <c r="N111" s="140"/>
      <c r="O111" s="140"/>
      <c r="P111" s="140"/>
      <c r="Q111" s="140"/>
      <c r="R111" s="140"/>
      <c r="S111" s="140"/>
    </row>
    <row r="112" spans="1:19">
      <c r="A112" s="265" t="s">
        <v>604</v>
      </c>
      <c r="B112" s="153">
        <f>'Summary Medians'!$G78</f>
        <v>11779.05</v>
      </c>
      <c r="C112" s="153">
        <f>'Summary Medians'!$G79</f>
        <v>11495.1</v>
      </c>
      <c r="D112" s="153">
        <f>'Summary Medians'!$G80</f>
        <v>0</v>
      </c>
      <c r="E112" s="153">
        <f>'Summary Medians'!$G81</f>
        <v>12525.45</v>
      </c>
      <c r="F112" s="205">
        <f>+'Summary Medians'!$G$82</f>
        <v>11779.05</v>
      </c>
      <c r="G112" s="152">
        <f>+'Summary Medians'!$G$83</f>
        <v>0</v>
      </c>
      <c r="H112" s="150">
        <f>+'Summary Medians'!$G$84</f>
        <v>0</v>
      </c>
      <c r="I112" s="176">
        <f>+'Summary Medians'!$G$85</f>
        <v>0</v>
      </c>
      <c r="J112" s="152">
        <f>+'Summary Medians'!$G$86</f>
        <v>0</v>
      </c>
      <c r="L112" s="140"/>
      <c r="M112" s="140"/>
      <c r="N112" s="140"/>
      <c r="O112" s="140"/>
      <c r="P112" s="140"/>
      <c r="Q112" s="140"/>
      <c r="R112" s="140"/>
      <c r="S112" s="140"/>
    </row>
    <row r="113" spans="1:19" ht="16.5" customHeight="1">
      <c r="A113" s="265"/>
      <c r="B113" s="151"/>
      <c r="C113" s="151"/>
      <c r="D113" s="151"/>
      <c r="E113" s="151"/>
      <c r="F113" s="205"/>
      <c r="G113" s="152"/>
      <c r="H113" s="150"/>
      <c r="I113" s="176"/>
      <c r="J113" s="152"/>
      <c r="L113" s="140"/>
      <c r="M113" s="140"/>
      <c r="N113" s="140"/>
      <c r="O113" s="140"/>
      <c r="P113" s="140"/>
      <c r="Q113" s="140"/>
      <c r="R113" s="140"/>
      <c r="S113" s="140"/>
    </row>
    <row r="114" spans="1:19">
      <c r="A114" s="145" t="s">
        <v>605</v>
      </c>
      <c r="B114" s="153">
        <f>'Summary Medians'!$G95</f>
        <v>11837.1</v>
      </c>
      <c r="C114" s="153">
        <f>'Summary Medians'!$G96</f>
        <v>11870.1</v>
      </c>
      <c r="D114" s="153">
        <f>'Summary Medians'!$G97</f>
        <v>0</v>
      </c>
      <c r="E114" s="153">
        <f>'Summary Medians'!$G98</f>
        <v>0</v>
      </c>
      <c r="F114" s="205">
        <f>+'Summary Medians'!$G$99</f>
        <v>11854.1</v>
      </c>
      <c r="G114" s="152">
        <f>+'Summary Medians'!$G$100</f>
        <v>6662</v>
      </c>
      <c r="H114" s="150">
        <f>+'Summary Medians'!$G$101</f>
        <v>0</v>
      </c>
      <c r="I114" s="176">
        <f>+'Summary Medians'!$G$102</f>
        <v>0</v>
      </c>
      <c r="J114" s="152">
        <f>+'Summary Medians'!$G$103</f>
        <v>6662</v>
      </c>
      <c r="L114" s="140"/>
      <c r="M114" s="140"/>
      <c r="N114" s="140"/>
      <c r="O114" s="140"/>
      <c r="P114" s="140"/>
      <c r="Q114" s="140"/>
      <c r="R114" s="140"/>
      <c r="S114" s="140"/>
    </row>
    <row r="115" spans="1:19">
      <c r="A115" s="131" t="s">
        <v>606</v>
      </c>
      <c r="B115" s="151">
        <f>'Summary Medians'!$G112</f>
        <v>0</v>
      </c>
      <c r="C115" s="151">
        <f>'Summary Medians'!$G113</f>
        <v>18510</v>
      </c>
      <c r="D115" s="151">
        <f>'Summary Medians'!$G114</f>
        <v>18510</v>
      </c>
      <c r="E115" s="151">
        <f>'Summary Medians'!$G115</f>
        <v>18510</v>
      </c>
      <c r="F115" s="205">
        <f>+'Summary Medians'!$G$116</f>
        <v>18510</v>
      </c>
      <c r="G115" s="178">
        <f>+'Summary Medians'!$G$117</f>
        <v>18510</v>
      </c>
      <c r="H115" s="148">
        <f>+'Summary Medians'!$G$118</f>
        <v>0</v>
      </c>
      <c r="I115" s="179">
        <f>+'Summary Medians'!$G$119</f>
        <v>0</v>
      </c>
      <c r="J115" s="152">
        <f>+'Summary Medians'!$G$120</f>
        <v>18510</v>
      </c>
      <c r="L115" s="140"/>
      <c r="M115" s="140"/>
      <c r="N115" s="140"/>
      <c r="O115" s="140"/>
      <c r="P115" s="140"/>
      <c r="Q115" s="140"/>
      <c r="R115" s="140"/>
      <c r="S115" s="140"/>
    </row>
    <row r="116" spans="1:19">
      <c r="A116" s="131" t="s">
        <v>607</v>
      </c>
      <c r="B116" s="153">
        <f>'Summary Medians'!$G129</f>
        <v>0</v>
      </c>
      <c r="C116" s="153">
        <f>'Summary Medians'!$G130</f>
        <v>8433.52</v>
      </c>
      <c r="D116" s="153">
        <f>'Summary Medians'!$G131</f>
        <v>7744.66</v>
      </c>
      <c r="E116" s="153">
        <f>'Summary Medians'!$G132</f>
        <v>8153.04</v>
      </c>
      <c r="F116" s="205">
        <f>+'Summary Medians'!$G$133</f>
        <v>8153.04</v>
      </c>
      <c r="G116" s="152">
        <f>+'Summary Medians'!$G$134</f>
        <v>7611.9250000000002</v>
      </c>
      <c r="H116" s="150">
        <f>+'Summary Medians'!$G$135</f>
        <v>7602.4</v>
      </c>
      <c r="I116" s="176">
        <f>+'Summary Medians'!$G$136</f>
        <v>0</v>
      </c>
      <c r="J116" s="152">
        <f>+'Summary Medians'!$G$137</f>
        <v>7611.84</v>
      </c>
      <c r="L116" s="140"/>
      <c r="M116" s="140"/>
      <c r="N116" s="140"/>
      <c r="O116" s="140"/>
      <c r="P116" s="140"/>
      <c r="Q116" s="140"/>
      <c r="R116" s="140"/>
      <c r="S116" s="140"/>
    </row>
    <row r="117" spans="1:19">
      <c r="A117" s="145" t="s">
        <v>608</v>
      </c>
      <c r="B117" s="153">
        <f>'Summary Medians'!$G146</f>
        <v>0</v>
      </c>
      <c r="C117" s="153">
        <f>'Summary Medians'!$G147</f>
        <v>12036</v>
      </c>
      <c r="D117" s="153">
        <f>'Summary Medians'!$G148</f>
        <v>10412</v>
      </c>
      <c r="E117" s="153">
        <f>'Summary Medians'!$G149</f>
        <v>9630</v>
      </c>
      <c r="F117" s="205">
        <f>+'Summary Medians'!$G$150</f>
        <v>10412</v>
      </c>
      <c r="G117" s="152">
        <f>+'Summary Medians'!$G$151</f>
        <v>0</v>
      </c>
      <c r="H117" s="150">
        <f>+'Summary Medians'!$G$152</f>
        <v>0</v>
      </c>
      <c r="I117" s="176">
        <f>+'Summary Medians'!$G$153</f>
        <v>0</v>
      </c>
      <c r="J117" s="152">
        <f>+'Summary Medians'!$G$154</f>
        <v>0</v>
      </c>
      <c r="L117" s="140"/>
      <c r="M117" s="140"/>
      <c r="N117" s="140"/>
      <c r="O117" s="140"/>
      <c r="P117" s="140"/>
      <c r="Q117" s="140"/>
      <c r="R117" s="140"/>
      <c r="S117" s="140"/>
    </row>
    <row r="118" spans="1:19" ht="15" customHeight="1">
      <c r="A118" s="145"/>
      <c r="B118" s="153"/>
      <c r="C118" s="153"/>
      <c r="D118" s="153"/>
      <c r="E118" s="153"/>
      <c r="F118" s="205"/>
      <c r="G118" s="152"/>
      <c r="H118" s="150"/>
      <c r="I118" s="176"/>
      <c r="J118" s="152"/>
      <c r="L118" s="140"/>
      <c r="M118" s="140"/>
      <c r="N118" s="140"/>
      <c r="O118" s="140"/>
      <c r="P118" s="140"/>
      <c r="Q118" s="140"/>
      <c r="R118" s="140"/>
      <c r="S118" s="140"/>
    </row>
    <row r="119" spans="1:19">
      <c r="A119" s="131" t="s">
        <v>609</v>
      </c>
      <c r="B119" s="151">
        <f>'Summary Medians'!$G163</f>
        <v>0</v>
      </c>
      <c r="C119" s="151">
        <f>'Summary Medians'!$G164</f>
        <v>0</v>
      </c>
      <c r="D119" s="151">
        <f>'Summary Medians'!$G165</f>
        <v>0</v>
      </c>
      <c r="E119" s="151">
        <f>'Summary Medians'!$G166</f>
        <v>0</v>
      </c>
      <c r="F119" s="205">
        <f>+'Summary Medians'!$G$167</f>
        <v>0</v>
      </c>
      <c r="G119" s="178">
        <f>+'Summary Medians'!$G$168</f>
        <v>0</v>
      </c>
      <c r="H119" s="148">
        <f>+'Summary Medians'!$G$169</f>
        <v>0</v>
      </c>
      <c r="I119" s="179">
        <f>+'Summary Medians'!$G$170</f>
        <v>0</v>
      </c>
      <c r="J119" s="152">
        <f>+'Summary Medians'!$G$171</f>
        <v>0</v>
      </c>
      <c r="L119" s="140"/>
      <c r="M119" s="140"/>
      <c r="N119" s="140"/>
      <c r="O119" s="140"/>
      <c r="P119" s="140"/>
      <c r="Q119" s="140"/>
      <c r="R119" s="140"/>
      <c r="S119" s="140"/>
    </row>
    <row r="120" spans="1:19">
      <c r="A120" s="131" t="s">
        <v>610</v>
      </c>
      <c r="B120" s="151">
        <f>'Summary Medians'!$G180</f>
        <v>0</v>
      </c>
      <c r="C120" s="151">
        <f>'Summary Medians'!$G181</f>
        <v>8576</v>
      </c>
      <c r="D120" s="151">
        <f>'Summary Medians'!$G182</f>
        <v>8576</v>
      </c>
      <c r="E120" s="151">
        <f>'Summary Medians'!$G183</f>
        <v>8576</v>
      </c>
      <c r="F120" s="205">
        <f>+'Summary Medians'!$G$184</f>
        <v>8576</v>
      </c>
      <c r="G120" s="178">
        <f>+'Summary Medians'!$G$185</f>
        <v>0</v>
      </c>
      <c r="H120" s="148">
        <f>+'Summary Medians'!$G$186</f>
        <v>0</v>
      </c>
      <c r="I120" s="179">
        <f>+'Summary Medians'!$G$187</f>
        <v>0</v>
      </c>
      <c r="J120" s="153">
        <f>+'Summary Medians'!$G$188</f>
        <v>0</v>
      </c>
      <c r="L120" s="140"/>
      <c r="M120" s="140"/>
      <c r="N120" s="140"/>
      <c r="O120" s="140"/>
      <c r="P120" s="140"/>
      <c r="Q120" s="140"/>
      <c r="R120" s="140"/>
      <c r="S120" s="140"/>
    </row>
    <row r="121" spans="1:19">
      <c r="A121" s="131" t="s">
        <v>611</v>
      </c>
      <c r="B121" s="151">
        <f>'Summary Medians'!$G197</f>
        <v>11535.5</v>
      </c>
      <c r="C121" s="151">
        <f>'Summary Medians'!$G198</f>
        <v>10414.86</v>
      </c>
      <c r="D121" s="151">
        <f>'Summary Medians'!$G199</f>
        <v>10893.25</v>
      </c>
      <c r="E121" s="151">
        <f>'Summary Medians'!$G200</f>
        <v>8946.15</v>
      </c>
      <c r="F121" s="205">
        <f>+'Summary Medians'!$G$201</f>
        <v>10893.25</v>
      </c>
      <c r="G121" s="178">
        <f>+'Summary Medians'!$G$202</f>
        <v>0</v>
      </c>
      <c r="H121" s="148">
        <f>+'Summary Medians'!$G$203</f>
        <v>0</v>
      </c>
      <c r="I121" s="179">
        <f>+'Summary Medians'!$G$204</f>
        <v>0</v>
      </c>
      <c r="J121" s="153">
        <f>+'Summary Medians'!$G$205</f>
        <v>0</v>
      </c>
      <c r="L121" s="140"/>
      <c r="M121" s="140"/>
      <c r="N121" s="140"/>
      <c r="O121" s="140"/>
      <c r="P121" s="140"/>
      <c r="Q121" s="140"/>
      <c r="R121" s="140"/>
      <c r="S121" s="140"/>
    </row>
    <row r="122" spans="1:19">
      <c r="A122" s="131" t="s">
        <v>612</v>
      </c>
      <c r="B122" s="151">
        <f>'Summary Medians'!$G214</f>
        <v>0</v>
      </c>
      <c r="C122" s="151">
        <f>'Summary Medians'!$G215</f>
        <v>11234.5</v>
      </c>
      <c r="D122" s="151">
        <f>'Summary Medians'!$G216</f>
        <v>10935</v>
      </c>
      <c r="E122" s="151">
        <f>'Summary Medians'!$G217</f>
        <v>12012.5</v>
      </c>
      <c r="F122" s="205">
        <f>+'Summary Medians'!$G$218</f>
        <v>11387.5</v>
      </c>
      <c r="G122" s="178">
        <f>+'Summary Medians'!$G$219</f>
        <v>0</v>
      </c>
      <c r="H122" s="148">
        <f>+'Summary Medians'!$G$220</f>
        <v>0</v>
      </c>
      <c r="I122" s="179">
        <f>+'Summary Medians'!$G$221</f>
        <v>0</v>
      </c>
      <c r="J122" s="153">
        <f>+'Summary Medians'!$G$222</f>
        <v>0</v>
      </c>
      <c r="L122" s="140"/>
      <c r="M122" s="140"/>
      <c r="N122" s="140"/>
      <c r="O122" s="140"/>
      <c r="P122" s="140"/>
      <c r="Q122" s="140"/>
      <c r="R122" s="140"/>
      <c r="S122" s="140"/>
    </row>
    <row r="123" spans="1:19" ht="15.75" customHeight="1">
      <c r="A123" s="131"/>
      <c r="B123" s="151"/>
      <c r="C123" s="151"/>
      <c r="D123" s="151"/>
      <c r="E123" s="151"/>
      <c r="F123" s="205"/>
      <c r="G123" s="178"/>
      <c r="H123" s="148"/>
      <c r="I123" s="179"/>
      <c r="J123" s="153"/>
      <c r="L123" s="140"/>
      <c r="M123" s="140"/>
      <c r="N123" s="140"/>
      <c r="O123" s="140"/>
      <c r="P123" s="140"/>
      <c r="Q123" s="140"/>
      <c r="R123" s="140"/>
      <c r="S123" s="140"/>
    </row>
    <row r="124" spans="1:19">
      <c r="A124" s="131" t="s">
        <v>613</v>
      </c>
      <c r="B124" s="151">
        <f>'Summary Medians'!$G231</f>
        <v>0</v>
      </c>
      <c r="C124" s="151">
        <f>'Summary Medians'!$G232</f>
        <v>22016</v>
      </c>
      <c r="D124" s="151">
        <f>'Summary Medians'!$G233</f>
        <v>22000</v>
      </c>
      <c r="E124" s="151">
        <f>'Summary Medians'!$G234</f>
        <v>21996</v>
      </c>
      <c r="F124" s="205">
        <f>+'Summary Medians'!$G$235</f>
        <v>22000</v>
      </c>
      <c r="G124" s="178">
        <f>+'Summary Medians'!$G$236</f>
        <v>0</v>
      </c>
      <c r="H124" s="148">
        <f>+'Summary Medians'!$G$237</f>
        <v>0</v>
      </c>
      <c r="I124" s="179">
        <f>+'Summary Medians'!$G$238</f>
        <v>0</v>
      </c>
      <c r="J124" s="153">
        <f>+'Summary Medians'!$G$239</f>
        <v>0</v>
      </c>
      <c r="L124" s="140"/>
      <c r="M124" s="140"/>
      <c r="N124" s="140"/>
      <c r="O124" s="140"/>
      <c r="P124" s="140"/>
      <c r="Q124" s="140"/>
      <c r="R124" s="140"/>
      <c r="S124" s="140"/>
    </row>
    <row r="125" spans="1:19">
      <c r="A125" s="145" t="s">
        <v>623</v>
      </c>
      <c r="B125" s="151">
        <f>'Summary Medians'!$G248</f>
        <v>0</v>
      </c>
      <c r="C125" s="151">
        <f>'Summary Medians'!$G249</f>
        <v>0</v>
      </c>
      <c r="D125" s="151">
        <f>'Summary Medians'!$G250</f>
        <v>0</v>
      </c>
      <c r="E125" s="151">
        <f>'Summary Medians'!$G251</f>
        <v>0</v>
      </c>
      <c r="F125" s="205">
        <f>+'Summary Medians'!$G$252</f>
        <v>0</v>
      </c>
      <c r="G125" s="178">
        <f>+'Summary Medians'!$G$253</f>
        <v>0</v>
      </c>
      <c r="H125" s="148">
        <f>+'Summary Medians'!$G$254</f>
        <v>0</v>
      </c>
      <c r="I125" s="179">
        <f>+'Summary Medians'!$G$255</f>
        <v>0</v>
      </c>
      <c r="J125" s="153">
        <f>+'Summary Medians'!$G$256</f>
        <v>0</v>
      </c>
      <c r="L125" s="140"/>
      <c r="M125" s="140"/>
      <c r="N125" s="140"/>
      <c r="O125" s="140"/>
      <c r="P125" s="140"/>
      <c r="Q125" s="140"/>
      <c r="R125" s="140"/>
      <c r="S125" s="140"/>
    </row>
    <row r="126" spans="1:19">
      <c r="A126" s="131" t="s">
        <v>624</v>
      </c>
      <c r="B126" s="151">
        <f>'Summary Medians'!$G265</f>
        <v>0</v>
      </c>
      <c r="C126" s="151">
        <f>'Summary Medians'!$G266</f>
        <v>10623</v>
      </c>
      <c r="D126" s="151">
        <f>'Summary Medians'!$G267</f>
        <v>10623</v>
      </c>
      <c r="E126" s="151">
        <f>'Summary Medians'!$G268</f>
        <v>10623</v>
      </c>
      <c r="F126" s="205">
        <f>+'Summary Medians'!$G$269</f>
        <v>10623</v>
      </c>
      <c r="G126" s="178">
        <f>+'Summary Medians'!$G$270</f>
        <v>0</v>
      </c>
      <c r="H126" s="148">
        <f>+'Summary Medians'!$G$271</f>
        <v>0</v>
      </c>
      <c r="I126" s="179">
        <f>+'Summary Medians'!$G$272</f>
        <v>0</v>
      </c>
      <c r="J126" s="153">
        <f>+'Summary Medians'!$G$273</f>
        <v>0</v>
      </c>
      <c r="L126" s="140"/>
      <c r="M126" s="140"/>
      <c r="N126" s="140"/>
      <c r="O126" s="140"/>
      <c r="P126" s="140"/>
      <c r="Q126" s="140"/>
      <c r="R126" s="140"/>
      <c r="S126" s="140"/>
    </row>
    <row r="127" spans="1:19">
      <c r="A127" s="226" t="s">
        <v>616</v>
      </c>
      <c r="B127" s="228">
        <f>'Summary Medians'!$G282</f>
        <v>10118</v>
      </c>
      <c r="C127" s="228">
        <f>'Summary Medians'!$G283</f>
        <v>0</v>
      </c>
      <c r="D127" s="228">
        <f>'Summary Medians'!$G284</f>
        <v>7464</v>
      </c>
      <c r="E127" s="228">
        <f>'Summary Medians'!$G285</f>
        <v>10392</v>
      </c>
      <c r="F127" s="206">
        <f>+'Summary Medians'!$G$286</f>
        <v>9542</v>
      </c>
      <c r="G127" s="158">
        <f>+'Summary Medians'!$G$287</f>
        <v>0</v>
      </c>
      <c r="H127" s="228">
        <f>+'Summary Medians'!$G$288</f>
        <v>0</v>
      </c>
      <c r="I127" s="181">
        <f>+'Summary Medians'!$G$289</f>
        <v>0</v>
      </c>
      <c r="J127" s="228">
        <f>+'Summary Medians'!$G$290</f>
        <v>0</v>
      </c>
      <c r="L127" s="140"/>
      <c r="M127" s="140"/>
      <c r="N127" s="140"/>
      <c r="O127" s="140"/>
      <c r="P127" s="140"/>
      <c r="Q127" s="140"/>
      <c r="R127" s="140"/>
      <c r="S127" s="140"/>
    </row>
    <row r="128" spans="1:19" ht="16.5" customHeight="1">
      <c r="A128" s="182" t="s">
        <v>625</v>
      </c>
      <c r="B128" s="183"/>
      <c r="C128" s="183"/>
      <c r="D128" s="183"/>
      <c r="E128" s="183"/>
      <c r="F128" s="183"/>
      <c r="G128" s="183"/>
      <c r="H128" s="183"/>
      <c r="I128" s="183"/>
      <c r="J128" s="207"/>
      <c r="L128" s="140"/>
      <c r="M128" s="140"/>
      <c r="N128" s="140"/>
      <c r="O128" s="140"/>
      <c r="P128" s="140"/>
      <c r="Q128" s="140"/>
      <c r="R128" s="140"/>
      <c r="S128" s="140"/>
    </row>
    <row r="129" spans="1:19" ht="61.5" customHeight="1">
      <c r="A129" s="421" t="s">
        <v>631</v>
      </c>
      <c r="B129" s="421"/>
      <c r="C129" s="421"/>
      <c r="D129" s="421"/>
      <c r="E129" s="421"/>
      <c r="F129" s="421"/>
      <c r="G129" s="421"/>
      <c r="H129" s="421"/>
      <c r="I129" s="421"/>
      <c r="J129" s="421"/>
      <c r="L129" s="140"/>
      <c r="M129" s="140"/>
      <c r="N129" s="140"/>
      <c r="O129" s="140"/>
      <c r="P129" s="140"/>
      <c r="Q129" s="140"/>
      <c r="R129" s="140"/>
      <c r="S129" s="140"/>
    </row>
    <row r="130" spans="1:19">
      <c r="A130"/>
      <c r="B130"/>
      <c r="C130"/>
      <c r="D130"/>
      <c r="E130"/>
      <c r="F130"/>
      <c r="G130"/>
      <c r="H130"/>
      <c r="I130"/>
      <c r="J130" s="159" t="s">
        <v>716</v>
      </c>
      <c r="L130" s="140"/>
      <c r="M130" s="140"/>
      <c r="N130" s="140"/>
      <c r="O130" s="140"/>
      <c r="P130" s="140"/>
      <c r="Q130" s="140"/>
      <c r="R130" s="140"/>
      <c r="S130" s="140"/>
    </row>
    <row r="131" spans="1:19" ht="18">
      <c r="A131" s="420" t="s">
        <v>632</v>
      </c>
      <c r="B131" s="420"/>
      <c r="C131" s="420"/>
      <c r="D131" s="420"/>
      <c r="E131" s="420"/>
      <c r="F131" s="420"/>
      <c r="G131" s="420"/>
      <c r="H131" s="420"/>
      <c r="L131" s="140"/>
      <c r="M131" s="140"/>
      <c r="N131" s="140"/>
      <c r="O131" s="140"/>
      <c r="P131" s="140"/>
      <c r="Q131" s="140"/>
      <c r="R131" s="140"/>
      <c r="S131" s="140"/>
    </row>
    <row r="132" spans="1:19" ht="18">
      <c r="A132" s="208"/>
      <c r="B132" s="208"/>
      <c r="C132" s="208"/>
      <c r="D132" s="208"/>
      <c r="E132" s="208"/>
      <c r="F132" s="208"/>
      <c r="G132" s="208"/>
      <c r="H132" s="257"/>
      <c r="L132" s="140"/>
      <c r="M132" s="140"/>
      <c r="N132" s="140"/>
      <c r="O132" s="140"/>
      <c r="P132" s="140"/>
      <c r="Q132" s="140"/>
      <c r="R132" s="140"/>
      <c r="S132" s="140"/>
    </row>
    <row r="133" spans="1:19">
      <c r="A133" s="418" t="s">
        <v>596</v>
      </c>
      <c r="B133" s="418"/>
      <c r="C133" s="418"/>
      <c r="D133" s="418"/>
      <c r="E133" s="418"/>
      <c r="F133" s="418"/>
      <c r="G133" s="418"/>
      <c r="H133" s="418"/>
      <c r="L133" s="140"/>
      <c r="M133" s="140"/>
      <c r="N133" s="140"/>
      <c r="O133" s="140"/>
      <c r="P133" s="140"/>
      <c r="Q133" s="140"/>
      <c r="R133" s="140"/>
      <c r="S133" s="140"/>
    </row>
    <row r="134" spans="1:19">
      <c r="A134" s="418" t="s">
        <v>633</v>
      </c>
      <c r="B134" s="418"/>
      <c r="C134" s="418"/>
      <c r="D134" s="418"/>
      <c r="E134" s="418"/>
      <c r="F134" s="418"/>
      <c r="G134" s="418"/>
      <c r="H134" s="418"/>
      <c r="L134" s="140"/>
      <c r="M134" s="140"/>
      <c r="N134" s="140"/>
      <c r="O134" s="140"/>
      <c r="P134" s="140"/>
      <c r="Q134" s="140"/>
      <c r="R134" s="140"/>
      <c r="S134" s="140"/>
    </row>
    <row r="135" spans="1:19">
      <c r="A135" s="418" t="s">
        <v>667</v>
      </c>
      <c r="B135" s="418"/>
      <c r="C135" s="418"/>
      <c r="D135" s="418"/>
      <c r="E135" s="418"/>
      <c r="F135" s="418"/>
      <c r="G135" s="418"/>
      <c r="H135" s="418"/>
      <c r="L135" s="140"/>
      <c r="M135" s="140"/>
      <c r="N135" s="140"/>
      <c r="O135" s="140"/>
      <c r="P135" s="140"/>
      <c r="Q135" s="140"/>
      <c r="R135" s="140"/>
      <c r="S135" s="140"/>
    </row>
    <row r="136" spans="1:19">
      <c r="A136" s="266"/>
      <c r="B136" s="266"/>
      <c r="C136" s="266"/>
      <c r="D136" s="266"/>
      <c r="E136" s="266"/>
      <c r="F136" s="266"/>
      <c r="G136" s="266"/>
      <c r="H136" s="257"/>
      <c r="L136" s="140"/>
      <c r="M136" s="140"/>
      <c r="N136" s="140"/>
      <c r="O136" s="140"/>
      <c r="P136" s="140"/>
      <c r="Q136" s="140"/>
      <c r="R136" s="140"/>
      <c r="S136" s="140"/>
    </row>
    <row r="137" spans="1:19">
      <c r="A137" s="198"/>
      <c r="B137" s="198" t="s">
        <v>598</v>
      </c>
      <c r="C137" s="198"/>
      <c r="D137" s="198"/>
      <c r="E137" s="198"/>
      <c r="F137" s="198"/>
      <c r="G137" s="198"/>
      <c r="H137" s="267"/>
      <c r="L137" s="140"/>
      <c r="M137" s="140"/>
      <c r="N137" s="140"/>
      <c r="O137" s="140"/>
      <c r="P137" s="140"/>
      <c r="Q137" s="140"/>
      <c r="R137" s="140"/>
      <c r="S137" s="140"/>
    </row>
    <row r="138" spans="1:19">
      <c r="A138" s="268"/>
      <c r="B138" s="220">
        <v>1</v>
      </c>
      <c r="C138" s="220">
        <v>2</v>
      </c>
      <c r="D138" s="220">
        <v>3</v>
      </c>
      <c r="E138" s="220">
        <v>4</v>
      </c>
      <c r="F138" s="220">
        <v>5</v>
      </c>
      <c r="G138" s="220">
        <v>6</v>
      </c>
      <c r="H138" s="221" t="s">
        <v>599</v>
      </c>
    </row>
    <row r="139" spans="1:19">
      <c r="A139"/>
      <c r="B139" s="269"/>
      <c r="C139" s="269"/>
      <c r="D139" s="269"/>
      <c r="E139" s="269"/>
      <c r="F139" s="269"/>
      <c r="G139" s="270"/>
      <c r="H139" s="257"/>
    </row>
    <row r="140" spans="1:19">
      <c r="A140" s="145" t="s">
        <v>600</v>
      </c>
      <c r="B140" s="191">
        <f>+'Summary Medians'!$J$3</f>
        <v>11810</v>
      </c>
      <c r="C140" s="191">
        <f>+'Summary Medians'!$J$4</f>
        <v>11126</v>
      </c>
      <c r="D140" s="191">
        <f>+'Summary Medians'!$J$5</f>
        <v>10516</v>
      </c>
      <c r="E140" s="191">
        <f>+'Summary Medians'!$J$6</f>
        <v>7836</v>
      </c>
      <c r="F140" s="191">
        <f>+'Summary Medians'!$J$7</f>
        <v>8597</v>
      </c>
      <c r="G140" s="191">
        <f>+'Summary Medians'!$J$8</f>
        <v>8074</v>
      </c>
      <c r="H140" s="192">
        <f>+'Summary Medians'!$J$9</f>
        <v>9860</v>
      </c>
    </row>
    <row r="141" spans="1:19">
      <c r="A141" s="145"/>
      <c r="B141" s="244"/>
      <c r="C141" s="244"/>
      <c r="D141" s="244"/>
      <c r="E141" s="244"/>
      <c r="F141" s="244"/>
      <c r="G141" s="245"/>
      <c r="H141" s="271"/>
    </row>
    <row r="142" spans="1:19">
      <c r="A142" s="131" t="s">
        <v>601</v>
      </c>
      <c r="B142" s="151">
        <f>+'Summary Medians'!$J$20</f>
        <v>10800</v>
      </c>
      <c r="C142" s="151">
        <f>+'Summary Medians'!$J$21</f>
        <v>11133</v>
      </c>
      <c r="D142" s="151">
        <f>+'Summary Medians'!$J$22</f>
        <v>10954</v>
      </c>
      <c r="E142" s="151">
        <f>+'Summary Medians'!$J$23</f>
        <v>11656</v>
      </c>
      <c r="F142" s="151">
        <f>+'Summary Medians'!$J$24</f>
        <v>10600</v>
      </c>
      <c r="G142" s="151">
        <f>+'Summary Medians'!$J$25</f>
        <v>8160</v>
      </c>
      <c r="H142" s="213">
        <f>+'Summary Medians'!$J$26</f>
        <v>10804</v>
      </c>
    </row>
    <row r="143" spans="1:19">
      <c r="A143" s="131" t="s">
        <v>602</v>
      </c>
      <c r="B143" s="151">
        <f>+'Summary Medians'!$J$37</f>
        <v>11482</v>
      </c>
      <c r="C143" s="151">
        <f>+'Summary Medians'!$J$38</f>
        <v>10047</v>
      </c>
      <c r="D143" s="151">
        <f>+'Summary Medians'!$J$39</f>
        <v>8264</v>
      </c>
      <c r="E143" s="151">
        <f>+'Summary Medians'!$J$40</f>
        <v>8316</v>
      </c>
      <c r="F143" s="151">
        <f>+'Summary Medians'!$J$41</f>
        <v>0</v>
      </c>
      <c r="G143" s="151">
        <f>+'Summary Medians'!$J$42</f>
        <v>8489</v>
      </c>
      <c r="H143" s="213">
        <f>+'Summary Medians'!$J$43</f>
        <v>8481</v>
      </c>
    </row>
    <row r="144" spans="1:19">
      <c r="A144" s="131" t="s">
        <v>603</v>
      </c>
      <c r="B144" s="151">
        <f>+'Summary Medians'!$J$54</f>
        <v>34956</v>
      </c>
      <c r="C144" s="151">
        <f>+'Summary Medians'!$J$55</f>
        <v>0</v>
      </c>
      <c r="D144" s="151">
        <f>+'Summary Medians'!$J$56</f>
        <v>5510</v>
      </c>
      <c r="E144" s="151">
        <f>+'Summary Medians'!$J$57</f>
        <v>0</v>
      </c>
      <c r="F144" s="151">
        <f>+'Summary Medians'!$J$58</f>
        <v>0</v>
      </c>
      <c r="G144" s="151">
        <f>+'Summary Medians'!$J$59</f>
        <v>0</v>
      </c>
      <c r="H144" s="213">
        <f>+'Summary Medians'!$J$60</f>
        <v>20233</v>
      </c>
    </row>
    <row r="145" spans="1:8">
      <c r="A145" s="145" t="s">
        <v>604</v>
      </c>
      <c r="B145" s="151">
        <f>+'Summary Medians'!$J$71</f>
        <v>0</v>
      </c>
      <c r="C145" s="151">
        <f>+'Summary Medians'!$J$72</f>
        <v>0</v>
      </c>
      <c r="D145" s="151">
        <f>+'Summary Medians'!$J$73</f>
        <v>0</v>
      </c>
      <c r="E145" s="151">
        <f>+'Summary Medians'!$J$74</f>
        <v>0</v>
      </c>
      <c r="F145" s="151">
        <f>+'Summary Medians'!$J$75</f>
        <v>0</v>
      </c>
      <c r="G145" s="151">
        <f>+'Summary Medians'!$J$76</f>
        <v>0</v>
      </c>
      <c r="H145" s="213">
        <f>+'Summary Medians'!$J$77</f>
        <v>0</v>
      </c>
    </row>
    <row r="146" spans="1:8">
      <c r="A146" s="145"/>
      <c r="B146" s="151"/>
      <c r="C146" s="151"/>
      <c r="D146" s="151"/>
      <c r="E146" s="151"/>
      <c r="F146" s="151"/>
      <c r="G146" s="151"/>
      <c r="H146" s="213"/>
    </row>
    <row r="147" spans="1:8">
      <c r="A147" s="145" t="s">
        <v>605</v>
      </c>
      <c r="B147" s="151">
        <f>+'Summary Medians'!$J$88</f>
        <v>11424</v>
      </c>
      <c r="C147" s="151">
        <f>+'Summary Medians'!$J$89</f>
        <v>16008</v>
      </c>
      <c r="D147" s="151">
        <f>+'Summary Medians'!$J$90</f>
        <v>8512</v>
      </c>
      <c r="E147" s="151">
        <f>+'Summary Medians'!$J$91</f>
        <v>6668</v>
      </c>
      <c r="F147" s="151">
        <f>+'Summary Medians'!$J$92</f>
        <v>6525</v>
      </c>
      <c r="G147" s="151">
        <f>+'Summary Medians'!$J$93</f>
        <v>6106</v>
      </c>
      <c r="H147" s="213">
        <f>+'Summary Medians'!$J$94</f>
        <v>7808</v>
      </c>
    </row>
    <row r="148" spans="1:8">
      <c r="A148" s="131" t="s">
        <v>606</v>
      </c>
      <c r="B148" s="151">
        <f>+'Summary Medians'!$J$105</f>
        <v>13300</v>
      </c>
      <c r="C148" s="151">
        <f>+'Summary Medians'!$J$106</f>
        <v>0</v>
      </c>
      <c r="D148" s="151">
        <f>+'Summary Medians'!$J$107</f>
        <v>14016</v>
      </c>
      <c r="E148" s="151">
        <f>+'Summary Medians'!$J$108</f>
        <v>11180</v>
      </c>
      <c r="F148" s="151">
        <f>+'Summary Medians'!$J$109</f>
        <v>0</v>
      </c>
      <c r="G148" s="151">
        <f>+'Summary Medians'!$J$110</f>
        <v>0</v>
      </c>
      <c r="H148" s="213">
        <f>+'Summary Medians'!$J$111</f>
        <v>13542</v>
      </c>
    </row>
    <row r="149" spans="1:8">
      <c r="A149" s="131" t="s">
        <v>607</v>
      </c>
      <c r="B149" s="151">
        <f>+'Summary Medians'!$J$122</f>
        <v>13035</v>
      </c>
      <c r="C149" s="151">
        <f>+'Summary Medians'!$J$123</f>
        <v>9648</v>
      </c>
      <c r="D149" s="151">
        <f>+'Summary Medians'!$J$124</f>
        <v>9347</v>
      </c>
      <c r="E149" s="151">
        <f>+'Summary Medians'!$J$125</f>
        <v>8078</v>
      </c>
      <c r="F149" s="151">
        <f>+'Summary Medians'!$J$126</f>
        <v>9230.34</v>
      </c>
      <c r="G149" s="151">
        <f>+'Summary Medians'!$J$127</f>
        <v>0</v>
      </c>
      <c r="H149" s="213">
        <f>+'Summary Medians'!$J$128</f>
        <v>9603</v>
      </c>
    </row>
    <row r="150" spans="1:8">
      <c r="A150" s="145" t="s">
        <v>608</v>
      </c>
      <c r="B150" s="151">
        <f>+'Summary Medians'!$J$139</f>
        <v>18466</v>
      </c>
      <c r="C150" s="151">
        <f>+'Summary Medians'!$J$140</f>
        <v>16026</v>
      </c>
      <c r="D150" s="151">
        <f>+'Summary Medians'!$J$141</f>
        <v>17161</v>
      </c>
      <c r="E150" s="151">
        <f>+'Summary Medians'!$J$142</f>
        <v>12763.5</v>
      </c>
      <c r="F150" s="151">
        <f>+'Summary Medians'!$J$143</f>
        <v>10278</v>
      </c>
      <c r="G150" s="151">
        <f>+'Summary Medians'!$J$144</f>
        <v>0</v>
      </c>
      <c r="H150" s="213">
        <f>+'Summary Medians'!$J$145</f>
        <v>13400</v>
      </c>
    </row>
    <row r="151" spans="1:8">
      <c r="A151" s="145"/>
      <c r="B151" s="151"/>
      <c r="C151" s="151"/>
      <c r="D151" s="151"/>
      <c r="E151" s="151"/>
      <c r="F151" s="151"/>
      <c r="G151" s="151"/>
      <c r="H151" s="213"/>
    </row>
    <row r="152" spans="1:8">
      <c r="A152" s="131" t="s">
        <v>609</v>
      </c>
      <c r="B152" s="151">
        <f>+'Summary Medians'!$J$156</f>
        <v>8896</v>
      </c>
      <c r="C152" s="151">
        <f>+'Summary Medians'!$J$157</f>
        <v>8445</v>
      </c>
      <c r="D152" s="151">
        <f>+'Summary Medians'!$J$158</f>
        <v>0</v>
      </c>
      <c r="E152" s="151">
        <f>+'Summary Medians'!$J$159</f>
        <v>7426</v>
      </c>
      <c r="F152" s="151">
        <f>+'Summary Medians'!$J$160</f>
        <v>0</v>
      </c>
      <c r="G152" s="151">
        <f>+'Summary Medians'!$J$161</f>
        <v>0</v>
      </c>
      <c r="H152" s="213">
        <f>+'Summary Medians'!$J$162</f>
        <v>8058</v>
      </c>
    </row>
    <row r="153" spans="1:8">
      <c r="A153" s="131" t="s">
        <v>610</v>
      </c>
      <c r="B153" s="151">
        <f>+'Summary Medians'!$J$173</f>
        <v>9936.5</v>
      </c>
      <c r="C153" s="151">
        <f>+'Summary Medians'!$J$174</f>
        <v>7535</v>
      </c>
      <c r="D153" s="151">
        <f>+'Summary Medians'!$J$175</f>
        <v>7546</v>
      </c>
      <c r="E153" s="151">
        <f>+'Summary Medians'!$J$176</f>
        <v>5730</v>
      </c>
      <c r="F153" s="151">
        <f>+'Summary Medians'!$J$177</f>
        <v>6591</v>
      </c>
      <c r="G153" s="151">
        <f>+'Summary Medians'!$J$178</f>
        <v>6829</v>
      </c>
      <c r="H153" s="213">
        <f>+'Summary Medians'!$J$179</f>
        <v>7535</v>
      </c>
    </row>
    <row r="154" spans="1:8">
      <c r="A154" s="131" t="s">
        <v>611</v>
      </c>
      <c r="B154" s="151">
        <f>+'Summary Medians'!$J$190</f>
        <v>8518.7000000000007</v>
      </c>
      <c r="C154" s="151">
        <f>+'Summary Medians'!$J$191</f>
        <v>0</v>
      </c>
      <c r="D154" s="151">
        <f>+'Summary Medians'!$J$192</f>
        <v>7327.2000000000007</v>
      </c>
      <c r="E154" s="151">
        <f>+'Summary Medians'!$J$193</f>
        <v>6828</v>
      </c>
      <c r="F154" s="151">
        <f>+'Summary Medians'!$J$194</f>
        <v>6544.4650000000001</v>
      </c>
      <c r="G154" s="151">
        <f>+'Summary Medians'!$J$195</f>
        <v>6312</v>
      </c>
      <c r="H154" s="213">
        <f>+'Summary Medians'!$J$196</f>
        <v>6888</v>
      </c>
    </row>
    <row r="155" spans="1:8">
      <c r="A155" s="131" t="s">
        <v>612</v>
      </c>
      <c r="B155" s="151">
        <f>+'Summary Medians'!$J$207</f>
        <v>13039</v>
      </c>
      <c r="C155" s="151">
        <f>+'Summary Medians'!$J$208</f>
        <v>0</v>
      </c>
      <c r="D155" s="151">
        <f>+'Summary Medians'!$J$209</f>
        <v>11538</v>
      </c>
      <c r="E155" s="151">
        <f>+'Summary Medians'!$J$210</f>
        <v>10764</v>
      </c>
      <c r="F155" s="151">
        <f>+'Summary Medians'!$J$211</f>
        <v>11424</v>
      </c>
      <c r="G155" s="151">
        <f>+'Summary Medians'!$J$212</f>
        <v>14132</v>
      </c>
      <c r="H155" s="213">
        <f>+'Summary Medians'!$J$213</f>
        <v>11538</v>
      </c>
    </row>
    <row r="156" spans="1:8">
      <c r="A156" s="131"/>
      <c r="B156"/>
      <c r="C156"/>
      <c r="D156"/>
      <c r="E156"/>
      <c r="F156"/>
      <c r="G156"/>
      <c r="H156" s="258"/>
    </row>
    <row r="157" spans="1:8">
      <c r="A157" s="131" t="s">
        <v>613</v>
      </c>
      <c r="B157" s="151">
        <f>+'Summary Medians'!$J$224</f>
        <v>12660</v>
      </c>
      <c r="C157" s="151">
        <f>+'Summary Medians'!$J$225</f>
        <v>11903</v>
      </c>
      <c r="D157" s="151">
        <f>+'Summary Medians'!$J$226</f>
        <v>10931</v>
      </c>
      <c r="E157" s="151">
        <f>+'Summary Medians'!$J$227</f>
        <v>0</v>
      </c>
      <c r="F157" s="151">
        <f>+'Summary Medians'!$J$228</f>
        <v>10616</v>
      </c>
      <c r="G157" s="151">
        <f>+'Summary Medians'!$J$229</f>
        <v>0</v>
      </c>
      <c r="H157" s="213">
        <f>+'Summary Medians'!$J$230</f>
        <v>11903</v>
      </c>
    </row>
    <row r="158" spans="1:8">
      <c r="A158" s="145" t="s">
        <v>623</v>
      </c>
      <c r="B158" s="151">
        <f>+'Summary Medians'!$J$241</f>
        <v>0</v>
      </c>
      <c r="C158" s="151">
        <f>+'Summary Medians'!$J$242</f>
        <v>0</v>
      </c>
      <c r="D158" s="151">
        <f>+'Summary Medians'!$J$243</f>
        <v>0</v>
      </c>
      <c r="E158" s="151">
        <f>+'Summary Medians'!$J$244</f>
        <v>0</v>
      </c>
      <c r="F158" s="151">
        <f>+'Summary Medians'!$J$245</f>
        <v>0</v>
      </c>
      <c r="G158" s="151">
        <f>+'Summary Medians'!$J$246</f>
        <v>0</v>
      </c>
      <c r="H158" s="213">
        <f>+'Summary Medians'!$J$247</f>
        <v>0</v>
      </c>
    </row>
    <row r="159" spans="1:8">
      <c r="A159" s="131" t="s">
        <v>615</v>
      </c>
      <c r="B159" s="151">
        <f>+'Summary Medians'!$J$258</f>
        <v>15648</v>
      </c>
      <c r="C159" s="151">
        <f>+'Summary Medians'!$J$259</f>
        <v>16440</v>
      </c>
      <c r="D159" s="151">
        <f>+'Summary Medians'!$J$260</f>
        <v>11982.5</v>
      </c>
      <c r="E159" s="151">
        <f>+'Summary Medians'!$J$261</f>
        <v>0</v>
      </c>
      <c r="F159" s="151">
        <f>+'Summary Medians'!$J$262</f>
        <v>0</v>
      </c>
      <c r="G159" s="151">
        <f>+'Summary Medians'!$J$263</f>
        <v>0</v>
      </c>
      <c r="H159" s="213">
        <f>+'Summary Medians'!$J$264</f>
        <v>13079</v>
      </c>
    </row>
    <row r="160" spans="1:8">
      <c r="A160" s="226" t="s">
        <v>616</v>
      </c>
      <c r="B160" s="227">
        <f>+'Summary Medians'!$J$275</f>
        <v>10134</v>
      </c>
      <c r="C160" s="227">
        <f>+'Summary Medians'!$J$276</f>
        <v>0</v>
      </c>
      <c r="D160" s="227">
        <f>+'Summary Medians'!$J$277</f>
        <v>8728</v>
      </c>
      <c r="E160" s="227">
        <f>+'Summary Medians'!$J$278</f>
        <v>0</v>
      </c>
      <c r="F160" s="227">
        <f>+'Summary Medians'!$J$279</f>
        <v>8597</v>
      </c>
      <c r="G160" s="227">
        <f>+'Summary Medians'!$J$280</f>
        <v>8074</v>
      </c>
      <c r="H160" s="197">
        <f>+'Summary Medians'!$J$281</f>
        <v>8644</v>
      </c>
    </row>
    <row r="161" spans="1:8" ht="39.75" customHeight="1">
      <c r="A161" s="419" t="s">
        <v>634</v>
      </c>
      <c r="B161" s="419"/>
      <c r="C161" s="419"/>
      <c r="D161" s="419"/>
      <c r="E161" s="419"/>
      <c r="F161" s="419"/>
      <c r="G161" s="419"/>
      <c r="H161" s="419"/>
    </row>
    <row r="162" spans="1:8">
      <c r="A162" s="257"/>
      <c r="B162" s="257"/>
      <c r="C162" s="257"/>
      <c r="D162" s="257"/>
      <c r="E162" s="257"/>
      <c r="F162" s="257"/>
      <c r="G162" s="257"/>
      <c r="H162" s="159" t="s">
        <v>716</v>
      </c>
    </row>
    <row r="163" spans="1:8" ht="18">
      <c r="A163" s="420" t="s">
        <v>635</v>
      </c>
      <c r="B163" s="420"/>
      <c r="C163" s="420"/>
      <c r="D163" s="420"/>
      <c r="E163" s="420"/>
      <c r="F163" s="420"/>
      <c r="G163" s="420"/>
      <c r="H163" s="420"/>
    </row>
    <row r="164" spans="1:8">
      <c r="A164" s="160"/>
      <c r="B164" s="160"/>
      <c r="C164" s="160"/>
      <c r="D164" s="160"/>
      <c r="E164" s="160"/>
      <c r="F164" s="160"/>
      <c r="G164" s="160"/>
      <c r="H164" s="215"/>
    </row>
    <row r="165" spans="1:8">
      <c r="A165" s="418" t="s">
        <v>596</v>
      </c>
      <c r="B165" s="418"/>
      <c r="C165" s="418"/>
      <c r="D165" s="418"/>
      <c r="E165" s="418"/>
      <c r="F165" s="418"/>
      <c r="G165" s="418"/>
      <c r="H165" s="418"/>
    </row>
    <row r="166" spans="1:8">
      <c r="A166" s="418" t="s">
        <v>636</v>
      </c>
      <c r="B166" s="418"/>
      <c r="C166" s="418"/>
      <c r="D166" s="418"/>
      <c r="E166" s="418"/>
      <c r="F166" s="418"/>
      <c r="G166" s="418"/>
      <c r="H166" s="418"/>
    </row>
    <row r="167" spans="1:8">
      <c r="A167" s="418" t="s">
        <v>667</v>
      </c>
      <c r="B167" s="418"/>
      <c r="C167" s="418"/>
      <c r="D167" s="418"/>
      <c r="E167" s="418"/>
      <c r="F167" s="418"/>
      <c r="G167" s="418"/>
      <c r="H167" s="418"/>
    </row>
    <row r="168" spans="1:8">
      <c r="A168" s="131"/>
      <c r="B168" s="131"/>
      <c r="C168" s="131"/>
      <c r="D168" s="131"/>
      <c r="E168" s="216"/>
      <c r="F168" s="216"/>
      <c r="G168" s="216"/>
      <c r="H168" s="272"/>
    </row>
    <row r="169" spans="1:8">
      <c r="A169" s="198"/>
      <c r="B169" s="198" t="s">
        <v>598</v>
      </c>
      <c r="C169" s="198"/>
      <c r="D169" s="198"/>
      <c r="E169" s="198"/>
      <c r="F169" s="198"/>
      <c r="G169" s="273"/>
      <c r="H169" s="219"/>
    </row>
    <row r="170" spans="1:8">
      <c r="A170" s="268"/>
      <c r="B170" s="220">
        <v>1</v>
      </c>
      <c r="C170" s="220">
        <v>2</v>
      </c>
      <c r="D170" s="220">
        <v>3</v>
      </c>
      <c r="E170" s="220">
        <v>4</v>
      </c>
      <c r="F170" s="220">
        <v>5</v>
      </c>
      <c r="G170" s="220">
        <v>6</v>
      </c>
      <c r="H170" s="221" t="s">
        <v>599</v>
      </c>
    </row>
    <row r="171" spans="1:8">
      <c r="A171"/>
      <c r="B171"/>
      <c r="C171"/>
      <c r="D171"/>
      <c r="E171"/>
      <c r="F171"/>
      <c r="G171" s="256"/>
      <c r="H171" s="257"/>
    </row>
    <row r="172" spans="1:8">
      <c r="A172" s="145" t="s">
        <v>600</v>
      </c>
      <c r="B172" s="191">
        <f>+'Summary Medians'!$M$3</f>
        <v>29041.5</v>
      </c>
      <c r="C172" s="191">
        <f>+'Summary Medians'!$M$4</f>
        <v>23412</v>
      </c>
      <c r="D172" s="191">
        <f>+'Summary Medians'!$M$5</f>
        <v>21286</v>
      </c>
      <c r="E172" s="191">
        <f>+'Summary Medians'!$M$6</f>
        <v>17568</v>
      </c>
      <c r="F172" s="191">
        <f>+'Summary Medians'!$M$7</f>
        <v>16591.5</v>
      </c>
      <c r="G172" s="191">
        <f>+'Summary Medians'!$M$8</f>
        <v>17978</v>
      </c>
      <c r="H172" s="192">
        <f>+'Summary Medians'!$M$9</f>
        <v>20772</v>
      </c>
    </row>
    <row r="173" spans="1:8">
      <c r="A173" s="145"/>
      <c r="B173" s="244"/>
      <c r="C173" s="244"/>
      <c r="D173" s="244"/>
      <c r="E173" s="244"/>
      <c r="F173" s="244"/>
      <c r="G173" s="245"/>
      <c r="H173" s="271"/>
    </row>
    <row r="174" spans="1:8">
      <c r="A174" s="131" t="s">
        <v>601</v>
      </c>
      <c r="B174" s="151">
        <f>+'Summary Medians'!$M$20</f>
        <v>30250</v>
      </c>
      <c r="C174" s="151">
        <f>+'Summary Medians'!$M$21</f>
        <v>23336</v>
      </c>
      <c r="D174" s="151">
        <f>+'Summary Medians'!$M$22</f>
        <v>20854</v>
      </c>
      <c r="E174" s="151">
        <f>+'Summary Medians'!$M$23</f>
        <v>22720</v>
      </c>
      <c r="F174" s="151">
        <f>+'Summary Medians'!$M$24</f>
        <v>21028</v>
      </c>
      <c r="G174" s="151">
        <f>+'Summary Medians'!$M$25</f>
        <v>13224</v>
      </c>
      <c r="H174" s="213">
        <f>+'Summary Medians'!$M$26</f>
        <v>22045</v>
      </c>
    </row>
    <row r="175" spans="1:8">
      <c r="A175" s="131" t="s">
        <v>602</v>
      </c>
      <c r="B175" s="151">
        <f>+'Summary Medians'!$M$37</f>
        <v>28699</v>
      </c>
      <c r="C175" s="151">
        <f>+'Summary Medians'!$M$38</f>
        <v>19767</v>
      </c>
      <c r="D175" s="151">
        <f>+'Summary Medians'!$M$39</f>
        <v>14672</v>
      </c>
      <c r="E175" s="151">
        <f>+'Summary Medians'!$M$40</f>
        <v>11964</v>
      </c>
      <c r="F175" s="151">
        <f>+'Summary Medians'!$M$41</f>
        <v>0</v>
      </c>
      <c r="G175" s="151">
        <f>+'Summary Medians'!$M$42</f>
        <v>14705</v>
      </c>
      <c r="H175" s="213">
        <f>+'Summary Medians'!$M$43</f>
        <v>14716.5</v>
      </c>
    </row>
    <row r="176" spans="1:8">
      <c r="A176" s="131" t="s">
        <v>603</v>
      </c>
      <c r="B176" s="151">
        <f>+'Summary Medians'!$M$54</f>
        <v>34956</v>
      </c>
      <c r="C176" s="151">
        <f>+'Summary Medians'!$M$55</f>
        <v>0</v>
      </c>
      <c r="D176" s="151">
        <f>+'Summary Medians'!$M$56</f>
        <v>11726</v>
      </c>
      <c r="E176" s="151">
        <f>+'Summary Medians'!$M$57</f>
        <v>0</v>
      </c>
      <c r="F176" s="151">
        <f>+'Summary Medians'!$M$58</f>
        <v>0</v>
      </c>
      <c r="G176" s="151">
        <f>+'Summary Medians'!$M$59</f>
        <v>0</v>
      </c>
      <c r="H176" s="213">
        <f>+'Summary Medians'!$M$60</f>
        <v>23341</v>
      </c>
    </row>
    <row r="177" spans="1:8">
      <c r="A177" s="145" t="s">
        <v>604</v>
      </c>
      <c r="B177" s="151">
        <f>+'Summary Medians'!$M$71</f>
        <v>0</v>
      </c>
      <c r="C177" s="151">
        <f>+'Summary Medians'!$M$72</f>
        <v>0</v>
      </c>
      <c r="D177" s="151">
        <f>+'Summary Medians'!$M$73</f>
        <v>0</v>
      </c>
      <c r="E177" s="151">
        <f>+'Summary Medians'!$M$74</f>
        <v>0</v>
      </c>
      <c r="F177" s="151">
        <f>+'Summary Medians'!$M$75</f>
        <v>0</v>
      </c>
      <c r="G177" s="151">
        <f>+'Summary Medians'!$M$76</f>
        <v>0</v>
      </c>
      <c r="H177" s="213">
        <f>+'Summary Medians'!$M$77</f>
        <v>0</v>
      </c>
    </row>
    <row r="178" spans="1:8">
      <c r="A178" s="145"/>
      <c r="B178" s="151"/>
      <c r="C178" s="151"/>
      <c r="D178" s="151"/>
      <c r="E178" s="151"/>
      <c r="F178" s="151"/>
      <c r="G178" s="151"/>
      <c r="H178" s="213"/>
    </row>
    <row r="179" spans="1:8">
      <c r="A179" s="145" t="s">
        <v>605</v>
      </c>
      <c r="B179" s="151">
        <f>+'Summary Medians'!$M$88</f>
        <v>29910</v>
      </c>
      <c r="C179" s="151">
        <f>+'Summary Medians'!$M$89</f>
        <v>31164</v>
      </c>
      <c r="D179" s="151">
        <f>+'Summary Medians'!$M$90</f>
        <v>26026</v>
      </c>
      <c r="E179" s="151">
        <f>+'Summary Medians'!$M$91</f>
        <v>20815</v>
      </c>
      <c r="F179" s="151">
        <f>+'Summary Medians'!$M$92</f>
        <v>19256</v>
      </c>
      <c r="G179" s="151">
        <f>+'Summary Medians'!$M$93</f>
        <v>17978</v>
      </c>
      <c r="H179" s="213">
        <f>+'Summary Medians'!$M$94</f>
        <v>24168</v>
      </c>
    </row>
    <row r="180" spans="1:8">
      <c r="A180" s="131" t="s">
        <v>606</v>
      </c>
      <c r="B180" s="151">
        <f>+'Summary Medians'!$M$105</f>
        <v>29937</v>
      </c>
      <c r="C180" s="151">
        <f>+'Summary Medians'!$M$106</f>
        <v>0</v>
      </c>
      <c r="D180" s="151">
        <f>+'Summary Medians'!$M$107</f>
        <v>19368</v>
      </c>
      <c r="E180" s="151">
        <f>+'Summary Medians'!$M$108</f>
        <v>16220</v>
      </c>
      <c r="F180" s="151">
        <f>+'Summary Medians'!$M$109</f>
        <v>0</v>
      </c>
      <c r="G180" s="151">
        <f>+'Summary Medians'!$M$110</f>
        <v>0</v>
      </c>
      <c r="H180" s="213">
        <f>+'Summary Medians'!$M$111</f>
        <v>20688</v>
      </c>
    </row>
    <row r="181" spans="1:8">
      <c r="A181" s="131" t="s">
        <v>607</v>
      </c>
      <c r="B181" s="151">
        <f>+'Summary Medians'!$M$122</f>
        <v>29970</v>
      </c>
      <c r="C181" s="151">
        <f>+'Summary Medians'!$M$123</f>
        <v>16344</v>
      </c>
      <c r="D181" s="151">
        <f>+'Summary Medians'!$M$124</f>
        <v>20528.5</v>
      </c>
      <c r="E181" s="151">
        <f>+'Summary Medians'!$M$125</f>
        <v>18278.95</v>
      </c>
      <c r="F181" s="151">
        <f>+'Summary Medians'!$M$126</f>
        <v>16172.34</v>
      </c>
      <c r="G181" s="151">
        <f>+'Summary Medians'!$M$127</f>
        <v>0</v>
      </c>
      <c r="H181" s="213">
        <f>+'Summary Medians'!$M$128</f>
        <v>0</v>
      </c>
    </row>
    <row r="182" spans="1:8">
      <c r="A182" s="145" t="s">
        <v>608</v>
      </c>
      <c r="B182" s="151">
        <f>+'Summary Medians'!$M$139</f>
        <v>39902</v>
      </c>
      <c r="C182" s="151">
        <f>+'Summary Medians'!$M$140</f>
        <v>26970</v>
      </c>
      <c r="D182" s="151">
        <f>+'Summary Medians'!$M$141</f>
        <v>27025</v>
      </c>
      <c r="E182" s="151">
        <f>+'Summary Medians'!$M$142</f>
        <v>18583.72</v>
      </c>
      <c r="F182" s="151">
        <f>+'Summary Medians'!$M$143</f>
        <v>17214</v>
      </c>
      <c r="G182" s="151">
        <f>+'Summary Medians'!$M$144</f>
        <v>0</v>
      </c>
      <c r="H182" s="213">
        <f>+'Summary Medians'!$M$145</f>
        <v>21954</v>
      </c>
    </row>
    <row r="183" spans="1:8">
      <c r="A183" s="145"/>
      <c r="B183" s="151"/>
      <c r="C183" s="151"/>
      <c r="D183" s="151"/>
      <c r="E183" s="151"/>
      <c r="F183" s="151"/>
      <c r="G183" s="151"/>
      <c r="H183" s="213"/>
    </row>
    <row r="184" spans="1:8">
      <c r="A184" s="131" t="s">
        <v>609</v>
      </c>
      <c r="B184" s="151">
        <f>+'Summary Medians'!$M$156</f>
        <v>23950</v>
      </c>
      <c r="C184" s="151">
        <f>+'Summary Medians'!$M$157</f>
        <v>9445</v>
      </c>
      <c r="D184" s="151">
        <f>+'Summary Medians'!$M$158</f>
        <v>0</v>
      </c>
      <c r="E184" s="151">
        <f>+'Summary Medians'!$M$159</f>
        <v>7426</v>
      </c>
      <c r="F184" s="151">
        <f>+'Summary Medians'!$M$160</f>
        <v>0</v>
      </c>
      <c r="G184" s="151">
        <f>+'Summary Medians'!$M$161</f>
        <v>0</v>
      </c>
      <c r="H184" s="213">
        <f>+'Summary Medians'!$M$162</f>
        <v>8558</v>
      </c>
    </row>
    <row r="185" spans="1:8">
      <c r="A185" s="131" t="s">
        <v>610</v>
      </c>
      <c r="B185" s="151">
        <f>+'Summary Medians'!$M$173</f>
        <v>25458.5</v>
      </c>
      <c r="C185" s="151">
        <f>+'Summary Medians'!$M$174</f>
        <v>20684</v>
      </c>
      <c r="D185" s="151">
        <f>+'Summary Medians'!$M$175</f>
        <v>20662</v>
      </c>
      <c r="E185" s="151">
        <f>+'Summary Medians'!$M$176</f>
        <v>16795</v>
      </c>
      <c r="F185" s="151">
        <f>+'Summary Medians'!$M$177</f>
        <v>17680.5</v>
      </c>
      <c r="G185" s="151">
        <f>+'Summary Medians'!$M$178</f>
        <v>21521</v>
      </c>
      <c r="H185" s="213">
        <f>+'Summary Medians'!$M$179</f>
        <v>20684</v>
      </c>
    </row>
    <row r="186" spans="1:8">
      <c r="A186" s="131" t="s">
        <v>611</v>
      </c>
      <c r="B186" s="151">
        <f>+'Summary Medians'!$M$190</f>
        <v>23599.699999999997</v>
      </c>
      <c r="C186" s="151">
        <f>+'Summary Medians'!$M$191</f>
        <v>0</v>
      </c>
      <c r="D186" s="151">
        <f>+'Summary Medians'!$M$192</f>
        <v>15997.2</v>
      </c>
      <c r="E186" s="151">
        <f>+'Summary Medians'!$M$193</f>
        <v>14172</v>
      </c>
      <c r="F186" s="151">
        <f>+'Summary Medians'!$M$194</f>
        <v>14220</v>
      </c>
      <c r="G186" s="151">
        <f>+'Summary Medians'!$M$195</f>
        <v>13104</v>
      </c>
      <c r="H186" s="213">
        <f>+'Summary Medians'!$M$196</f>
        <v>14904</v>
      </c>
    </row>
    <row r="187" spans="1:8">
      <c r="A187" s="131" t="s">
        <v>612</v>
      </c>
      <c r="B187" s="151">
        <f>+'Summary Medians'!$M$207</f>
        <v>27003</v>
      </c>
      <c r="C187" s="151">
        <f>+'Summary Medians'!$M$208</f>
        <v>0</v>
      </c>
      <c r="D187" s="151">
        <f>+'Summary Medians'!$M$209</f>
        <v>22212</v>
      </c>
      <c r="E187" s="151">
        <f>+'Summary Medians'!$M$210</f>
        <v>19836</v>
      </c>
      <c r="F187" s="151">
        <f>+'Summary Medians'!$M$211</f>
        <v>22285</v>
      </c>
      <c r="G187" s="151">
        <f>+'Summary Medians'!$M$212</f>
        <v>30160</v>
      </c>
      <c r="H187" s="213">
        <f>+'Summary Medians'!$M$213</f>
        <v>22570</v>
      </c>
    </row>
    <row r="188" spans="1:8">
      <c r="A188" s="131"/>
      <c r="B188"/>
      <c r="C188"/>
      <c r="D188"/>
      <c r="E188"/>
      <c r="F188"/>
      <c r="G188"/>
      <c r="H188" s="258"/>
    </row>
    <row r="189" spans="1:8">
      <c r="A189" s="131" t="s">
        <v>613</v>
      </c>
      <c r="B189" s="151">
        <f>+'Summary Medians'!$M$224</f>
        <v>25479</v>
      </c>
      <c r="C189" s="151">
        <f>+'Summary Medians'!$M$225</f>
        <v>27023</v>
      </c>
      <c r="D189" s="151">
        <f>+'Summary Medians'!$M$226</f>
        <v>18334</v>
      </c>
      <c r="E189" s="151">
        <f>+'Summary Medians'!$M$227</f>
        <v>0</v>
      </c>
      <c r="F189" s="151">
        <f>+'Summary Medians'!$M$228</f>
        <v>16656</v>
      </c>
      <c r="G189" s="151">
        <f>+'Summary Medians'!$M$229</f>
        <v>0</v>
      </c>
      <c r="H189" s="213">
        <f>+'Summary Medians'!$M$230</f>
        <v>22641</v>
      </c>
    </row>
    <row r="190" spans="1:8">
      <c r="A190" s="145" t="s">
        <v>623</v>
      </c>
      <c r="B190" s="151">
        <f>+'Summary Medians'!$M$241</f>
        <v>0</v>
      </c>
      <c r="C190" s="151">
        <f>+'Summary Medians'!$M$242</f>
        <v>0</v>
      </c>
      <c r="D190" s="151">
        <f>+'Summary Medians'!$M$243</f>
        <v>0</v>
      </c>
      <c r="E190" s="151">
        <f>+'Summary Medians'!$M$244</f>
        <v>0</v>
      </c>
      <c r="F190" s="151">
        <f>+'Summary Medians'!$M$245</f>
        <v>0</v>
      </c>
      <c r="G190" s="151">
        <f>+'Summary Medians'!$M$246</f>
        <v>0</v>
      </c>
      <c r="H190" s="213">
        <f>+'Summary Medians'!$M$247</f>
        <v>0</v>
      </c>
    </row>
    <row r="191" spans="1:8">
      <c r="A191" s="131" t="s">
        <v>615</v>
      </c>
      <c r="B191" s="151">
        <f>+'Summary Medians'!$M$258</f>
        <v>33368</v>
      </c>
      <c r="C191" s="151">
        <f>+'Summary Medians'!$M$259</f>
        <v>34800</v>
      </c>
      <c r="D191" s="151">
        <f>+'Summary Medians'!$M$260</f>
        <v>24248</v>
      </c>
      <c r="E191" s="151">
        <f>+'Summary Medians'!$M$261</f>
        <v>0</v>
      </c>
      <c r="F191" s="151">
        <f>+'Summary Medians'!$M$262</f>
        <v>0</v>
      </c>
      <c r="G191" s="151">
        <f>+'Summary Medians'!$M$263</f>
        <v>0</v>
      </c>
      <c r="H191" s="213">
        <f>+'Summary Medians'!$M$264</f>
        <v>29314</v>
      </c>
    </row>
    <row r="192" spans="1:8">
      <c r="A192" s="226" t="s">
        <v>616</v>
      </c>
      <c r="B192" s="227">
        <f>+'Summary Medians'!$M$275</f>
        <v>26154</v>
      </c>
      <c r="C192" s="227">
        <f>+'Summary Medians'!$M$276</f>
        <v>0</v>
      </c>
      <c r="D192" s="227">
        <f>+'Summary Medians'!$M$277</f>
        <v>21062</v>
      </c>
      <c r="E192" s="227">
        <f>+'Summary Medians'!$M$278</f>
        <v>0</v>
      </c>
      <c r="F192" s="227">
        <f>+'Summary Medians'!$M$279</f>
        <v>13737</v>
      </c>
      <c r="G192" s="227">
        <f>+'Summary Medians'!$M$280</f>
        <v>18880</v>
      </c>
      <c r="H192" s="197">
        <f>+'Summary Medians'!$M$281</f>
        <v>18880</v>
      </c>
    </row>
    <row r="193" spans="1:8" ht="39.75" customHeight="1">
      <c r="A193" s="419" t="s">
        <v>634</v>
      </c>
      <c r="B193" s="419"/>
      <c r="C193" s="419"/>
      <c r="D193" s="419"/>
      <c r="E193" s="419"/>
      <c r="F193" s="419"/>
      <c r="G193" s="419"/>
      <c r="H193" s="419"/>
    </row>
    <row r="194" spans="1:8">
      <c r="A194"/>
      <c r="B194"/>
      <c r="C194"/>
      <c r="D194"/>
      <c r="E194"/>
      <c r="F194"/>
      <c r="G194"/>
      <c r="H194" s="159" t="s">
        <v>716</v>
      </c>
    </row>
    <row r="195" spans="1:8" ht="18">
      <c r="A195" s="420" t="s">
        <v>637</v>
      </c>
      <c r="B195" s="420"/>
      <c r="C195" s="420"/>
      <c r="D195" s="420"/>
      <c r="E195" s="420"/>
      <c r="F195" s="420"/>
      <c r="G195" s="420"/>
      <c r="H195" s="420"/>
    </row>
    <row r="196" spans="1:8">
      <c r="A196" s="160"/>
      <c r="B196" s="160"/>
      <c r="C196" s="160"/>
      <c r="D196" s="160"/>
      <c r="E196" s="160"/>
      <c r="F196" s="160"/>
      <c r="G196" s="160"/>
      <c r="H196" s="215"/>
    </row>
    <row r="197" spans="1:8">
      <c r="A197" s="418" t="s">
        <v>596</v>
      </c>
      <c r="B197" s="418"/>
      <c r="C197" s="418"/>
      <c r="D197" s="418"/>
      <c r="E197" s="418"/>
      <c r="F197" s="418"/>
      <c r="G197" s="418"/>
      <c r="H197" s="418"/>
    </row>
    <row r="198" spans="1:8">
      <c r="A198" s="418" t="s">
        <v>638</v>
      </c>
      <c r="B198" s="418"/>
      <c r="C198" s="418"/>
      <c r="D198" s="418"/>
      <c r="E198" s="418"/>
      <c r="F198" s="418"/>
      <c r="G198" s="418"/>
      <c r="H198" s="418"/>
    </row>
    <row r="199" spans="1:8">
      <c r="A199" s="418" t="s">
        <v>667</v>
      </c>
      <c r="B199" s="418"/>
      <c r="C199" s="418"/>
      <c r="D199" s="418"/>
      <c r="E199" s="418"/>
      <c r="F199" s="418"/>
      <c r="G199" s="418"/>
      <c r="H199" s="418"/>
    </row>
    <row r="200" spans="1:8">
      <c r="A200" s="131"/>
      <c r="B200" s="131"/>
      <c r="C200" s="131"/>
      <c r="D200" s="131"/>
      <c r="E200" s="216"/>
      <c r="F200" s="216"/>
      <c r="G200" s="216"/>
      <c r="H200" s="272"/>
    </row>
    <row r="201" spans="1:8">
      <c r="A201" s="198"/>
      <c r="B201" s="198"/>
      <c r="C201" s="198"/>
      <c r="D201" s="198"/>
      <c r="E201" s="198"/>
      <c r="F201" s="198"/>
      <c r="G201" s="135" t="s">
        <v>639</v>
      </c>
      <c r="H201" s="135" t="s">
        <v>640</v>
      </c>
    </row>
    <row r="202" spans="1:8">
      <c r="A202" s="268"/>
      <c r="B202" s="223" t="s">
        <v>3</v>
      </c>
      <c r="C202" s="223" t="s">
        <v>4</v>
      </c>
      <c r="D202" s="223" t="s">
        <v>5</v>
      </c>
      <c r="E202" s="223" t="s">
        <v>6</v>
      </c>
      <c r="F202" s="223" t="s">
        <v>7</v>
      </c>
      <c r="G202" s="223" t="s">
        <v>4</v>
      </c>
      <c r="H202" s="223" t="s">
        <v>4</v>
      </c>
    </row>
    <row r="203" spans="1:8">
      <c r="A203"/>
      <c r="B203"/>
      <c r="C203"/>
      <c r="D203"/>
      <c r="E203"/>
      <c r="F203"/>
      <c r="G203" s="274"/>
      <c r="H203" s="275"/>
    </row>
    <row r="204" spans="1:8">
      <c r="A204" s="145" t="s">
        <v>600</v>
      </c>
      <c r="B204" s="191">
        <f>+'Summary Medians'!$P$19</f>
        <v>21472</v>
      </c>
      <c r="C204" s="191">
        <f>+'Summary Medians'!$V$19</f>
        <v>34667</v>
      </c>
      <c r="D204" s="191">
        <f>+'Summary Medians'!$AB$19</f>
        <v>34399</v>
      </c>
      <c r="E204" s="191">
        <f>+'Summary Medians'!$AH$19</f>
        <v>24357</v>
      </c>
      <c r="F204" s="191">
        <f>+'Summary Medians'!$AN$19</f>
        <v>23412.1</v>
      </c>
      <c r="G204" s="191">
        <f>+'Summary Medians'!$AT$19</f>
        <v>25425.41</v>
      </c>
      <c r="H204" s="173">
        <f>+'Summary Medians'!$AZ$19</f>
        <v>25377</v>
      </c>
    </row>
    <row r="205" spans="1:8">
      <c r="A205" s="145"/>
      <c r="B205" s="244"/>
      <c r="C205" s="244"/>
      <c r="D205" s="244"/>
      <c r="E205" s="244"/>
      <c r="F205" s="244"/>
      <c r="G205" s="244"/>
      <c r="H205" s="246"/>
    </row>
    <row r="206" spans="1:8">
      <c r="A206" s="131" t="s">
        <v>601</v>
      </c>
      <c r="B206" s="151">
        <f>+'Summary Medians'!$P$36</f>
        <v>23610</v>
      </c>
      <c r="C206" s="151">
        <f>+'Summary Medians'!$V$36</f>
        <v>28978</v>
      </c>
      <c r="D206" s="151">
        <f>+'Summary Medians'!$AB$36</f>
        <v>28576</v>
      </c>
      <c r="E206" s="151">
        <f>+'Summary Medians'!$AH$36</f>
        <v>0</v>
      </c>
      <c r="F206" s="151">
        <f>+'Summary Medians'!$AN$36</f>
        <v>27039</v>
      </c>
      <c r="G206" s="151">
        <f>+'Summary Medians'!$AT$36</f>
        <v>0</v>
      </c>
      <c r="H206" s="150">
        <f>+'Summary Medians'!$AZ$36</f>
        <v>0</v>
      </c>
    </row>
    <row r="207" spans="1:8">
      <c r="A207" s="131" t="s">
        <v>602</v>
      </c>
      <c r="B207" s="151">
        <f>+'Summary Medians'!$P$53</f>
        <v>13037.5</v>
      </c>
      <c r="C207" s="151">
        <f>+'Summary Medians'!$V$53</f>
        <v>0</v>
      </c>
      <c r="D207" s="151">
        <f>+'Summary Medians'!$AB$53</f>
        <v>0</v>
      </c>
      <c r="E207" s="151">
        <f>+'Summary Medians'!$AH$53</f>
        <v>0</v>
      </c>
      <c r="F207" s="151">
        <f>+'Summary Medians'!$AN$53</f>
        <v>0</v>
      </c>
      <c r="G207" s="151">
        <f>+'Summary Medians'!$AT$53</f>
        <v>0</v>
      </c>
      <c r="H207" s="150">
        <f>+'Summary Medians'!$AZ$53</f>
        <v>0</v>
      </c>
    </row>
    <row r="208" spans="1:8">
      <c r="A208" s="131" t="s">
        <v>603</v>
      </c>
      <c r="B208" s="151">
        <f>+'Summary Medians'!$P$70</f>
        <v>0</v>
      </c>
      <c r="C208" s="151">
        <f>+'Summary Medians'!$V$70</f>
        <v>0</v>
      </c>
      <c r="D208" s="151">
        <f>+'Summary Medians'!$AB$70</f>
        <v>0</v>
      </c>
      <c r="E208" s="151">
        <f>+'Summary Medians'!$AH$70</f>
        <v>0</v>
      </c>
      <c r="F208" s="151">
        <f>+'Summary Medians'!$AN$70</f>
        <v>0</v>
      </c>
      <c r="G208" s="151">
        <f>+'Summary Medians'!$AT$70</f>
        <v>0</v>
      </c>
      <c r="H208" s="150">
        <f>+'Summary Medians'!$AZ$70</f>
        <v>0</v>
      </c>
    </row>
    <row r="209" spans="1:8">
      <c r="A209" s="145" t="s">
        <v>604</v>
      </c>
      <c r="B209" s="151">
        <f>+'Summary Medians'!$P$87</f>
        <v>0</v>
      </c>
      <c r="C209" s="151">
        <f>+'Summary Medians'!$V$87</f>
        <v>0</v>
      </c>
      <c r="D209" s="151">
        <f>+'Summary Medians'!$AB$87</f>
        <v>0</v>
      </c>
      <c r="E209" s="151">
        <f>+'Summary Medians'!$AH$87</f>
        <v>0</v>
      </c>
      <c r="F209" s="151">
        <f>+'Summary Medians'!$AN$87</f>
        <v>0</v>
      </c>
      <c r="G209" s="151">
        <f>+'Summary Medians'!$AT$87</f>
        <v>0</v>
      </c>
      <c r="H209" s="150">
        <f>+'Summary Medians'!$AZ$87</f>
        <v>0</v>
      </c>
    </row>
    <row r="210" spans="1:8">
      <c r="A210" s="145"/>
      <c r="B210" s="151"/>
      <c r="C210" s="151"/>
      <c r="D210" s="151"/>
      <c r="E210" s="151"/>
      <c r="F210" s="151"/>
      <c r="G210" s="151"/>
      <c r="H210" s="150"/>
    </row>
    <row r="211" spans="1:8">
      <c r="A211" s="145" t="s">
        <v>605</v>
      </c>
      <c r="B211" s="151">
        <f>+'Summary Medians'!$P$104</f>
        <v>18895</v>
      </c>
      <c r="C211" s="151">
        <f>+'Summary Medians'!$V$104</f>
        <v>31056</v>
      </c>
      <c r="D211" s="151">
        <f>+'Summary Medians'!$AB$104</f>
        <v>28474</v>
      </c>
      <c r="E211" s="151">
        <f>+'Summary Medians'!$AH$104</f>
        <v>18926</v>
      </c>
      <c r="F211" s="151">
        <f>+'Summary Medians'!$AN$104</f>
        <v>0</v>
      </c>
      <c r="G211" s="151">
        <f>+'Summary Medians'!$AT$104</f>
        <v>0</v>
      </c>
      <c r="H211" s="150">
        <f>+'Summary Medians'!$AZ$104</f>
        <v>19804</v>
      </c>
    </row>
    <row r="212" spans="1:8">
      <c r="A212" s="131" t="s">
        <v>606</v>
      </c>
      <c r="B212" s="151">
        <f>+'Summary Medians'!$P$121</f>
        <v>22434</v>
      </c>
      <c r="C212" s="151">
        <f>+'Summary Medians'!$V$121</f>
        <v>40401</v>
      </c>
      <c r="D212" s="151">
        <f>+'Summary Medians'!$AB$121</f>
        <v>34863</v>
      </c>
      <c r="E212" s="151">
        <f>+'Summary Medians'!$AH$121</f>
        <v>28338</v>
      </c>
      <c r="F212" s="151">
        <f>+'Summary Medians'!$AN$121</f>
        <v>0</v>
      </c>
      <c r="G212" s="151">
        <f>+'Summary Medians'!$AT$121</f>
        <v>0</v>
      </c>
      <c r="H212" s="150">
        <f>+'Summary Medians'!$AZ$121</f>
        <v>0</v>
      </c>
    </row>
    <row r="213" spans="1:8">
      <c r="A213" s="131" t="s">
        <v>607</v>
      </c>
      <c r="B213" s="151">
        <f>+'Summary Medians'!$P$138</f>
        <v>20493.5</v>
      </c>
      <c r="C213" s="151">
        <f>+'Summary Medians'!$V$138</f>
        <v>31139.974999999999</v>
      </c>
      <c r="D213" s="151">
        <f>+'Summary Medians'!$AB$138</f>
        <v>35141</v>
      </c>
      <c r="E213" s="151">
        <f>+'Summary Medians'!$AH$138</f>
        <v>24379</v>
      </c>
      <c r="F213" s="151">
        <f>+'Summary Medians'!$AN$138</f>
        <v>0</v>
      </c>
      <c r="G213" s="151">
        <f>+'Summary Medians'!$AT$138</f>
        <v>0</v>
      </c>
      <c r="H213" s="150">
        <f>+'Summary Medians'!$AZ$138</f>
        <v>27399</v>
      </c>
    </row>
    <row r="214" spans="1:8">
      <c r="A214" s="145" t="s">
        <v>608</v>
      </c>
      <c r="B214" s="151">
        <f>+'Summary Medians'!$P$155</f>
        <v>33783</v>
      </c>
      <c r="C214" s="151">
        <f>+'Summary Medians'!$V$155</f>
        <v>39736</v>
      </c>
      <c r="D214" s="151">
        <f>+'Summary Medians'!$AB$155</f>
        <v>43999</v>
      </c>
      <c r="E214" s="151">
        <f>+'Summary Medians'!$AH$155</f>
        <v>30065</v>
      </c>
      <c r="F214" s="151">
        <f>+'Summary Medians'!$AN$155</f>
        <v>0</v>
      </c>
      <c r="G214" s="151">
        <f>+'Summary Medians'!$AT$155</f>
        <v>0</v>
      </c>
      <c r="H214" s="150">
        <f>+'Summary Medians'!$AZ$155</f>
        <v>25377</v>
      </c>
    </row>
    <row r="215" spans="1:8">
      <c r="A215" s="145"/>
      <c r="B215" s="151"/>
      <c r="C215" s="151"/>
      <c r="D215" s="151"/>
      <c r="E215" s="151"/>
      <c r="F215" s="151"/>
      <c r="G215" s="151"/>
      <c r="H215" s="150"/>
    </row>
    <row r="216" spans="1:8">
      <c r="A216" s="131" t="s">
        <v>609</v>
      </c>
      <c r="B216" s="151">
        <f>+'Summary Medians'!$P$172</f>
        <v>16980</v>
      </c>
      <c r="C216" s="151">
        <f>+'Summary Medians'!$V$172</f>
        <v>31197</v>
      </c>
      <c r="D216" s="151">
        <f>+'Summary Medians'!$AB$172</f>
        <v>31167</v>
      </c>
      <c r="E216" s="151">
        <f>+'Summary Medians'!$AH$172</f>
        <v>26582</v>
      </c>
      <c r="F216" s="151">
        <f>+'Summary Medians'!$AN$172</f>
        <v>0</v>
      </c>
      <c r="G216" s="151">
        <f>+'Summary Medians'!$AT$172</f>
        <v>0</v>
      </c>
      <c r="H216" s="150">
        <f>+'Summary Medians'!$AZ$172</f>
        <v>27397</v>
      </c>
    </row>
    <row r="217" spans="1:8">
      <c r="A217" s="131" t="s">
        <v>610</v>
      </c>
      <c r="B217" s="151">
        <f>+'Summary Medians'!$P$189</f>
        <v>20338</v>
      </c>
      <c r="C217" s="151">
        <f>+'Summary Medians'!$V$189</f>
        <v>28924.5</v>
      </c>
      <c r="D217" s="151">
        <f>+'Summary Medians'!$AB$189</f>
        <v>36849.5</v>
      </c>
      <c r="E217" s="151">
        <f>+'Summary Medians'!$AH$189</f>
        <v>24335</v>
      </c>
      <c r="F217" s="151">
        <f>+'Summary Medians'!$AN$189</f>
        <v>0</v>
      </c>
      <c r="G217" s="151">
        <f>+'Summary Medians'!$AT$189</f>
        <v>0</v>
      </c>
      <c r="H217" s="150">
        <f>+'Summary Medians'!$AZ$189</f>
        <v>19617</v>
      </c>
    </row>
    <row r="218" spans="1:8">
      <c r="A218" s="131" t="s">
        <v>611</v>
      </c>
      <c r="B218" s="151">
        <f>+'Summary Medians'!$P$206</f>
        <v>19928</v>
      </c>
      <c r="C218" s="151">
        <f>+'Summary Medians'!$V$206</f>
        <v>29580.5</v>
      </c>
      <c r="D218" s="151">
        <f>+'Summary Medians'!$AB$206</f>
        <v>32052.5</v>
      </c>
      <c r="E218" s="151">
        <f>+'Summary Medians'!$AH$206</f>
        <v>20067.650000000001</v>
      </c>
      <c r="F218" s="151">
        <f>+'Summary Medians'!$AN$206</f>
        <v>19785.2</v>
      </c>
      <c r="G218" s="151">
        <f>+'Summary Medians'!$AT$206</f>
        <v>28378.82</v>
      </c>
      <c r="H218" s="150">
        <f>+'Summary Medians'!$AZ$206</f>
        <v>23557.4</v>
      </c>
    </row>
    <row r="219" spans="1:8">
      <c r="A219" s="131" t="s">
        <v>612</v>
      </c>
      <c r="B219" s="151">
        <f>+'Summary Medians'!$P$223</f>
        <v>21472</v>
      </c>
      <c r="C219" s="151">
        <f>+'Summary Medians'!$V$223</f>
        <v>43488</v>
      </c>
      <c r="D219" s="151">
        <f>+'Summary Medians'!$AB$223</f>
        <v>0</v>
      </c>
      <c r="E219" s="151">
        <f>+'Summary Medians'!$AH$223</f>
        <v>24130</v>
      </c>
      <c r="F219" s="151">
        <f>+'Summary Medians'!$AN$223</f>
        <v>0</v>
      </c>
      <c r="G219" s="151">
        <f>+'Summary Medians'!$AT$223</f>
        <v>0</v>
      </c>
      <c r="H219" s="150">
        <f>+'Summary Medians'!$AZ$223</f>
        <v>0</v>
      </c>
    </row>
    <row r="220" spans="1:8">
      <c r="A220" s="131"/>
      <c r="B220"/>
      <c r="C220"/>
      <c r="D220"/>
      <c r="E220"/>
      <c r="F220"/>
      <c r="G220"/>
      <c r="H220" s="275"/>
    </row>
    <row r="221" spans="1:8">
      <c r="A221" s="131" t="s">
        <v>613</v>
      </c>
      <c r="B221" s="151">
        <f>+'Summary Medians'!$P$240</f>
        <v>19633</v>
      </c>
      <c r="C221" s="151">
        <f>+'Summary Medians'!$V$240</f>
        <v>34979</v>
      </c>
      <c r="D221" s="151">
        <f>+'Summary Medians'!$AB$240</f>
        <v>0</v>
      </c>
      <c r="E221" s="151">
        <f>+'Summary Medians'!$AH$240</f>
        <v>39586</v>
      </c>
      <c r="F221" s="151">
        <f>+'Summary Medians'!$AN$240</f>
        <v>0</v>
      </c>
      <c r="G221" s="151">
        <f>+'Summary Medians'!$AT$240</f>
        <v>0</v>
      </c>
      <c r="H221" s="150">
        <f>+'Summary Medians'!$AZ$240</f>
        <v>29336</v>
      </c>
    </row>
    <row r="222" spans="1:8">
      <c r="A222" s="145" t="s">
        <v>623</v>
      </c>
      <c r="B222" s="151">
        <f>+'Summary Medians'!$P$257</f>
        <v>0</v>
      </c>
      <c r="C222" s="151">
        <f>+'Summary Medians'!$V$257</f>
        <v>0</v>
      </c>
      <c r="D222" s="151">
        <f>+'Summary Medians'!$AB$257</f>
        <v>0</v>
      </c>
      <c r="E222" s="151">
        <f>+'Summary Medians'!$AH$257</f>
        <v>0</v>
      </c>
      <c r="F222" s="151">
        <f>+'Summary Medians'!$AN$257</f>
        <v>0</v>
      </c>
      <c r="G222" s="151">
        <f>+'Summary Medians'!$AT$257</f>
        <v>0</v>
      </c>
      <c r="H222" s="150">
        <f>+'Summary Medians'!$AZ$257</f>
        <v>0</v>
      </c>
    </row>
    <row r="223" spans="1:8">
      <c r="A223" s="131" t="s">
        <v>615</v>
      </c>
      <c r="B223" s="151">
        <f>+'Summary Medians'!$P$274</f>
        <v>35000</v>
      </c>
      <c r="C223" s="151">
        <f>+'Summary Medians'!$V$274</f>
        <v>46778</v>
      </c>
      <c r="D223" s="151">
        <f>+'Summary Medians'!$AB$274</f>
        <v>57911</v>
      </c>
      <c r="E223" s="151">
        <f>+'Summary Medians'!$AH$274</f>
        <v>31054</v>
      </c>
      <c r="F223" s="151">
        <f>+'Summary Medians'!$AN$274</f>
        <v>0</v>
      </c>
      <c r="G223" s="151">
        <f>+'Summary Medians'!$AT$274</f>
        <v>0</v>
      </c>
      <c r="H223" s="150">
        <f>+'Summary Medians'!$AZ$274</f>
        <v>25377</v>
      </c>
    </row>
    <row r="224" spans="1:8">
      <c r="A224" s="226" t="s">
        <v>616</v>
      </c>
      <c r="B224" s="227">
        <f>+'Summary Medians'!$P$291</f>
        <v>24228</v>
      </c>
      <c r="C224" s="227">
        <f>+'Summary Medians'!$V$291</f>
        <v>27810</v>
      </c>
      <c r="D224" s="227">
        <f>+'Summary Medians'!$AB$291</f>
        <v>25506</v>
      </c>
      <c r="E224" s="227">
        <f>+'Summary Medians'!$AH$291</f>
        <v>21705</v>
      </c>
      <c r="F224" s="227">
        <f>+'Summary Medians'!$AN$291</f>
        <v>0</v>
      </c>
      <c r="G224" s="227">
        <f>+'Summary Medians'!$AT$291</f>
        <v>22472</v>
      </c>
      <c r="H224" s="228">
        <f>+'Summary Medians'!$AZ$291</f>
        <v>0</v>
      </c>
    </row>
    <row r="225" spans="1:8" ht="33" customHeight="1">
      <c r="A225" s="419" t="s">
        <v>641</v>
      </c>
      <c r="B225" s="419"/>
      <c r="C225" s="419"/>
      <c r="D225" s="419"/>
      <c r="E225" s="419"/>
      <c r="F225" s="419"/>
      <c r="G225" s="419"/>
      <c r="H225" s="419"/>
    </row>
    <row r="226" spans="1:8">
      <c r="A226"/>
      <c r="B226"/>
      <c r="C226"/>
      <c r="D226"/>
      <c r="E226"/>
      <c r="F226"/>
      <c r="G226"/>
      <c r="H226" s="159" t="s">
        <v>716</v>
      </c>
    </row>
    <row r="227" spans="1:8" ht="18">
      <c r="A227" s="122" t="s">
        <v>642</v>
      </c>
      <c r="B227" s="122"/>
      <c r="C227" s="122"/>
      <c r="D227" s="122"/>
      <c r="E227" s="122"/>
      <c r="F227" s="122"/>
      <c r="G227" s="122"/>
      <c r="H227" s="123"/>
    </row>
    <row r="228" spans="1:8">
      <c r="A228" s="125"/>
      <c r="B228" s="125"/>
      <c r="C228" s="125"/>
      <c r="D228" s="125"/>
      <c r="E228" s="125"/>
      <c r="F228" s="125"/>
      <c r="G228" s="125"/>
      <c r="H228" s="126"/>
    </row>
    <row r="229" spans="1:8">
      <c r="A229" s="128" t="s">
        <v>596</v>
      </c>
      <c r="B229" s="128"/>
      <c r="C229" s="128"/>
      <c r="D229" s="128"/>
      <c r="E229" s="128"/>
      <c r="F229" s="128"/>
      <c r="G229" s="128"/>
      <c r="H229" s="129"/>
    </row>
    <row r="230" spans="1:8">
      <c r="A230" s="128" t="s">
        <v>643</v>
      </c>
      <c r="B230" s="128"/>
      <c r="C230" s="128"/>
      <c r="D230" s="128"/>
      <c r="E230" s="128"/>
      <c r="F230" s="128"/>
      <c r="G230" s="128"/>
      <c r="H230" s="129"/>
    </row>
    <row r="231" spans="1:8">
      <c r="A231" s="128" t="s">
        <v>667</v>
      </c>
      <c r="B231" s="128"/>
      <c r="C231" s="128"/>
      <c r="D231" s="128"/>
      <c r="E231" s="128"/>
      <c r="F231" s="128"/>
      <c r="G231" s="128"/>
      <c r="H231" s="129"/>
    </row>
    <row r="232" spans="1:8">
      <c r="A232" s="229"/>
      <c r="B232" s="229"/>
      <c r="C232" s="229"/>
      <c r="D232" s="229"/>
      <c r="E232" s="229"/>
      <c r="F232" s="229"/>
      <c r="G232" s="229"/>
      <c r="H232" s="230"/>
    </row>
    <row r="233" spans="1:8">
      <c r="A233" s="276"/>
      <c r="B233" s="232"/>
      <c r="C233" s="232"/>
      <c r="D233" s="232"/>
      <c r="E233" s="232"/>
      <c r="F233" s="232"/>
      <c r="G233" s="232" t="s">
        <v>639</v>
      </c>
      <c r="H233" s="233" t="s">
        <v>640</v>
      </c>
    </row>
    <row r="234" spans="1:8">
      <c r="A234" s="277"/>
      <c r="B234" s="235" t="s">
        <v>3</v>
      </c>
      <c r="C234" s="235" t="s">
        <v>4</v>
      </c>
      <c r="D234" s="235" t="s">
        <v>5</v>
      </c>
      <c r="E234" s="235" t="s">
        <v>6</v>
      </c>
      <c r="F234" s="235" t="s">
        <v>7</v>
      </c>
      <c r="G234" s="235" t="s">
        <v>4</v>
      </c>
      <c r="H234" s="236" t="s">
        <v>4</v>
      </c>
    </row>
    <row r="235" spans="1:8">
      <c r="A235" s="237"/>
      <c r="B235" s="278"/>
      <c r="C235" s="278"/>
      <c r="D235" s="278"/>
      <c r="E235" s="278"/>
      <c r="F235" s="278"/>
      <c r="G235" s="278"/>
      <c r="H235" s="279"/>
    </row>
    <row r="236" spans="1:8">
      <c r="A236" s="145" t="s">
        <v>600</v>
      </c>
      <c r="B236" s="191">
        <f>+'Summary Medians'!$S$19</f>
        <v>39113</v>
      </c>
      <c r="C236" s="191">
        <f>+'Summary Medians'!$Y$19</f>
        <v>62262</v>
      </c>
      <c r="D236" s="191">
        <f>+'Summary Medians'!$AE$19</f>
        <v>69334.25</v>
      </c>
      <c r="E236" s="191">
        <f>+'Summary Medians'!$AK$19</f>
        <v>41855.5</v>
      </c>
      <c r="F236" s="191">
        <f>+'Summary Medians'!$AQ$19</f>
        <v>46248.6</v>
      </c>
      <c r="G236" s="191">
        <f>+'Summary Medians'!$AW$19</f>
        <v>54795.39</v>
      </c>
      <c r="H236" s="146">
        <f>+'Summary Medians'!$BC$19</f>
        <v>49922.400000000001</v>
      </c>
    </row>
    <row r="237" spans="1:8">
      <c r="A237" s="280"/>
      <c r="B237" s="244"/>
      <c r="C237" s="244"/>
      <c r="D237" s="244"/>
      <c r="E237" s="244"/>
      <c r="F237" s="244"/>
      <c r="G237" s="244"/>
      <c r="H237" s="246"/>
    </row>
    <row r="238" spans="1:8">
      <c r="A238" s="131" t="s">
        <v>601</v>
      </c>
      <c r="B238" s="151">
        <f>+'Summary Medians'!$S$36</f>
        <v>43060</v>
      </c>
      <c r="C238" s="151">
        <f>+'Summary Medians'!$Y$36</f>
        <v>62714</v>
      </c>
      <c r="D238" s="151">
        <f>+'Summary Medians'!$AE$36</f>
        <v>66192</v>
      </c>
      <c r="E238" s="151">
        <f>+'Summary Medians'!$AK$36</f>
        <v>0</v>
      </c>
      <c r="F238" s="151">
        <f>+'Summary Medians'!$AQ$36</f>
        <v>54012</v>
      </c>
      <c r="G238" s="151">
        <f>+'Summary Medians'!$AW$36</f>
        <v>0</v>
      </c>
      <c r="H238" s="153">
        <f>+'Summary Medians'!$BC$36</f>
        <v>0</v>
      </c>
    </row>
    <row r="239" spans="1:8">
      <c r="A239" s="131" t="s">
        <v>602</v>
      </c>
      <c r="B239" s="151">
        <f>+'Summary Medians'!$S$53</f>
        <v>27440</v>
      </c>
      <c r="C239" s="151">
        <f>+'Summary Medians'!$Y$53</f>
        <v>0</v>
      </c>
      <c r="D239" s="151">
        <f>+'Summary Medians'!$AE$53</f>
        <v>0</v>
      </c>
      <c r="E239" s="151">
        <f>+'Summary Medians'!$AK$53</f>
        <v>0</v>
      </c>
      <c r="F239" s="151">
        <f>+'Summary Medians'!$AQ$53</f>
        <v>0</v>
      </c>
      <c r="G239" s="151">
        <f>+'Summary Medians'!$AW$53</f>
        <v>0</v>
      </c>
      <c r="H239" s="153">
        <f>+'Summary Medians'!$BC$53</f>
        <v>0</v>
      </c>
    </row>
    <row r="240" spans="1:8">
      <c r="A240" s="131" t="s">
        <v>603</v>
      </c>
      <c r="B240" s="151">
        <f>+'Summary Medians'!$S$70</f>
        <v>0</v>
      </c>
      <c r="C240" s="151">
        <f>+'Summary Medians'!$Y$70</f>
        <v>0</v>
      </c>
      <c r="D240" s="151">
        <f>+'Summary Medians'!$AE$70</f>
        <v>0</v>
      </c>
      <c r="E240" s="151">
        <f>+'Summary Medians'!$AK$70</f>
        <v>0</v>
      </c>
      <c r="F240" s="151">
        <f>+'Summary Medians'!$AQ$70</f>
        <v>0</v>
      </c>
      <c r="G240" s="151">
        <f>+'Summary Medians'!$AW$70</f>
        <v>0</v>
      </c>
      <c r="H240" s="153">
        <f>+'Summary Medians'!$BC$70</f>
        <v>0</v>
      </c>
    </row>
    <row r="241" spans="1:8">
      <c r="A241" s="131" t="s">
        <v>604</v>
      </c>
      <c r="B241" s="151">
        <f>+'Summary Medians'!$S$87</f>
        <v>0</v>
      </c>
      <c r="C241" s="151">
        <f>+'Summary Medians'!$Y$87</f>
        <v>0</v>
      </c>
      <c r="D241" s="151">
        <f>+'Summary Medians'!$AE$87</f>
        <v>0</v>
      </c>
      <c r="E241" s="151">
        <f>+'Summary Medians'!$AK$87</f>
        <v>0</v>
      </c>
      <c r="F241" s="151">
        <f>+'Summary Medians'!$AQ$87</f>
        <v>0</v>
      </c>
      <c r="G241" s="151">
        <f>+'Summary Medians'!$AW$87</f>
        <v>0</v>
      </c>
      <c r="H241" s="153">
        <f>+'Summary Medians'!$BC$87</f>
        <v>0</v>
      </c>
    </row>
    <row r="242" spans="1:8">
      <c r="A242" s="131"/>
      <c r="B242" s="151"/>
      <c r="C242" s="151"/>
      <c r="D242" s="151"/>
      <c r="E242" s="151"/>
      <c r="F242" s="151"/>
      <c r="G242" s="151"/>
      <c r="H242" s="153"/>
    </row>
    <row r="243" spans="1:8">
      <c r="A243" s="131" t="s">
        <v>605</v>
      </c>
      <c r="B243" s="151">
        <f>+'Summary Medians'!$S$104</f>
        <v>38078</v>
      </c>
      <c r="C243" s="151">
        <f>+'Summary Medians'!$Y$104</f>
        <v>59980</v>
      </c>
      <c r="D243" s="151">
        <f>+'Summary Medians'!$AE$104</f>
        <v>66908</v>
      </c>
      <c r="E243" s="151">
        <f>+'Summary Medians'!$AK$104</f>
        <v>39634</v>
      </c>
      <c r="F243" s="151">
        <f>+'Summary Medians'!$AQ$104</f>
        <v>0</v>
      </c>
      <c r="G243" s="151">
        <f>+'Summary Medians'!$AW$104</f>
        <v>0</v>
      </c>
      <c r="H243" s="153">
        <f>+'Summary Medians'!$BC$104</f>
        <v>49466</v>
      </c>
    </row>
    <row r="244" spans="1:8">
      <c r="A244" s="131" t="s">
        <v>606</v>
      </c>
      <c r="B244" s="151">
        <f>+'Summary Medians'!$S$121</f>
        <v>41844</v>
      </c>
      <c r="C244" s="151">
        <f>+'Summary Medians'!$Y$121</f>
        <v>67177.5</v>
      </c>
      <c r="D244" s="151">
        <f>+'Summary Medians'!$AE$121</f>
        <v>73573.5</v>
      </c>
      <c r="E244" s="151">
        <f>+'Summary Medians'!$AK$121</f>
        <v>52631</v>
      </c>
      <c r="F244" s="151">
        <f>+'Summary Medians'!$AQ$121</f>
        <v>0</v>
      </c>
      <c r="G244" s="151">
        <f>+'Summary Medians'!$AW$121</f>
        <v>0</v>
      </c>
      <c r="H244" s="153">
        <f>+'Summary Medians'!$BC$121</f>
        <v>0</v>
      </c>
    </row>
    <row r="245" spans="1:8">
      <c r="A245" s="131" t="s">
        <v>607</v>
      </c>
      <c r="B245" s="151">
        <f>+'Summary Medians'!$S$138</f>
        <v>34513.5</v>
      </c>
      <c r="C245" s="151">
        <f>+'Summary Medians'!$Y$138</f>
        <v>61139.645000000004</v>
      </c>
      <c r="D245" s="151">
        <f>+'Summary Medians'!$AE$138</f>
        <v>63869</v>
      </c>
      <c r="E245" s="151">
        <f>+'Summary Medians'!$AK$138</f>
        <v>44635</v>
      </c>
      <c r="F245" s="151">
        <f>+'Summary Medians'!$AQ$138</f>
        <v>0</v>
      </c>
      <c r="G245" s="151">
        <f>+'Summary Medians'!$AW$138</f>
        <v>0</v>
      </c>
      <c r="H245" s="153">
        <f>+'Summary Medians'!$BC$138</f>
        <v>56499</v>
      </c>
    </row>
    <row r="246" spans="1:8">
      <c r="A246" s="131" t="s">
        <v>608</v>
      </c>
      <c r="B246" s="151">
        <f>+'Summary Medians'!$S$155</f>
        <v>49146</v>
      </c>
      <c r="C246" s="151">
        <f>+'Summary Medians'!$Y$155</f>
        <v>68831</v>
      </c>
      <c r="D246" s="151">
        <f>+'Summary Medians'!$AE$155</f>
        <v>80156</v>
      </c>
      <c r="E246" s="151">
        <f>+'Summary Medians'!$AK$155</f>
        <v>53265.5</v>
      </c>
      <c r="F246" s="151">
        <f>+'Summary Medians'!$AQ$155</f>
        <v>0</v>
      </c>
      <c r="G246" s="151">
        <f>+'Summary Medians'!$AW$155</f>
        <v>0</v>
      </c>
      <c r="H246" s="153">
        <f>+'Summary Medians'!$BC$155</f>
        <v>54510</v>
      </c>
    </row>
    <row r="247" spans="1:8">
      <c r="A247" s="131"/>
      <c r="B247" s="151"/>
      <c r="C247" s="151"/>
      <c r="D247" s="151"/>
      <c r="E247" s="151"/>
      <c r="F247" s="151"/>
      <c r="G247" s="151"/>
      <c r="H247" s="153"/>
    </row>
    <row r="248" spans="1:8">
      <c r="A248" s="131" t="s">
        <v>609</v>
      </c>
      <c r="B248" s="151">
        <f>+'Summary Medians'!$S$172</f>
        <v>37045</v>
      </c>
      <c r="C248" s="151">
        <f>+'Summary Medians'!$Y$172</f>
        <v>73460</v>
      </c>
      <c r="D248" s="151">
        <f>+'Summary Medians'!$AE$172</f>
        <v>73220</v>
      </c>
      <c r="E248" s="151">
        <f>+'Summary Medians'!$AK$172</f>
        <v>53660</v>
      </c>
      <c r="F248" s="151">
        <f>+'Summary Medians'!$AQ$172</f>
        <v>0</v>
      </c>
      <c r="G248" s="151">
        <f>+'Summary Medians'!$AW$172</f>
        <v>0</v>
      </c>
      <c r="H248" s="153">
        <f>+'Summary Medians'!$BC$172</f>
        <v>48597</v>
      </c>
    </row>
    <row r="249" spans="1:8">
      <c r="A249" s="131" t="s">
        <v>610</v>
      </c>
      <c r="B249" s="151">
        <f>+'Summary Medians'!$S$189</f>
        <v>40247</v>
      </c>
      <c r="C249" s="151">
        <f>+'Summary Medians'!$Y$189</f>
        <v>42621.5</v>
      </c>
      <c r="D249" s="151">
        <f>+'Summary Medians'!$AE$189</f>
        <v>50107</v>
      </c>
      <c r="E249" s="151">
        <f>+'Summary Medians'!$AK$189</f>
        <v>46896</v>
      </c>
      <c r="F249" s="151">
        <f>+'Summary Medians'!$AQ$189</f>
        <v>0</v>
      </c>
      <c r="G249" s="151">
        <f>+'Summary Medians'!$AW$189</f>
        <v>0</v>
      </c>
      <c r="H249" s="153">
        <f>+'Summary Medians'!$BC$189</f>
        <v>47658</v>
      </c>
    </row>
    <row r="250" spans="1:8">
      <c r="A250" s="131" t="s">
        <v>611</v>
      </c>
      <c r="B250" s="151">
        <f>+'Summary Medians'!$S$206</f>
        <v>31763</v>
      </c>
      <c r="C250" s="151">
        <f>+'Summary Medians'!$Y$206</f>
        <v>62907.5</v>
      </c>
      <c r="D250" s="151">
        <f>+'Summary Medians'!$AE$206</f>
        <v>71500.5</v>
      </c>
      <c r="E250" s="151">
        <f>+'Summary Medians'!$AK$206</f>
        <v>36779.65</v>
      </c>
      <c r="F250" s="151">
        <f>+'Summary Medians'!$AQ$206</f>
        <v>38485.199999999997</v>
      </c>
      <c r="G250" s="151">
        <f>+'Summary Medians'!$AW$206</f>
        <v>55397.04</v>
      </c>
      <c r="H250" s="153">
        <f>+'Summary Medians'!$BC$206</f>
        <v>49922.400000000001</v>
      </c>
    </row>
    <row r="251" spans="1:8">
      <c r="A251" s="131" t="s">
        <v>612</v>
      </c>
      <c r="B251" s="151">
        <f>+'Summary Medians'!$S$223</f>
        <v>52480</v>
      </c>
      <c r="C251" s="151">
        <f>+'Summary Medians'!$Y$223</f>
        <v>87750</v>
      </c>
      <c r="D251" s="151">
        <f>+'Summary Medians'!$AE$223</f>
        <v>0</v>
      </c>
      <c r="E251" s="151">
        <f>+'Summary Medians'!$AK$223</f>
        <v>36424</v>
      </c>
      <c r="F251" s="151">
        <f>+'Summary Medians'!$AQ$223</f>
        <v>0</v>
      </c>
      <c r="G251" s="151">
        <f>+'Summary Medians'!$AW$223</f>
        <v>0</v>
      </c>
      <c r="H251" s="153">
        <f>+'Summary Medians'!$BC$223</f>
        <v>0</v>
      </c>
    </row>
    <row r="252" spans="1:8">
      <c r="A252" s="131"/>
      <c r="B252"/>
      <c r="C252"/>
      <c r="D252"/>
      <c r="E252"/>
      <c r="F252"/>
      <c r="G252"/>
      <c r="H252" s="257"/>
    </row>
    <row r="253" spans="1:8">
      <c r="A253" s="131" t="s">
        <v>613</v>
      </c>
      <c r="B253" s="151">
        <f>+'Summary Medians'!$S$240</f>
        <v>31365</v>
      </c>
      <c r="C253" s="151">
        <f>+'Summary Medians'!$Y$240</f>
        <v>69066</v>
      </c>
      <c r="D253" s="151">
        <f>+'Summary Medians'!$AE$240</f>
        <v>0</v>
      </c>
      <c r="E253" s="151">
        <f>+'Summary Medians'!$AK$240</f>
        <v>39586</v>
      </c>
      <c r="F253" s="151">
        <f>+'Summary Medians'!$AQ$240</f>
        <v>0</v>
      </c>
      <c r="G253" s="151">
        <f>+'Summary Medians'!$AW$240</f>
        <v>0</v>
      </c>
      <c r="H253" s="153">
        <f>+'Summary Medians'!$BC$240</f>
        <v>56602</v>
      </c>
    </row>
    <row r="254" spans="1:8">
      <c r="A254" s="145" t="s">
        <v>623</v>
      </c>
      <c r="B254" s="151">
        <f>+'Summary Medians'!$S$257</f>
        <v>0</v>
      </c>
      <c r="C254" s="151">
        <f>+'Summary Medians'!$Y$257</f>
        <v>0</v>
      </c>
      <c r="D254" s="151">
        <f>+'Summary Medians'!$AE$257</f>
        <v>0</v>
      </c>
      <c r="E254" s="151">
        <f>+'Summary Medians'!$AK$257</f>
        <v>0</v>
      </c>
      <c r="F254" s="151">
        <f>+'Summary Medians'!$AQ$257</f>
        <v>0</v>
      </c>
      <c r="G254" s="151">
        <f>+'Summary Medians'!$AW$257</f>
        <v>0</v>
      </c>
      <c r="H254" s="153">
        <f>+'Summary Medians'!$BC$257</f>
        <v>0</v>
      </c>
    </row>
    <row r="255" spans="1:8">
      <c r="A255" s="131" t="s">
        <v>615</v>
      </c>
      <c r="B255" s="151">
        <f>+'Summary Medians'!$S$274</f>
        <v>44000</v>
      </c>
      <c r="C255" s="151">
        <f>+'Summary Medians'!$Y$274</f>
        <v>57584</v>
      </c>
      <c r="D255" s="151">
        <f>+'Summary Medians'!$AE$274</f>
        <v>90281</v>
      </c>
      <c r="E255" s="151">
        <f>+'Summary Medians'!$AK$274</f>
        <v>44044</v>
      </c>
      <c r="F255" s="151">
        <f>+'Summary Medians'!$AQ$274</f>
        <v>0</v>
      </c>
      <c r="G255" s="151">
        <f>+'Summary Medians'!$AW$274</f>
        <v>0</v>
      </c>
      <c r="H255" s="153">
        <f>+'Summary Medians'!$BC$274</f>
        <v>54510</v>
      </c>
    </row>
    <row r="256" spans="1:8">
      <c r="A256" s="226" t="s">
        <v>616</v>
      </c>
      <c r="B256" s="227">
        <f>+'Summary Medians'!$S$291</f>
        <v>40248</v>
      </c>
      <c r="C256" s="227">
        <f>+'Summary Medians'!$Y$291</f>
        <v>59475</v>
      </c>
      <c r="D256" s="227">
        <f>+'Summary Medians'!$AE$291</f>
        <v>56574</v>
      </c>
      <c r="E256" s="227">
        <f>+'Summary Medians'!$AK$291</f>
        <v>39805</v>
      </c>
      <c r="F256" s="227">
        <f>+'Summary Medians'!$AQ$291</f>
        <v>0</v>
      </c>
      <c r="G256" s="227">
        <f>+'Summary Medians'!$AW$291</f>
        <v>53710</v>
      </c>
      <c r="H256" s="228">
        <f>+'Summary Medians'!$BC$291</f>
        <v>0</v>
      </c>
    </row>
    <row r="257" spans="1:8" ht="32.25" customHeight="1">
      <c r="A257" s="419" t="s">
        <v>644</v>
      </c>
      <c r="B257" s="419"/>
      <c r="C257" s="419"/>
      <c r="D257" s="419"/>
      <c r="E257" s="419"/>
      <c r="F257" s="419"/>
      <c r="G257" s="419"/>
      <c r="H257" s="419"/>
    </row>
    <row r="258" spans="1:8">
      <c r="A258"/>
      <c r="B258"/>
      <c r="C258"/>
      <c r="D258"/>
      <c r="E258"/>
      <c r="F258"/>
      <c r="G258"/>
      <c r="H258" s="159" t="s">
        <v>716</v>
      </c>
    </row>
  </sheetData>
  <mergeCells count="28">
    <mergeCell ref="A64:J64"/>
    <mergeCell ref="A31:H31"/>
    <mergeCell ref="A33:J33"/>
    <mergeCell ref="A35:J35"/>
    <mergeCell ref="A36:J36"/>
    <mergeCell ref="A37:J37"/>
    <mergeCell ref="A163:H163"/>
    <mergeCell ref="A96:H96"/>
    <mergeCell ref="A98:J98"/>
    <mergeCell ref="A100:J100"/>
    <mergeCell ref="A101:J101"/>
    <mergeCell ref="A102:J102"/>
    <mergeCell ref="A129:J129"/>
    <mergeCell ref="A131:H131"/>
    <mergeCell ref="A133:H133"/>
    <mergeCell ref="A134:H134"/>
    <mergeCell ref="A135:H135"/>
    <mergeCell ref="A161:H161"/>
    <mergeCell ref="A198:H198"/>
    <mergeCell ref="A199:H199"/>
    <mergeCell ref="A225:H225"/>
    <mergeCell ref="A257:H257"/>
    <mergeCell ref="A165:H165"/>
    <mergeCell ref="A166:H166"/>
    <mergeCell ref="A167:H167"/>
    <mergeCell ref="A193:H193"/>
    <mergeCell ref="A195:H195"/>
    <mergeCell ref="A197:H197"/>
  </mergeCells>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T258"/>
  <sheetViews>
    <sheetView showZeros="0" view="pageBreakPreview" topLeftCell="A226" zoomScaleNormal="100" zoomScaleSheetLayoutView="100" workbookViewId="0">
      <selection activeCell="E253" sqref="E253"/>
    </sheetView>
  </sheetViews>
  <sheetFormatPr defaultColWidth="9" defaultRowHeight="15.5"/>
  <cols>
    <col min="1" max="1" width="12" style="124" customWidth="1"/>
    <col min="2" max="6" width="8.69140625" style="124" customWidth="1"/>
    <col min="7" max="7" width="9.69140625" style="124" customWidth="1"/>
    <col min="8" max="8" width="8.69140625" style="155" customWidth="1"/>
    <col min="9" max="9" width="5.765625" style="124" customWidth="1"/>
    <col min="10" max="16384" width="9" style="124"/>
  </cols>
  <sheetData>
    <row r="1" spans="1:20" ht="18">
      <c r="A1" s="122" t="s">
        <v>595</v>
      </c>
      <c r="B1" s="122"/>
      <c r="C1" s="122"/>
      <c r="D1" s="122"/>
      <c r="E1" s="122"/>
      <c r="F1" s="122"/>
      <c r="G1" s="122"/>
      <c r="H1" s="123"/>
    </row>
    <row r="2" spans="1:20" s="127" customFormat="1" ht="13">
      <c r="A2" s="125"/>
      <c r="B2" s="125"/>
      <c r="C2" s="125"/>
      <c r="D2" s="125"/>
      <c r="E2" s="125"/>
      <c r="F2" s="125"/>
      <c r="G2" s="125"/>
      <c r="H2" s="126"/>
    </row>
    <row r="3" spans="1:20">
      <c r="A3" s="128" t="s">
        <v>596</v>
      </c>
      <c r="B3" s="128"/>
      <c r="C3" s="128"/>
      <c r="D3" s="128"/>
      <c r="E3" s="128"/>
      <c r="F3" s="128"/>
      <c r="G3" s="128"/>
      <c r="H3" s="129"/>
    </row>
    <row r="4" spans="1:20">
      <c r="A4" s="128" t="s">
        <v>597</v>
      </c>
      <c r="B4" s="128"/>
      <c r="C4" s="128"/>
      <c r="D4" s="128"/>
      <c r="E4" s="128"/>
      <c r="F4" s="128"/>
      <c r="G4" s="128"/>
      <c r="H4" s="129"/>
      <c r="O4" s="130"/>
      <c r="P4" s="130"/>
      <c r="Q4" s="130"/>
      <c r="R4" s="130"/>
      <c r="S4" s="130"/>
      <c r="T4" s="130"/>
    </row>
    <row r="5" spans="1:20">
      <c r="A5" s="128" t="s">
        <v>662</v>
      </c>
      <c r="B5" s="128"/>
      <c r="C5" s="128"/>
      <c r="D5" s="128"/>
      <c r="E5" s="128"/>
      <c r="F5" s="128"/>
      <c r="G5" s="128"/>
      <c r="H5" s="129"/>
      <c r="O5" s="130"/>
      <c r="P5" s="130"/>
      <c r="Q5" s="130"/>
      <c r="R5" s="130"/>
      <c r="S5" s="130"/>
      <c r="T5" s="130"/>
    </row>
    <row r="6" spans="1:20" s="127" customFormat="1" ht="12.5">
      <c r="A6" s="131"/>
      <c r="B6" s="131"/>
      <c r="C6" s="131"/>
      <c r="D6" s="131"/>
      <c r="E6" s="131"/>
      <c r="F6" s="131"/>
      <c r="G6" s="131"/>
      <c r="H6" s="132"/>
      <c r="O6" s="133"/>
      <c r="P6" s="133"/>
      <c r="Q6" s="133"/>
      <c r="R6" s="133"/>
      <c r="S6" s="133"/>
      <c r="T6" s="133"/>
    </row>
    <row r="7" spans="1:20">
      <c r="A7" s="134"/>
      <c r="B7" s="135" t="s">
        <v>598</v>
      </c>
      <c r="C7" s="135"/>
      <c r="D7" s="135"/>
      <c r="E7" s="135"/>
      <c r="F7" s="135"/>
      <c r="G7" s="135"/>
      <c r="H7" s="136"/>
      <c r="O7" s="130"/>
      <c r="P7" s="130"/>
      <c r="Q7" s="130"/>
      <c r="R7" s="130"/>
      <c r="S7" s="130"/>
      <c r="T7" s="130"/>
    </row>
    <row r="8" spans="1:20" s="140" customFormat="1">
      <c r="A8" s="137"/>
      <c r="B8" s="138">
        <v>1</v>
      </c>
      <c r="C8" s="138">
        <v>2</v>
      </c>
      <c r="D8" s="138">
        <v>3</v>
      </c>
      <c r="E8" s="138">
        <v>4</v>
      </c>
      <c r="F8" s="138">
        <v>5</v>
      </c>
      <c r="G8" s="138">
        <v>6</v>
      </c>
      <c r="H8" s="139" t="s">
        <v>599</v>
      </c>
      <c r="S8" s="141"/>
      <c r="T8" s="141"/>
    </row>
    <row r="9" spans="1:20" ht="12.75" customHeight="1">
      <c r="A9" s="142"/>
      <c r="B9" s="143"/>
      <c r="C9" s="143"/>
      <c r="D9" s="143"/>
      <c r="E9" s="143"/>
      <c r="F9" s="143"/>
      <c r="G9" s="144"/>
      <c r="H9" s="143"/>
      <c r="L9" s="140"/>
      <c r="M9" s="140"/>
      <c r="N9" s="140"/>
      <c r="O9" s="140"/>
      <c r="P9" s="140"/>
      <c r="Q9" s="140"/>
      <c r="R9" s="140"/>
      <c r="S9" s="130"/>
      <c r="T9" s="130"/>
    </row>
    <row r="10" spans="1:20" ht="12.75" customHeight="1">
      <c r="A10" s="145" t="s">
        <v>600</v>
      </c>
      <c r="B10" s="146">
        <f>+'Summary Medians'!$C$3</f>
        <v>10819</v>
      </c>
      <c r="C10" s="146">
        <f>+'Summary Medians'!$C$4</f>
        <v>9354</v>
      </c>
      <c r="D10" s="146">
        <f>+'Summary Medians'!$C$5</f>
        <v>8958</v>
      </c>
      <c r="E10" s="146">
        <f>+'Summary Medians'!$C$6</f>
        <v>7490.5</v>
      </c>
      <c r="F10" s="146">
        <f>+'Summary Medians'!$C$7</f>
        <v>7514</v>
      </c>
      <c r="G10" s="146">
        <f>+'Summary Medians'!$C$8</f>
        <v>7200</v>
      </c>
      <c r="H10" s="147">
        <f>+'Summary Medians'!$C$9</f>
        <v>8655</v>
      </c>
      <c r="L10" s="140"/>
      <c r="M10" s="140"/>
      <c r="N10" s="140"/>
      <c r="O10" s="140"/>
      <c r="P10" s="140"/>
      <c r="Q10" s="140"/>
      <c r="R10" s="140"/>
      <c r="S10" s="130"/>
      <c r="T10" s="130"/>
    </row>
    <row r="11" spans="1:20" ht="12.75" customHeight="1">
      <c r="A11" s="145"/>
      <c r="B11" s="148"/>
      <c r="C11" s="148"/>
      <c r="D11" s="148"/>
      <c r="E11" s="148"/>
      <c r="F11" s="148"/>
      <c r="G11" s="149"/>
      <c r="H11" s="150"/>
      <c r="L11" s="140"/>
      <c r="M11" s="140"/>
      <c r="N11" s="140"/>
      <c r="O11" s="140"/>
      <c r="P11" s="140"/>
      <c r="Q11" s="140"/>
      <c r="R11" s="140"/>
      <c r="S11" s="130"/>
      <c r="T11" s="130"/>
    </row>
    <row r="12" spans="1:20" ht="12.75" customHeight="1">
      <c r="A12" s="131" t="s">
        <v>601</v>
      </c>
      <c r="B12" s="151">
        <f>+'Summary Medians'!$C$20</f>
        <v>10780</v>
      </c>
      <c r="C12" s="151">
        <f>+'Summary Medians'!$C$21</f>
        <v>10392</v>
      </c>
      <c r="D12" s="151">
        <f>+'Summary Medians'!$C$22</f>
        <v>10537</v>
      </c>
      <c r="E12" s="151">
        <f>+'Summary Medians'!$C$23</f>
        <v>10708</v>
      </c>
      <c r="F12" s="151">
        <f>+'Summary Medians'!$C$24</f>
        <v>11400</v>
      </c>
      <c r="G12" s="151">
        <f>+'Summary Medians'!$C$25</f>
        <v>6810</v>
      </c>
      <c r="H12" s="152">
        <f>+'Summary Medians'!$C$26</f>
        <v>10707</v>
      </c>
      <c r="L12" s="140"/>
      <c r="M12" s="140"/>
      <c r="N12" s="140"/>
      <c r="O12" s="140"/>
      <c r="P12" s="140"/>
      <c r="Q12" s="140"/>
      <c r="R12" s="140"/>
      <c r="S12" s="130"/>
      <c r="T12" s="130"/>
    </row>
    <row r="13" spans="1:20" ht="12.75" customHeight="1">
      <c r="A13" s="131" t="s">
        <v>602</v>
      </c>
      <c r="B13" s="151">
        <f>+'Summary Medians'!$C$37</f>
        <v>9062</v>
      </c>
      <c r="C13" s="151">
        <f>+'Summary Medians'!$C$38</f>
        <v>8936</v>
      </c>
      <c r="D13" s="151">
        <f>+'Summary Medians'!$C$39</f>
        <v>8524</v>
      </c>
      <c r="E13" s="151">
        <f>+'Summary Medians'!$C$40</f>
        <v>8311</v>
      </c>
      <c r="F13" s="151">
        <f>+'Summary Medians'!$C$41</f>
        <v>0</v>
      </c>
      <c r="G13" s="151">
        <f>+'Summary Medians'!$C$42</f>
        <v>7073.5</v>
      </c>
      <c r="H13" s="152">
        <f>+'Summary Medians'!$C$43</f>
        <v>8412</v>
      </c>
      <c r="L13" s="140"/>
      <c r="M13" s="140"/>
      <c r="N13" s="140"/>
      <c r="O13" s="140"/>
      <c r="P13" s="140"/>
      <c r="Q13" s="140"/>
      <c r="R13" s="140"/>
      <c r="S13" s="130"/>
      <c r="T13" s="130"/>
    </row>
    <row r="14" spans="1:20" ht="12.75" customHeight="1">
      <c r="A14" s="131" t="s">
        <v>603</v>
      </c>
      <c r="B14" s="151">
        <f>+'Summary Medians'!$C$54</f>
        <v>13680</v>
      </c>
      <c r="C14" s="151">
        <f>+'Summary Medians'!$C$55</f>
        <v>0</v>
      </c>
      <c r="D14" s="151">
        <f>+'Summary Medians'!$C$56</f>
        <v>7868</v>
      </c>
      <c r="E14" s="151">
        <f>+'Summary Medians'!$C$57</f>
        <v>0</v>
      </c>
      <c r="F14" s="151">
        <f>+'Summary Medians'!$C$58</f>
        <v>0</v>
      </c>
      <c r="G14" s="151">
        <f>+'Summary Medians'!$C$59</f>
        <v>0</v>
      </c>
      <c r="H14" s="152">
        <f>+'Summary Medians'!$C$60</f>
        <v>10774</v>
      </c>
      <c r="L14" s="140"/>
      <c r="M14" s="140"/>
      <c r="N14" s="140"/>
      <c r="O14" s="140"/>
      <c r="P14" s="140"/>
      <c r="Q14" s="140"/>
      <c r="R14" s="140"/>
      <c r="S14" s="130"/>
      <c r="T14" s="130"/>
    </row>
    <row r="15" spans="1:20" s="154" customFormat="1" ht="12.75" customHeight="1">
      <c r="A15" s="145" t="s">
        <v>604</v>
      </c>
      <c r="B15" s="153">
        <f>+'Summary Medians'!$C$71</f>
        <v>0</v>
      </c>
      <c r="C15" s="153">
        <f>+'Summary Medians'!$C$72</f>
        <v>0</v>
      </c>
      <c r="D15" s="153">
        <f>+'Summary Medians'!$C$73</f>
        <v>0</v>
      </c>
      <c r="E15" s="153">
        <f>+'Summary Medians'!$C$74</f>
        <v>0</v>
      </c>
      <c r="F15" s="153">
        <f>+'Summary Medians'!$C$75</f>
        <v>0</v>
      </c>
      <c r="G15" s="153">
        <f>+'Summary Medians'!$C$76</f>
        <v>0</v>
      </c>
      <c r="H15" s="152">
        <f>+'Summary Medians'!$C$77</f>
        <v>0</v>
      </c>
      <c r="L15" s="140"/>
      <c r="M15" s="140"/>
      <c r="N15" s="140"/>
      <c r="O15" s="140"/>
      <c r="P15" s="140"/>
      <c r="Q15" s="140"/>
      <c r="R15" s="140"/>
      <c r="S15" s="130"/>
      <c r="T15" s="155"/>
    </row>
    <row r="16" spans="1:20" s="154" customFormat="1" ht="12.75" customHeight="1">
      <c r="A16" s="145"/>
      <c r="B16" s="153"/>
      <c r="C16" s="153"/>
      <c r="D16" s="153"/>
      <c r="E16" s="153"/>
      <c r="F16" s="153"/>
      <c r="G16" s="153"/>
      <c r="H16" s="152"/>
      <c r="L16" s="140"/>
      <c r="M16" s="140"/>
      <c r="N16" s="140"/>
      <c r="O16" s="140"/>
      <c r="P16" s="140"/>
      <c r="Q16" s="140"/>
      <c r="R16" s="140"/>
      <c r="S16" s="130"/>
      <c r="T16" s="155"/>
    </row>
    <row r="17" spans="1:20" ht="12.75" customHeight="1">
      <c r="A17" s="145" t="s">
        <v>605</v>
      </c>
      <c r="B17" s="153">
        <f>+'Summary Medians'!$C$88</f>
        <v>11344</v>
      </c>
      <c r="C17" s="153">
        <f>+'Summary Medians'!$C$89</f>
        <v>12424</v>
      </c>
      <c r="D17" s="153">
        <f>+'Summary Medians'!$C$90</f>
        <v>7427</v>
      </c>
      <c r="E17" s="153">
        <f>+'Summary Medians'!$C$91</f>
        <v>6963</v>
      </c>
      <c r="F17" s="153">
        <f>+'Summary Medians'!$C$92</f>
        <v>6794</v>
      </c>
      <c r="G17" s="153">
        <f>+'Summary Medians'!$C$93</f>
        <v>4394</v>
      </c>
      <c r="H17" s="152">
        <f>+'Summary Medians'!$C$94</f>
        <v>6997</v>
      </c>
      <c r="L17" s="140"/>
      <c r="M17" s="140"/>
      <c r="N17" s="140"/>
      <c r="O17" s="140"/>
      <c r="P17" s="140"/>
      <c r="Q17" s="140"/>
      <c r="R17" s="140"/>
      <c r="S17" s="130"/>
      <c r="T17" s="130"/>
    </row>
    <row r="18" spans="1:20" ht="12.75" customHeight="1">
      <c r="A18" s="131" t="s">
        <v>606</v>
      </c>
      <c r="B18" s="153">
        <f>+'Summary Medians'!$C$105</f>
        <v>11950.5</v>
      </c>
      <c r="C18" s="151">
        <f>+'Summary Medians'!$C$106</f>
        <v>0</v>
      </c>
      <c r="D18" s="151">
        <f>+'Summary Medians'!$C$107</f>
        <v>9596</v>
      </c>
      <c r="E18" s="151">
        <f>+'Summary Medians'!$C$108</f>
        <v>8800</v>
      </c>
      <c r="F18" s="151">
        <f>+'Summary Medians'!$C$109</f>
        <v>0</v>
      </c>
      <c r="G18" s="151">
        <f>+'Summary Medians'!$C$110</f>
        <v>0</v>
      </c>
      <c r="H18" s="152">
        <f>+'Summary Medians'!$C$111</f>
        <v>9814</v>
      </c>
      <c r="L18" s="140"/>
      <c r="M18" s="140"/>
      <c r="N18" s="140"/>
      <c r="O18" s="140"/>
      <c r="P18" s="140"/>
      <c r="Q18" s="140"/>
      <c r="R18" s="140"/>
      <c r="S18" s="130"/>
      <c r="T18" s="130"/>
    </row>
    <row r="19" spans="1:20" ht="12.75" customHeight="1">
      <c r="A19" s="131" t="s">
        <v>607</v>
      </c>
      <c r="B19" s="153">
        <f>+'Summary Medians'!$C$122</f>
        <v>11950</v>
      </c>
      <c r="C19" s="153">
        <f>+'Summary Medians'!$C$123</f>
        <v>9645</v>
      </c>
      <c r="D19" s="153">
        <f>+'Summary Medians'!$C$124</f>
        <v>8500.5</v>
      </c>
      <c r="E19" s="153">
        <f>+'Summary Medians'!$C$125</f>
        <v>7750</v>
      </c>
      <c r="F19" s="153">
        <f>+'Summary Medians'!$C$126</f>
        <v>7260.8</v>
      </c>
      <c r="G19" s="153">
        <f>+'Summary Medians'!$C$127</f>
        <v>6962.9</v>
      </c>
      <c r="H19" s="152">
        <f>+'Summary Medians'!$C$128</f>
        <v>8438.5</v>
      </c>
      <c r="L19" s="140"/>
      <c r="M19" s="140"/>
      <c r="N19" s="140"/>
      <c r="O19" s="140"/>
      <c r="P19" s="140"/>
      <c r="Q19" s="140"/>
      <c r="R19" s="140"/>
      <c r="S19" s="130"/>
      <c r="T19" s="130"/>
    </row>
    <row r="20" spans="1:20" ht="12.75" customHeight="1">
      <c r="A20" s="145" t="s">
        <v>608</v>
      </c>
      <c r="B20" s="153">
        <f>+'Summary Medians'!$C$139</f>
        <v>10595</v>
      </c>
      <c r="C20" s="153">
        <f>+'Summary Medians'!$C$140</f>
        <v>9839</v>
      </c>
      <c r="D20" s="153">
        <f>+'Summary Medians'!$C$141</f>
        <v>9449</v>
      </c>
      <c r="E20" s="153">
        <f>+'Summary Medians'!$C$142</f>
        <v>8737</v>
      </c>
      <c r="F20" s="153">
        <f>+'Summary Medians'!$C$143</f>
        <v>6625</v>
      </c>
      <c r="G20" s="153">
        <f>+'Summary Medians'!$C$144</f>
        <v>14806</v>
      </c>
      <c r="H20" s="152">
        <f>+'Summary Medians'!$C$145</f>
        <v>9172</v>
      </c>
      <c r="L20" s="140"/>
      <c r="M20" s="140"/>
      <c r="N20" s="140"/>
      <c r="O20" s="140"/>
      <c r="P20" s="140"/>
      <c r="Q20" s="140"/>
      <c r="R20" s="140"/>
      <c r="S20" s="130"/>
      <c r="T20" s="130"/>
    </row>
    <row r="21" spans="1:20" ht="12.75" customHeight="1">
      <c r="A21" s="145"/>
      <c r="B21" s="153"/>
      <c r="C21" s="153"/>
      <c r="D21" s="153"/>
      <c r="E21" s="153"/>
      <c r="F21" s="153"/>
      <c r="G21" s="153"/>
      <c r="H21" s="152"/>
      <c r="L21" s="140"/>
      <c r="M21" s="140"/>
      <c r="N21" s="140"/>
      <c r="O21" s="140"/>
      <c r="P21" s="140"/>
      <c r="Q21" s="140"/>
      <c r="R21" s="140"/>
      <c r="S21" s="130"/>
      <c r="T21" s="130"/>
    </row>
    <row r="22" spans="1:20" ht="12.75" customHeight="1">
      <c r="A22" s="131" t="s">
        <v>609</v>
      </c>
      <c r="B22" s="151">
        <f>+'Summary Medians'!$C$156</f>
        <v>8650</v>
      </c>
      <c r="C22" s="151">
        <f>+'Summary Medians'!$C$157</f>
        <v>8051</v>
      </c>
      <c r="D22" s="151">
        <f>+'Summary Medians'!$C$158</f>
        <v>0</v>
      </c>
      <c r="E22" s="151">
        <f>+'Summary Medians'!$C$159</f>
        <v>7027</v>
      </c>
      <c r="F22" s="151">
        <f>+'Summary Medians'!$C$160</f>
        <v>0</v>
      </c>
      <c r="G22" s="151">
        <f>+'Summary Medians'!$C$161</f>
        <v>0</v>
      </c>
      <c r="H22" s="152">
        <f>+'Summary Medians'!$C$162</f>
        <v>7648.5</v>
      </c>
      <c r="L22" s="140"/>
      <c r="M22" s="140"/>
      <c r="N22" s="140"/>
      <c r="O22" s="140"/>
      <c r="P22" s="140"/>
      <c r="Q22" s="140"/>
      <c r="R22" s="140"/>
      <c r="S22" s="130"/>
      <c r="T22" s="130"/>
    </row>
    <row r="23" spans="1:20" ht="12.75" customHeight="1">
      <c r="A23" s="131" t="s">
        <v>610</v>
      </c>
      <c r="B23" s="151">
        <f>+'Summary Medians'!$C$173</f>
        <v>8159</v>
      </c>
      <c r="C23" s="151">
        <f>+'Summary Medians'!$C$174</f>
        <v>7188</v>
      </c>
      <c r="D23" s="151">
        <f>+'Summary Medians'!$C$175</f>
        <v>6612</v>
      </c>
      <c r="E23" s="151">
        <f>+'Summary Medians'!$C$176</f>
        <v>5249</v>
      </c>
      <c r="F23" s="151">
        <f>+'Summary Medians'!$C$177</f>
        <v>4661</v>
      </c>
      <c r="G23" s="151">
        <f>+'Summary Medians'!$C$178</f>
        <v>5169.5</v>
      </c>
      <c r="H23" s="152">
        <f>+'Summary Medians'!$C$179</f>
        <v>6853</v>
      </c>
      <c r="L23" s="140"/>
      <c r="M23" s="140"/>
      <c r="N23" s="140"/>
      <c r="O23" s="140"/>
      <c r="P23" s="140"/>
      <c r="Q23" s="140"/>
      <c r="R23" s="140"/>
      <c r="S23" s="130"/>
      <c r="T23" s="130"/>
    </row>
    <row r="24" spans="1:20" ht="12.75" customHeight="1">
      <c r="A24" s="131" t="s">
        <v>611</v>
      </c>
      <c r="B24" s="151">
        <f>+'Summary Medians'!$C$190</f>
        <v>9040.25</v>
      </c>
      <c r="C24" s="151">
        <f>+'Summary Medians'!$C$191</f>
        <v>0</v>
      </c>
      <c r="D24" s="151">
        <f>+'Summary Medians'!$C$192</f>
        <v>7068.75</v>
      </c>
      <c r="E24" s="151">
        <f>+'Summary Medians'!$C$193</f>
        <v>6892.5</v>
      </c>
      <c r="F24" s="151">
        <f>+'Summary Medians'!$C$194</f>
        <v>6689.5</v>
      </c>
      <c r="G24" s="151">
        <f>+'Summary Medians'!$C$195</f>
        <v>7554</v>
      </c>
      <c r="H24" s="152">
        <f>+'Summary Medians'!$C$196</f>
        <v>7035</v>
      </c>
      <c r="L24" s="140"/>
      <c r="M24" s="140"/>
      <c r="N24" s="140"/>
      <c r="O24" s="140"/>
      <c r="P24" s="140"/>
      <c r="Q24" s="140"/>
      <c r="R24" s="140"/>
      <c r="S24" s="130"/>
      <c r="T24" s="130"/>
    </row>
    <row r="25" spans="1:20" ht="12.75" customHeight="1">
      <c r="A25" s="131" t="s">
        <v>612</v>
      </c>
      <c r="B25" s="151">
        <f>+'Summary Medians'!$C$207</f>
        <v>13793</v>
      </c>
      <c r="C25" s="151">
        <f>+'Summary Medians'!$C$208</f>
        <v>0</v>
      </c>
      <c r="D25" s="151">
        <f>+'Summary Medians'!$C$209</f>
        <v>13036</v>
      </c>
      <c r="E25" s="151">
        <f>+'Summary Medians'!$C$210</f>
        <v>11536</v>
      </c>
      <c r="F25" s="151">
        <f>+'Summary Medians'!$C$211</f>
        <v>11110</v>
      </c>
      <c r="G25" s="151">
        <f>+'Summary Medians'!$C$212</f>
        <v>11099</v>
      </c>
      <c r="H25" s="152">
        <f>+'Summary Medians'!$C$213</f>
        <v>11618</v>
      </c>
      <c r="L25" s="140"/>
      <c r="M25" s="140"/>
      <c r="N25" s="140"/>
      <c r="O25" s="140"/>
      <c r="P25" s="140"/>
      <c r="Q25" s="140"/>
      <c r="R25" s="140"/>
      <c r="S25" s="130"/>
      <c r="T25" s="130"/>
    </row>
    <row r="26" spans="1:20" ht="12.75" customHeight="1">
      <c r="A26" s="131"/>
      <c r="B26" s="151"/>
      <c r="C26" s="151"/>
      <c r="D26" s="151"/>
      <c r="E26" s="151"/>
      <c r="F26" s="151"/>
      <c r="G26" s="151"/>
      <c r="H26" s="152"/>
      <c r="L26" s="140"/>
      <c r="M26" s="140"/>
      <c r="N26" s="140"/>
      <c r="O26" s="140"/>
      <c r="P26" s="140"/>
      <c r="Q26" s="140"/>
      <c r="R26" s="140"/>
      <c r="S26" s="130"/>
      <c r="T26" s="130"/>
    </row>
    <row r="27" spans="1:20" ht="12.75" customHeight="1">
      <c r="A27" s="131" t="s">
        <v>613</v>
      </c>
      <c r="B27" s="151">
        <f>+'Summary Medians'!$C$224</f>
        <v>11353.5</v>
      </c>
      <c r="C27" s="151">
        <f>+'Summary Medians'!$C$225</f>
        <v>9206</v>
      </c>
      <c r="D27" s="151">
        <f>+'Summary Medians'!$C$226</f>
        <v>8664</v>
      </c>
      <c r="E27" s="151">
        <f>+'Summary Medians'!$C$227</f>
        <v>0</v>
      </c>
      <c r="F27" s="151">
        <f>+'Summary Medians'!$C$228</f>
        <v>9194</v>
      </c>
      <c r="G27" s="151">
        <f>+'Summary Medians'!$C$229</f>
        <v>0</v>
      </c>
      <c r="H27" s="152">
        <f>+'Summary Medians'!$C$230</f>
        <v>9194</v>
      </c>
      <c r="L27" s="140"/>
      <c r="M27" s="140"/>
      <c r="N27" s="140"/>
      <c r="O27" s="140"/>
      <c r="P27" s="140"/>
      <c r="Q27" s="140"/>
      <c r="R27" s="140"/>
      <c r="S27" s="130"/>
      <c r="T27" s="130"/>
    </row>
    <row r="28" spans="1:20" s="154" customFormat="1" ht="12.75" customHeight="1">
      <c r="A28" s="145" t="s">
        <v>614</v>
      </c>
      <c r="B28" s="153">
        <f>+'Summary Medians'!$C$241</f>
        <v>0</v>
      </c>
      <c r="C28" s="153">
        <f>+'Summary Medians'!$C$242</f>
        <v>0</v>
      </c>
      <c r="D28" s="153">
        <f>+'Summary Medians'!$C$243</f>
        <v>0</v>
      </c>
      <c r="E28" s="153">
        <f>+'Summary Medians'!$C$244</f>
        <v>0</v>
      </c>
      <c r="F28" s="153">
        <f>+'Summary Medians'!$C$245</f>
        <v>0</v>
      </c>
      <c r="G28" s="153">
        <f>+'Summary Medians'!$C$246</f>
        <v>0</v>
      </c>
      <c r="H28" s="152">
        <f>+'Summary Medians'!$C$247</f>
        <v>0</v>
      </c>
      <c r="L28" s="140"/>
      <c r="M28" s="140"/>
      <c r="N28" s="140"/>
      <c r="O28" s="140"/>
      <c r="P28" s="140"/>
      <c r="Q28" s="140"/>
      <c r="R28" s="140"/>
      <c r="S28" s="155"/>
      <c r="T28" s="155"/>
    </row>
    <row r="29" spans="1:20" ht="12.75" customHeight="1">
      <c r="A29" s="131" t="s">
        <v>615</v>
      </c>
      <c r="B29" s="151">
        <f>+'Summary Medians'!$C$258</f>
        <v>13620</v>
      </c>
      <c r="C29" s="151">
        <f>+'Summary Medians'!$C$259</f>
        <v>23400</v>
      </c>
      <c r="D29" s="151">
        <f>+'Summary Medians'!$C$260</f>
        <v>11613</v>
      </c>
      <c r="E29" s="151">
        <f>+'Summary Medians'!$C$261</f>
        <v>0</v>
      </c>
      <c r="F29" s="151">
        <f>+'Summary Medians'!$C$262</f>
        <v>14754</v>
      </c>
      <c r="G29" s="151">
        <f>+'Summary Medians'!$C$263</f>
        <v>10119</v>
      </c>
      <c r="H29" s="152">
        <f>+'Summary Medians'!$C$264</f>
        <v>12558</v>
      </c>
      <c r="L29" s="140"/>
      <c r="M29" s="140"/>
      <c r="N29" s="140"/>
      <c r="O29" s="140"/>
      <c r="P29" s="140"/>
      <c r="Q29" s="140"/>
      <c r="R29" s="140"/>
      <c r="S29" s="130"/>
      <c r="T29" s="130"/>
    </row>
    <row r="30" spans="1:20" ht="12.75" customHeight="1">
      <c r="A30" s="156" t="s">
        <v>616</v>
      </c>
      <c r="B30" s="157">
        <f>+'Summary Medians'!$C$275</f>
        <v>8856</v>
      </c>
      <c r="C30" s="157">
        <f>+'Summary Medians'!$C$276</f>
        <v>0</v>
      </c>
      <c r="D30" s="157">
        <f>+'Summary Medians'!$C$277</f>
        <v>8128</v>
      </c>
      <c r="E30" s="157">
        <f>+'Summary Medians'!$C$278</f>
        <v>0</v>
      </c>
      <c r="F30" s="157">
        <f>+'Summary Medians'!$C$279</f>
        <v>7614</v>
      </c>
      <c r="G30" s="157">
        <f>+'Summary Medians'!$C$280</f>
        <v>7386</v>
      </c>
      <c r="H30" s="158">
        <f>+'Summary Medians'!$C$281</f>
        <v>7614</v>
      </c>
      <c r="L30" s="140"/>
      <c r="M30" s="140"/>
      <c r="N30" s="140"/>
      <c r="O30" s="140"/>
      <c r="P30" s="140"/>
      <c r="Q30" s="140"/>
      <c r="R30" s="140"/>
      <c r="S30" s="130"/>
      <c r="T30" s="130"/>
    </row>
    <row r="31" spans="1:20" ht="37.5" customHeight="1">
      <c r="A31" s="419" t="s">
        <v>617</v>
      </c>
      <c r="B31" s="419"/>
      <c r="C31" s="419"/>
      <c r="D31" s="419"/>
      <c r="E31" s="419"/>
      <c r="F31" s="419"/>
      <c r="G31" s="419"/>
      <c r="H31" s="419"/>
      <c r="L31" s="140"/>
      <c r="M31" s="140"/>
      <c r="N31" s="140"/>
      <c r="O31" s="140"/>
      <c r="P31" s="140"/>
      <c r="Q31" s="140"/>
      <c r="R31" s="140"/>
      <c r="S31" s="130"/>
      <c r="T31" s="130"/>
    </row>
    <row r="32" spans="1:20">
      <c r="H32" s="159" t="s">
        <v>716</v>
      </c>
    </row>
    <row r="33" spans="1:19" ht="18">
      <c r="A33" s="420" t="s">
        <v>618</v>
      </c>
      <c r="B33" s="420"/>
      <c r="C33" s="420"/>
      <c r="D33" s="420"/>
      <c r="E33" s="420"/>
      <c r="F33" s="420"/>
      <c r="G33" s="420"/>
      <c r="H33" s="420"/>
      <c r="I33" s="420"/>
      <c r="J33" s="420"/>
    </row>
    <row r="34" spans="1:19">
      <c r="A34" s="160"/>
      <c r="B34" s="160"/>
      <c r="C34" s="160"/>
      <c r="D34" s="160"/>
      <c r="E34" s="160"/>
      <c r="F34" s="160"/>
      <c r="G34" s="160"/>
      <c r="H34" s="160"/>
      <c r="I34" s="160"/>
      <c r="J34" s="161"/>
      <c r="K34" s="127"/>
      <c r="L34" s="127"/>
      <c r="M34" s="127"/>
      <c r="N34" s="127"/>
      <c r="O34" s="127"/>
      <c r="P34" s="127"/>
      <c r="Q34" s="127"/>
      <c r="R34" s="127"/>
      <c r="S34" s="127"/>
    </row>
    <row r="35" spans="1:19">
      <c r="A35" s="418" t="s">
        <v>596</v>
      </c>
      <c r="B35" s="418"/>
      <c r="C35" s="418"/>
      <c r="D35" s="418"/>
      <c r="E35" s="418"/>
      <c r="F35" s="418"/>
      <c r="G35" s="418"/>
      <c r="H35" s="418"/>
      <c r="I35" s="418"/>
      <c r="J35" s="418"/>
    </row>
    <row r="36" spans="1:19">
      <c r="A36" s="418" t="s">
        <v>597</v>
      </c>
      <c r="B36" s="418"/>
      <c r="C36" s="418"/>
      <c r="D36" s="418"/>
      <c r="E36" s="418"/>
      <c r="F36" s="418"/>
      <c r="G36" s="418"/>
      <c r="H36" s="418"/>
      <c r="I36" s="418"/>
      <c r="J36" s="418"/>
    </row>
    <row r="37" spans="1:19">
      <c r="A37" s="418" t="s">
        <v>663</v>
      </c>
      <c r="B37" s="418"/>
      <c r="C37" s="418"/>
      <c r="D37" s="418"/>
      <c r="E37" s="418"/>
      <c r="F37" s="418"/>
      <c r="G37" s="418"/>
      <c r="H37" s="418"/>
      <c r="I37" s="418"/>
      <c r="J37" s="418"/>
    </row>
    <row r="38" spans="1:19">
      <c r="A38" s="131"/>
      <c r="B38" s="131"/>
      <c r="C38" s="131"/>
      <c r="D38" s="131"/>
      <c r="E38" s="131"/>
      <c r="F38" s="131"/>
      <c r="G38" s="131"/>
      <c r="H38" s="131"/>
      <c r="I38" s="131"/>
      <c r="J38" s="145"/>
      <c r="K38" s="127"/>
      <c r="L38" s="127"/>
      <c r="M38" s="127"/>
      <c r="N38" s="127"/>
      <c r="O38" s="127"/>
      <c r="P38" s="127"/>
      <c r="Q38" s="127"/>
      <c r="R38" s="127"/>
      <c r="S38" s="127"/>
    </row>
    <row r="39" spans="1:19">
      <c r="A39" s="134"/>
      <c r="B39" s="135" t="s">
        <v>619</v>
      </c>
      <c r="C39" s="135"/>
      <c r="D39" s="135"/>
      <c r="E39" s="135"/>
      <c r="F39" s="162"/>
      <c r="G39" s="163" t="s">
        <v>620</v>
      </c>
      <c r="H39" s="135"/>
      <c r="I39" s="135"/>
      <c r="J39" s="164"/>
    </row>
    <row r="40" spans="1:19" ht="24">
      <c r="A40" s="137"/>
      <c r="B40" s="165" t="s">
        <v>621</v>
      </c>
      <c r="C40" s="138">
        <v>1</v>
      </c>
      <c r="D40" s="138">
        <v>2</v>
      </c>
      <c r="E40" s="138">
        <v>3</v>
      </c>
      <c r="F40" s="166" t="s">
        <v>599</v>
      </c>
      <c r="G40" s="138">
        <v>1</v>
      </c>
      <c r="H40" s="138">
        <v>2</v>
      </c>
      <c r="I40" s="167" t="s">
        <v>622</v>
      </c>
      <c r="J40" s="139" t="s">
        <v>599</v>
      </c>
      <c r="K40" s="140"/>
      <c r="L40" s="127"/>
      <c r="M40" s="127"/>
      <c r="N40" s="127"/>
      <c r="O40" s="127"/>
      <c r="P40" s="127"/>
      <c r="Q40" s="127"/>
      <c r="R40" s="127"/>
      <c r="S40" s="127"/>
    </row>
    <row r="41" spans="1:19">
      <c r="A41" s="142"/>
      <c r="B41" s="143"/>
      <c r="C41" s="143"/>
      <c r="D41" s="143"/>
      <c r="E41" s="144"/>
      <c r="F41" s="168"/>
      <c r="G41" s="169"/>
      <c r="H41" s="170"/>
      <c r="I41" s="171"/>
      <c r="J41" s="170"/>
    </row>
    <row r="42" spans="1:19">
      <c r="A42" s="145" t="s">
        <v>600</v>
      </c>
      <c r="B42" s="146">
        <f>'Summary Medians'!C10</f>
        <v>3163.65</v>
      </c>
      <c r="C42" s="146">
        <f>'Summary Medians'!C11</f>
        <v>4446</v>
      </c>
      <c r="D42" s="146">
        <f>'Summary Medians'!C12</f>
        <v>4444</v>
      </c>
      <c r="E42" s="146">
        <f>'Summary Medians'!C13</f>
        <v>4094</v>
      </c>
      <c r="F42" s="172">
        <f>+'Summary Medians'!$C$14</f>
        <v>4160</v>
      </c>
      <c r="G42" s="147">
        <f>+'Summary Medians'!$C$15</f>
        <v>3350</v>
      </c>
      <c r="H42" s="173">
        <f>+'Summary Medians'!$C$16</f>
        <v>3842</v>
      </c>
      <c r="I42" s="174">
        <f>+'Summary Medians'!$C$17</f>
        <v>3650.75</v>
      </c>
      <c r="J42" s="147">
        <f>+'Summary Medians'!$C$18</f>
        <v>3842</v>
      </c>
      <c r="L42" s="127"/>
      <c r="M42" s="127"/>
      <c r="N42" s="127"/>
      <c r="O42" s="127"/>
      <c r="P42" s="127"/>
      <c r="Q42" s="127"/>
      <c r="R42" s="127"/>
      <c r="S42" s="127"/>
    </row>
    <row r="43" spans="1:19">
      <c r="A43" s="145"/>
      <c r="B43" s="148"/>
      <c r="C43" s="148"/>
      <c r="D43" s="148"/>
      <c r="E43" s="148"/>
      <c r="F43" s="175"/>
      <c r="G43" s="152"/>
      <c r="H43" s="150"/>
      <c r="I43" s="176"/>
      <c r="J43" s="152"/>
    </row>
    <row r="44" spans="1:19">
      <c r="A44" s="131" t="s">
        <v>601</v>
      </c>
      <c r="B44" s="151">
        <f>'Summary Medians'!C27</f>
        <v>0</v>
      </c>
      <c r="C44" s="151">
        <f>'Summary Medians'!C28</f>
        <v>4810</v>
      </c>
      <c r="D44" s="151">
        <f>'Summary Medians'!C29</f>
        <v>4740</v>
      </c>
      <c r="E44" s="151">
        <f>'Summary Medians'!C30</f>
        <v>4740</v>
      </c>
      <c r="F44" s="177">
        <f>+'Summary Medians'!$C$31</f>
        <v>4740</v>
      </c>
      <c r="G44" s="178">
        <f>+'Summary Medians'!$C$32</f>
        <v>4650</v>
      </c>
      <c r="H44" s="148">
        <f>+'Summary Medians'!$C$33</f>
        <v>4780.24</v>
      </c>
      <c r="I44" s="179">
        <f>+'Summary Medians'!$C$34</f>
        <v>0</v>
      </c>
      <c r="J44" s="152">
        <f>'Summary Medians'!$C$35</f>
        <v>4745.12</v>
      </c>
      <c r="L44" s="127"/>
      <c r="M44" s="127"/>
      <c r="N44" s="127"/>
      <c r="O44" s="127"/>
      <c r="P44" s="127"/>
      <c r="Q44" s="127"/>
      <c r="R44" s="127"/>
      <c r="S44" s="127"/>
    </row>
    <row r="45" spans="1:19">
      <c r="A45" s="131" t="s">
        <v>602</v>
      </c>
      <c r="B45" s="151">
        <f>'Summary Medians'!C44</f>
        <v>0</v>
      </c>
      <c r="C45" s="151">
        <f>'Summary Medians'!C45</f>
        <v>3258</v>
      </c>
      <c r="D45" s="151">
        <f>'Summary Medians'!C46</f>
        <v>4500</v>
      </c>
      <c r="E45" s="151">
        <f>'Summary Medians'!C47</f>
        <v>3400</v>
      </c>
      <c r="F45" s="177">
        <f>+'Summary Medians'!$C$48</f>
        <v>3425</v>
      </c>
      <c r="G45" s="178">
        <f>+'Summary Medians'!$C$49</f>
        <v>0</v>
      </c>
      <c r="H45" s="148">
        <f>+'Summary Medians'!$C$50</f>
        <v>0</v>
      </c>
      <c r="I45" s="179">
        <f>+'Summary Medians'!$C$51</f>
        <v>0</v>
      </c>
      <c r="J45" s="152">
        <f>+'Summary Medians'!$C$52</f>
        <v>0</v>
      </c>
    </row>
    <row r="46" spans="1:19">
      <c r="A46" s="131" t="s">
        <v>603</v>
      </c>
      <c r="B46" s="151">
        <f>'Summary Medians'!C61</f>
        <v>0</v>
      </c>
      <c r="C46" s="151">
        <f>'Summary Medians'!C62</f>
        <v>0</v>
      </c>
      <c r="D46" s="151">
        <f>'Summary Medians'!C63</f>
        <v>4904</v>
      </c>
      <c r="E46" s="151">
        <f>'Summary Medians'!C64</f>
        <v>0</v>
      </c>
      <c r="F46" s="177">
        <f>+'Summary Medians'!$C$65</f>
        <v>4904</v>
      </c>
      <c r="G46" s="178">
        <f>+'Summary Medians'!$C$66</f>
        <v>0</v>
      </c>
      <c r="H46" s="148">
        <f>+'Summary Medians'!$C$67</f>
        <v>0</v>
      </c>
      <c r="I46" s="179">
        <f>+'Summary Medians'!$C$68</f>
        <v>0</v>
      </c>
      <c r="J46" s="152">
        <f>+'Summary Medians'!$C$69</f>
        <v>0</v>
      </c>
      <c r="L46" s="127"/>
      <c r="M46" s="127"/>
      <c r="N46" s="127"/>
      <c r="O46" s="127"/>
      <c r="P46" s="127"/>
      <c r="Q46" s="127"/>
      <c r="R46" s="127"/>
      <c r="S46" s="127"/>
    </row>
    <row r="47" spans="1:19">
      <c r="A47" s="145" t="s">
        <v>604</v>
      </c>
      <c r="B47" s="153">
        <f>'Summary Medians'!C78</f>
        <v>3129</v>
      </c>
      <c r="C47" s="153">
        <f>'Summary Medians'!C79</f>
        <v>3070.2</v>
      </c>
      <c r="D47" s="153">
        <f>'Summary Medians'!C80</f>
        <v>0</v>
      </c>
      <c r="E47" s="153">
        <f>'Summary Medians'!C81</f>
        <v>3135.3</v>
      </c>
      <c r="F47" s="175">
        <f>+'Summary Medians'!$C$82</f>
        <v>3121.3500000000004</v>
      </c>
      <c r="G47" s="152">
        <f>+'Summary Medians'!$C$83</f>
        <v>0</v>
      </c>
      <c r="H47" s="150">
        <f>+'Summary Medians'!$C$84</f>
        <v>0</v>
      </c>
      <c r="I47" s="176">
        <f>+'Summary Medians'!$C$85</f>
        <v>0</v>
      </c>
      <c r="J47" s="152">
        <f>+'Summary Medians'!$C$86</f>
        <v>0</v>
      </c>
    </row>
    <row r="48" spans="1:19">
      <c r="A48" s="145"/>
      <c r="B48" s="153"/>
      <c r="C48" s="153"/>
      <c r="D48" s="153"/>
      <c r="E48" s="153"/>
      <c r="F48" s="175"/>
      <c r="G48" s="152"/>
      <c r="H48" s="150"/>
      <c r="I48" s="176"/>
      <c r="J48" s="152"/>
    </row>
    <row r="49" spans="1:19">
      <c r="A49" s="145" t="s">
        <v>605</v>
      </c>
      <c r="B49" s="153">
        <f>'Summary Medians'!C95</f>
        <v>3830</v>
      </c>
      <c r="C49" s="153">
        <f>'Summary Medians'!C96</f>
        <v>3860</v>
      </c>
      <c r="D49" s="153">
        <f>'Summary Medians'!C97</f>
        <v>0</v>
      </c>
      <c r="E49" s="153">
        <f>'Summary Medians'!C98</f>
        <v>0</v>
      </c>
      <c r="F49" s="175">
        <f>+'Summary Medians'!$C$99</f>
        <v>3844</v>
      </c>
      <c r="G49" s="152">
        <f>+'Summary Medians'!$C$100</f>
        <v>3332</v>
      </c>
      <c r="H49" s="150">
        <f>+'Summary Medians'!$C$101</f>
        <v>0</v>
      </c>
      <c r="I49" s="176">
        <f>+'Summary Medians'!$C$102</f>
        <v>0</v>
      </c>
      <c r="J49" s="152">
        <f>+'Summary Medians'!$C$103</f>
        <v>3332</v>
      </c>
    </row>
    <row r="50" spans="1:19">
      <c r="A50" s="131" t="s">
        <v>606</v>
      </c>
      <c r="B50" s="151">
        <f>'Summary Medians'!C112</f>
        <v>0</v>
      </c>
      <c r="C50" s="151">
        <f>'Summary Medians'!C113</f>
        <v>5310</v>
      </c>
      <c r="D50" s="151">
        <f>'Summary Medians'!C114</f>
        <v>5310</v>
      </c>
      <c r="E50" s="151">
        <f>'Summary Medians'!C115</f>
        <v>5310</v>
      </c>
      <c r="F50" s="177">
        <f>+'Summary Medians'!$C$116</f>
        <v>5310</v>
      </c>
      <c r="G50" s="178">
        <f>+'Summary Medians'!$C$117</f>
        <v>5310</v>
      </c>
      <c r="H50" s="148">
        <f>+'Summary Medians'!$C$118</f>
        <v>0</v>
      </c>
      <c r="I50" s="179">
        <f>+'Summary Medians'!$C$119</f>
        <v>0</v>
      </c>
      <c r="J50" s="152">
        <f>+'Summary Medians'!$C$120</f>
        <v>5310</v>
      </c>
      <c r="L50" s="127"/>
      <c r="M50" s="127"/>
      <c r="N50" s="127"/>
      <c r="O50" s="127"/>
      <c r="P50" s="127"/>
      <c r="Q50" s="127"/>
      <c r="R50" s="127"/>
      <c r="S50" s="127"/>
    </row>
    <row r="51" spans="1:19">
      <c r="A51" s="131" t="s">
        <v>607</v>
      </c>
      <c r="B51" s="153">
        <f>'Summary Medians'!C129</f>
        <v>0</v>
      </c>
      <c r="C51" s="153">
        <f>'Summary Medians'!C130</f>
        <v>4250.2</v>
      </c>
      <c r="D51" s="153">
        <f>'Summary Medians'!C131</f>
        <v>4244.04</v>
      </c>
      <c r="E51" s="153">
        <f>'Summary Medians'!C132</f>
        <v>4246.87</v>
      </c>
      <c r="F51" s="175">
        <f>+'Summary Medians'!$C$133</f>
        <v>4246.87</v>
      </c>
      <c r="G51" s="152">
        <f>+'Summary Medians'!$C$134</f>
        <v>4101.04</v>
      </c>
      <c r="H51" s="150">
        <f>+'Summary Medians'!$C$135</f>
        <v>2976</v>
      </c>
      <c r="I51" s="176">
        <f>+'Summary Medians'!$C$136</f>
        <v>0</v>
      </c>
      <c r="J51" s="152">
        <f>+'Summary Medians'!$C$137</f>
        <v>4099.04</v>
      </c>
    </row>
    <row r="52" spans="1:19">
      <c r="A52" s="145" t="s">
        <v>608</v>
      </c>
      <c r="B52" s="153">
        <f>'Summary Medians'!C146</f>
        <v>0</v>
      </c>
      <c r="C52" s="153">
        <f>'Summary Medians'!C147</f>
        <v>4896</v>
      </c>
      <c r="D52" s="153">
        <f>'Summary Medians'!C148</f>
        <v>4550.5</v>
      </c>
      <c r="E52" s="153">
        <f>'Summary Medians'!C149</f>
        <v>4430</v>
      </c>
      <c r="F52" s="175">
        <f>+'Summary Medians'!$C$150</f>
        <v>4572</v>
      </c>
      <c r="G52" s="152">
        <f>+'Summary Medians'!$C$151</f>
        <v>0</v>
      </c>
      <c r="H52" s="150">
        <f>+'Summary Medians'!$C$152</f>
        <v>0</v>
      </c>
      <c r="I52" s="176">
        <f>+'Summary Medians'!$C$153</f>
        <v>0</v>
      </c>
      <c r="J52" s="152">
        <f>+'Summary Medians'!$C$154</f>
        <v>0</v>
      </c>
      <c r="L52" s="127"/>
      <c r="M52" s="127"/>
      <c r="N52" s="127"/>
      <c r="O52" s="127"/>
      <c r="P52" s="127"/>
      <c r="Q52" s="127"/>
      <c r="R52" s="127"/>
      <c r="S52" s="127"/>
    </row>
    <row r="53" spans="1:19">
      <c r="A53" s="145"/>
      <c r="B53" s="153"/>
      <c r="C53" s="153"/>
      <c r="D53" s="153"/>
      <c r="E53" s="153"/>
      <c r="F53" s="175"/>
      <c r="G53" s="152"/>
      <c r="H53" s="150"/>
      <c r="I53" s="176"/>
      <c r="J53" s="152"/>
      <c r="L53" s="127"/>
      <c r="M53" s="127"/>
      <c r="N53" s="127"/>
      <c r="O53" s="127"/>
      <c r="P53" s="127"/>
      <c r="Q53" s="127"/>
      <c r="R53" s="127"/>
      <c r="S53" s="127"/>
    </row>
    <row r="54" spans="1:19">
      <c r="A54" s="131" t="s">
        <v>609</v>
      </c>
      <c r="B54" s="151">
        <f>'Summary Medians'!C163</f>
        <v>0</v>
      </c>
      <c r="C54" s="151">
        <f>'Summary Medians'!C164</f>
        <v>0</v>
      </c>
      <c r="D54" s="151">
        <f>'Summary Medians'!C165</f>
        <v>0</v>
      </c>
      <c r="E54" s="151">
        <f>'Summary Medians'!C166</f>
        <v>0</v>
      </c>
      <c r="F54" s="177">
        <f>+'Summary Medians'!$C$167</f>
        <v>0</v>
      </c>
      <c r="G54" s="178">
        <f>+'Summary Medians'!$C$168</f>
        <v>0</v>
      </c>
      <c r="H54" s="148">
        <f>+'Summary Medians'!$C$169</f>
        <v>0</v>
      </c>
      <c r="I54" s="179">
        <f>+'Summary Medians'!$C$170</f>
        <v>0</v>
      </c>
      <c r="J54" s="152">
        <f>+'Summary Medians'!$C$171</f>
        <v>0</v>
      </c>
      <c r="L54" s="127"/>
      <c r="M54" s="127"/>
      <c r="N54" s="127"/>
      <c r="O54" s="127"/>
      <c r="P54" s="127"/>
      <c r="Q54" s="127"/>
      <c r="R54" s="127"/>
      <c r="S54" s="127"/>
    </row>
    <row r="55" spans="1:19">
      <c r="A55" s="131" t="s">
        <v>610</v>
      </c>
      <c r="B55" s="151">
        <f>'Summary Medians'!C180</f>
        <v>0</v>
      </c>
      <c r="C55" s="151">
        <f>'Summary Medians'!C181</f>
        <v>2626</v>
      </c>
      <c r="D55" s="151">
        <f>'Summary Medians'!C182</f>
        <v>2540</v>
      </c>
      <c r="E55" s="151">
        <f>'Summary Medians'!C183</f>
        <v>2551</v>
      </c>
      <c r="F55" s="177">
        <f>+'Summary Medians'!$C$184</f>
        <v>2544</v>
      </c>
      <c r="G55" s="178">
        <f>+'Summary Medians'!$C$185</f>
        <v>0</v>
      </c>
      <c r="H55" s="148">
        <f>+'Summary Medians'!$C$186</f>
        <v>0</v>
      </c>
      <c r="I55" s="179">
        <f>+'Summary Medians'!$C$187</f>
        <v>0</v>
      </c>
      <c r="J55" s="153">
        <f>+'Summary Medians'!$C$188</f>
        <v>0</v>
      </c>
    </row>
    <row r="56" spans="1:19">
      <c r="A56" s="131" t="s">
        <v>611</v>
      </c>
      <c r="B56" s="151">
        <f>'Summary Medians'!C197</f>
        <v>5014.25</v>
      </c>
      <c r="C56" s="151">
        <f>'Summary Medians'!C198</f>
        <v>4104.3450000000003</v>
      </c>
      <c r="D56" s="151">
        <f>'Summary Medians'!C199</f>
        <v>4126.75</v>
      </c>
      <c r="E56" s="151">
        <f>'Summary Medians'!C200</f>
        <v>4591</v>
      </c>
      <c r="F56" s="177">
        <f>+'Summary Medians'!$C$201</f>
        <v>4519.25</v>
      </c>
      <c r="G56" s="178">
        <f>+'Summary Medians'!$C$202</f>
        <v>0</v>
      </c>
      <c r="H56" s="148">
        <f>+'Summary Medians'!$C$203</f>
        <v>0</v>
      </c>
      <c r="I56" s="179">
        <f>+'Summary Medians'!$C$204</f>
        <v>0</v>
      </c>
      <c r="J56" s="153">
        <f>+'Summary Medians'!$C$205</f>
        <v>0</v>
      </c>
      <c r="L56" s="127"/>
      <c r="M56" s="127"/>
      <c r="N56" s="127"/>
      <c r="O56" s="127"/>
      <c r="P56" s="127"/>
      <c r="Q56" s="127"/>
      <c r="R56" s="127"/>
      <c r="S56" s="127"/>
    </row>
    <row r="57" spans="1:19">
      <c r="A57" s="131" t="s">
        <v>612</v>
      </c>
      <c r="B57" s="151">
        <f>'Summary Medians'!C214</f>
        <v>0</v>
      </c>
      <c r="C57" s="151">
        <f>'Summary Medians'!C215</f>
        <v>5569</v>
      </c>
      <c r="D57" s="151">
        <f>'Summary Medians'!C216</f>
        <v>5545</v>
      </c>
      <c r="E57" s="151">
        <f>'Summary Medians'!C217</f>
        <v>5755</v>
      </c>
      <c r="F57" s="177">
        <f>+'Summary Medians'!$C$218</f>
        <v>5584</v>
      </c>
      <c r="G57" s="178">
        <f>+'Summary Medians'!$C$219</f>
        <v>0</v>
      </c>
      <c r="H57" s="148">
        <f>+'Summary Medians'!$C$220</f>
        <v>0</v>
      </c>
      <c r="I57" s="179">
        <f>+'Summary Medians'!$C$221</f>
        <v>0</v>
      </c>
      <c r="J57" s="153">
        <f>+'Summary Medians'!$C$222</f>
        <v>0</v>
      </c>
    </row>
    <row r="58" spans="1:19">
      <c r="A58" s="131"/>
      <c r="B58" s="151"/>
      <c r="C58" s="151"/>
      <c r="D58" s="151"/>
      <c r="E58" s="151"/>
      <c r="F58" s="177"/>
      <c r="G58" s="178"/>
      <c r="H58" s="148"/>
      <c r="I58" s="179"/>
      <c r="J58" s="153"/>
    </row>
    <row r="59" spans="1:19">
      <c r="A59" s="131" t="s">
        <v>613</v>
      </c>
      <c r="B59" s="151">
        <f>'Summary Medians'!C231</f>
        <v>0</v>
      </c>
      <c r="C59" s="151">
        <f>'Summary Medians'!C232</f>
        <v>4459</v>
      </c>
      <c r="D59" s="151">
        <f>'Summary Medians'!C233</f>
        <v>4443</v>
      </c>
      <c r="E59" s="151">
        <f>'Summary Medians'!C234</f>
        <v>4439</v>
      </c>
      <c r="F59" s="177">
        <f>+'Summary Medians'!$C$235</f>
        <v>4443</v>
      </c>
      <c r="G59" s="178">
        <f>+'Summary Medians'!$C$236</f>
        <v>0</v>
      </c>
      <c r="H59" s="148">
        <f>+'Summary Medians'!$C$237</f>
        <v>3842</v>
      </c>
      <c r="I59" s="179">
        <f>+'Summary Medians'!$C$238</f>
        <v>0</v>
      </c>
      <c r="J59" s="153">
        <f>+'Summary Medians'!$C$239</f>
        <v>3842</v>
      </c>
    </row>
    <row r="60" spans="1:19">
      <c r="A60" s="145" t="s">
        <v>623</v>
      </c>
      <c r="B60" s="151">
        <f>'Summary Medians'!C248</f>
        <v>0</v>
      </c>
      <c r="C60" s="151">
        <f>'Summary Medians'!C249</f>
        <v>0</v>
      </c>
      <c r="D60" s="151">
        <f>'Summary Medians'!C250</f>
        <v>0</v>
      </c>
      <c r="E60" s="151">
        <f>'Summary Medians'!C251</f>
        <v>0</v>
      </c>
      <c r="F60" s="177">
        <f>+'Summary Medians'!$C$252</f>
        <v>0</v>
      </c>
      <c r="G60" s="178">
        <f>+'Summary Medians'!$C$253</f>
        <v>0</v>
      </c>
      <c r="H60" s="148">
        <f>+'Summary Medians'!$C$254</f>
        <v>0</v>
      </c>
      <c r="I60" s="179">
        <f>+'Summary Medians'!$C$255</f>
        <v>0</v>
      </c>
      <c r="J60" s="153">
        <f>+'Summary Medians'!$C$256</f>
        <v>0</v>
      </c>
      <c r="L60" s="127"/>
      <c r="M60" s="127"/>
      <c r="N60" s="127"/>
      <c r="O60" s="127"/>
      <c r="P60" s="127"/>
      <c r="Q60" s="127"/>
      <c r="R60" s="127"/>
      <c r="S60" s="127"/>
    </row>
    <row r="61" spans="1:19">
      <c r="A61" s="131" t="s">
        <v>624</v>
      </c>
      <c r="B61" s="151">
        <f>'Summary Medians'!C265</f>
        <v>0</v>
      </c>
      <c r="C61" s="151">
        <f>'Summary Medians'!C266</f>
        <v>4620</v>
      </c>
      <c r="D61" s="151">
        <f>'Summary Medians'!C267</f>
        <v>4620</v>
      </c>
      <c r="E61" s="151">
        <f>'Summary Medians'!C268</f>
        <v>4620</v>
      </c>
      <c r="F61" s="177">
        <f>+'Summary Medians'!$C$269</f>
        <v>4620</v>
      </c>
      <c r="G61" s="178">
        <f>+'Summary Medians'!$C$270</f>
        <v>0</v>
      </c>
      <c r="H61" s="148">
        <f>+'Summary Medians'!$C$271</f>
        <v>0</v>
      </c>
      <c r="I61" s="179">
        <f>+'Summary Medians'!$C$272</f>
        <v>0</v>
      </c>
      <c r="J61" s="153">
        <f>+'Summary Medians'!$C$273</f>
        <v>0</v>
      </c>
    </row>
    <row r="62" spans="1:19">
      <c r="A62" s="156" t="s">
        <v>616</v>
      </c>
      <c r="B62" s="157">
        <f>'Summary Medians'!C282</f>
        <v>4130</v>
      </c>
      <c r="C62" s="157">
        <f>'Summary Medians'!C283</f>
        <v>0</v>
      </c>
      <c r="D62" s="157">
        <f>'Summary Medians'!C284</f>
        <v>4128</v>
      </c>
      <c r="E62" s="157">
        <f>'Summary Medians'!C285</f>
        <v>4014</v>
      </c>
      <c r="F62" s="180">
        <f>+'Summary Medians'!$C$286</f>
        <v>4071</v>
      </c>
      <c r="G62" s="158">
        <f>+'Summary Medians'!$C$287</f>
        <v>0</v>
      </c>
      <c r="H62" s="157">
        <f>+'Summary Medians'!$C$288</f>
        <v>0</v>
      </c>
      <c r="I62" s="181">
        <f>+'Summary Medians'!$C$289</f>
        <v>3650.75</v>
      </c>
      <c r="J62" s="157">
        <f>+'Summary Medians'!$C$290</f>
        <v>3650.75</v>
      </c>
      <c r="L62" s="127"/>
      <c r="M62" s="127"/>
      <c r="N62" s="127"/>
      <c r="O62" s="127"/>
      <c r="P62" s="127"/>
      <c r="Q62" s="127"/>
      <c r="R62" s="127"/>
      <c r="S62" s="127"/>
    </row>
    <row r="63" spans="1:19" ht="18.75" customHeight="1">
      <c r="A63" s="182" t="s">
        <v>625</v>
      </c>
      <c r="B63" s="183"/>
      <c r="C63" s="183"/>
      <c r="D63" s="183"/>
      <c r="E63" s="183"/>
      <c r="F63" s="183"/>
      <c r="G63" s="183"/>
      <c r="H63" s="183"/>
      <c r="I63" s="183"/>
      <c r="J63" s="184"/>
    </row>
    <row r="64" spans="1:19" ht="61.5" customHeight="1">
      <c r="A64" s="419" t="s">
        <v>626</v>
      </c>
      <c r="B64" s="419"/>
      <c r="C64" s="419"/>
      <c r="D64" s="419"/>
      <c r="E64" s="419"/>
      <c r="F64" s="419"/>
      <c r="G64" s="419"/>
      <c r="H64" s="419"/>
      <c r="I64" s="419"/>
      <c r="J64" s="419"/>
      <c r="L64" s="127"/>
      <c r="M64" s="127"/>
      <c r="N64" s="127"/>
      <c r="O64" s="127"/>
      <c r="P64" s="127"/>
      <c r="Q64" s="127"/>
      <c r="R64" s="127"/>
      <c r="S64" s="127"/>
    </row>
    <row r="65" spans="1:19">
      <c r="H65" s="124"/>
      <c r="J65" s="159" t="s">
        <v>716</v>
      </c>
    </row>
    <row r="66" spans="1:19" ht="18">
      <c r="A66" s="122" t="s">
        <v>627</v>
      </c>
      <c r="B66" s="122"/>
      <c r="C66" s="122"/>
      <c r="D66" s="122"/>
      <c r="E66" s="122"/>
      <c r="F66" s="122"/>
      <c r="G66" s="122"/>
      <c r="H66" s="123"/>
      <c r="L66" s="127"/>
      <c r="M66" s="127"/>
      <c r="N66" s="127"/>
      <c r="O66" s="127"/>
      <c r="P66" s="127"/>
      <c r="Q66" s="127"/>
      <c r="R66" s="127"/>
      <c r="S66" s="127"/>
    </row>
    <row r="67" spans="1:19">
      <c r="A67" s="125"/>
      <c r="B67" s="125"/>
      <c r="C67" s="125"/>
      <c r="D67" s="125"/>
      <c r="E67" s="125"/>
      <c r="F67" s="125"/>
      <c r="G67" s="125"/>
      <c r="H67" s="126"/>
    </row>
    <row r="68" spans="1:19">
      <c r="A68" s="128" t="s">
        <v>596</v>
      </c>
      <c r="B68" s="128"/>
      <c r="C68" s="128"/>
      <c r="D68" s="128"/>
      <c r="E68" s="128"/>
      <c r="F68" s="128"/>
      <c r="G68" s="128"/>
      <c r="H68" s="129"/>
      <c r="L68" s="127"/>
      <c r="M68" s="127"/>
      <c r="N68" s="127"/>
      <c r="O68" s="127"/>
      <c r="P68" s="127"/>
      <c r="Q68" s="127"/>
      <c r="R68" s="127"/>
      <c r="S68" s="127"/>
    </row>
    <row r="69" spans="1:19">
      <c r="A69" s="128" t="s">
        <v>628</v>
      </c>
      <c r="B69" s="128"/>
      <c r="C69" s="128"/>
      <c r="D69" s="128"/>
      <c r="E69" s="128"/>
      <c r="F69" s="128"/>
      <c r="G69" s="128"/>
      <c r="H69" s="129"/>
    </row>
    <row r="70" spans="1:19">
      <c r="A70" s="128" t="s">
        <v>662</v>
      </c>
      <c r="B70" s="128"/>
      <c r="C70" s="128"/>
      <c r="D70" s="128"/>
      <c r="E70" s="128"/>
      <c r="F70" s="128"/>
      <c r="G70" s="128"/>
      <c r="H70" s="129"/>
      <c r="L70" s="127"/>
      <c r="M70" s="127"/>
      <c r="N70" s="127"/>
      <c r="O70" s="127"/>
      <c r="P70" s="127"/>
      <c r="Q70" s="127"/>
      <c r="R70" s="127"/>
      <c r="S70" s="127"/>
    </row>
    <row r="71" spans="1:19">
      <c r="A71" s="185"/>
      <c r="B71" s="185"/>
      <c r="C71" s="185"/>
      <c r="D71" s="185"/>
      <c r="E71" s="185"/>
      <c r="F71" s="185"/>
      <c r="G71" s="185"/>
      <c r="H71" s="186"/>
    </row>
    <row r="72" spans="1:19">
      <c r="A72" s="134"/>
      <c r="B72" s="135" t="s">
        <v>598</v>
      </c>
      <c r="C72" s="135"/>
      <c r="D72" s="135"/>
      <c r="E72" s="135"/>
      <c r="F72" s="135"/>
      <c r="G72" s="135"/>
      <c r="H72" s="136"/>
      <c r="L72" s="127"/>
      <c r="M72" s="127"/>
      <c r="N72" s="127"/>
      <c r="O72" s="127"/>
      <c r="P72" s="127"/>
      <c r="Q72" s="127"/>
      <c r="R72" s="127"/>
      <c r="S72" s="127"/>
    </row>
    <row r="73" spans="1:19">
      <c r="A73" s="137"/>
      <c r="B73" s="138">
        <v>1</v>
      </c>
      <c r="C73" s="138">
        <v>2</v>
      </c>
      <c r="D73" s="138">
        <v>3</v>
      </c>
      <c r="E73" s="138">
        <v>4</v>
      </c>
      <c r="F73" s="138">
        <v>5</v>
      </c>
      <c r="G73" s="138">
        <v>6</v>
      </c>
      <c r="H73" s="187" t="s">
        <v>599</v>
      </c>
    </row>
    <row r="74" spans="1:19" ht="16">
      <c r="A74" s="188"/>
      <c r="B74" s="188"/>
      <c r="C74" s="188"/>
      <c r="D74" s="188"/>
      <c r="E74" s="188"/>
      <c r="F74" s="188"/>
      <c r="G74" s="189"/>
      <c r="H74" s="190"/>
      <c r="L74" s="127"/>
      <c r="M74" s="127"/>
      <c r="N74" s="127"/>
      <c r="O74" s="127"/>
      <c r="P74" s="127"/>
      <c r="Q74" s="127"/>
      <c r="R74" s="127"/>
      <c r="S74" s="127"/>
    </row>
    <row r="75" spans="1:19">
      <c r="A75" s="145" t="s">
        <v>600</v>
      </c>
      <c r="B75" s="191">
        <f>+'Summary Medians'!$F$3</f>
        <v>29331</v>
      </c>
      <c r="C75" s="191">
        <f>+'Summary Medians'!$F$4</f>
        <v>22362</v>
      </c>
      <c r="D75" s="191">
        <f>+'Summary Medians'!$F$5</f>
        <v>20836</v>
      </c>
      <c r="E75" s="191">
        <f>+'Summary Medians'!$F$6</f>
        <v>19397</v>
      </c>
      <c r="F75" s="191">
        <f>+'Summary Medians'!$F$7</f>
        <v>16161.8</v>
      </c>
      <c r="G75" s="191">
        <f>+'Summary Medians'!$F$8</f>
        <v>15776</v>
      </c>
      <c r="H75" s="192">
        <f>+'Summary Medians'!$F$9</f>
        <v>20548.5</v>
      </c>
    </row>
    <row r="76" spans="1:19">
      <c r="A76" s="131"/>
      <c r="B76" s="148"/>
      <c r="C76" s="148"/>
      <c r="D76" s="148"/>
      <c r="E76" s="148"/>
      <c r="F76" s="148"/>
      <c r="G76" s="193"/>
      <c r="H76" s="150"/>
      <c r="L76" s="127"/>
      <c r="M76" s="127"/>
      <c r="N76" s="127"/>
      <c r="O76" s="127"/>
      <c r="P76" s="127"/>
      <c r="Q76" s="127"/>
      <c r="R76" s="127"/>
      <c r="S76" s="127"/>
    </row>
    <row r="77" spans="1:19">
      <c r="A77" s="131" t="s">
        <v>601</v>
      </c>
      <c r="B77" s="151">
        <f>+'Summary Medians'!$F$20</f>
        <v>29230</v>
      </c>
      <c r="C77" s="151">
        <f>+'Summary Medians'!$F$21</f>
        <v>21151</v>
      </c>
      <c r="D77" s="151">
        <f>+'Summary Medians'!$F$22</f>
        <v>19552</v>
      </c>
      <c r="E77" s="151">
        <f>+'Summary Medians'!$F$23</f>
        <v>20773</v>
      </c>
      <c r="F77" s="151">
        <f>+'Summary Medians'!$F$24</f>
        <v>22135</v>
      </c>
      <c r="G77" s="151">
        <f>+'Summary Medians'!$F$25</f>
        <v>12870</v>
      </c>
      <c r="H77" s="194">
        <f>+'Summary Medians'!$F$26</f>
        <v>20642</v>
      </c>
    </row>
    <row r="78" spans="1:19">
      <c r="A78" s="131" t="s">
        <v>602</v>
      </c>
      <c r="B78" s="151">
        <f>+'Summary Medians'!$F$37</f>
        <v>24308</v>
      </c>
      <c r="C78" s="151">
        <f>+'Summary Medians'!$F$38</f>
        <v>21191</v>
      </c>
      <c r="D78" s="151">
        <f>+'Summary Medians'!$F$39</f>
        <v>15047</v>
      </c>
      <c r="E78" s="151">
        <f>+'Summary Medians'!$F$40</f>
        <v>12156</v>
      </c>
      <c r="F78" s="151">
        <f>+'Summary Medians'!$F$41</f>
        <v>0</v>
      </c>
      <c r="G78" s="151">
        <f>+'Summary Medians'!$F$42</f>
        <v>14620</v>
      </c>
      <c r="H78" s="194">
        <f>+'Summary Medians'!$F$43</f>
        <v>14912.5</v>
      </c>
    </row>
    <row r="79" spans="1:19">
      <c r="A79" s="131" t="s">
        <v>603</v>
      </c>
      <c r="B79" s="151">
        <f>+'Summary Medians'!$F$54</f>
        <v>34310</v>
      </c>
      <c r="C79" s="151">
        <f>+'Summary Medians'!$F$55</f>
        <v>0</v>
      </c>
      <c r="D79" s="151">
        <f>+'Summary Medians'!$F$56</f>
        <v>16904</v>
      </c>
      <c r="E79" s="151">
        <f>+'Summary Medians'!$F$57</f>
        <v>0</v>
      </c>
      <c r="F79" s="151">
        <f>+'Summary Medians'!$F$58</f>
        <v>0</v>
      </c>
      <c r="G79" s="151">
        <f>+'Summary Medians'!$F$59</f>
        <v>0</v>
      </c>
      <c r="H79" s="194">
        <f>+'Summary Medians'!$F$60</f>
        <v>25607</v>
      </c>
    </row>
    <row r="80" spans="1:19">
      <c r="A80" s="145" t="s">
        <v>604</v>
      </c>
      <c r="B80" s="151">
        <f>+'Summary Medians'!$F$71</f>
        <v>0</v>
      </c>
      <c r="C80" s="151">
        <f>+'Summary Medians'!$F$72</f>
        <v>0</v>
      </c>
      <c r="D80" s="151">
        <f>+'Summary Medians'!$F$73</f>
        <v>0</v>
      </c>
      <c r="E80" s="151">
        <f>+'Summary Medians'!$F$74</f>
        <v>0</v>
      </c>
      <c r="F80" s="151">
        <f>+'Summary Medians'!$F$75</f>
        <v>0</v>
      </c>
      <c r="G80" s="151">
        <f>+'Summary Medians'!$F$76</f>
        <v>0</v>
      </c>
      <c r="H80" s="194">
        <f>+'Summary Medians'!$F$77</f>
        <v>0</v>
      </c>
    </row>
    <row r="81" spans="1:8">
      <c r="A81" s="131"/>
      <c r="B81" s="151"/>
      <c r="C81" s="151"/>
      <c r="D81" s="151"/>
      <c r="E81" s="151"/>
      <c r="F81" s="151"/>
      <c r="G81" s="151"/>
      <c r="H81" s="194"/>
    </row>
    <row r="82" spans="1:8">
      <c r="A82" s="145" t="s">
        <v>605</v>
      </c>
      <c r="B82" s="151">
        <f>+'Summary Medians'!$F$88</f>
        <v>29918</v>
      </c>
      <c r="C82" s="151">
        <f>+'Summary Medians'!$F$89</f>
        <v>33020</v>
      </c>
      <c r="D82" s="151">
        <f>+'Summary Medians'!$F$90</f>
        <v>20931</v>
      </c>
      <c r="E82" s="151">
        <f>+'Summary Medians'!$F$91</f>
        <v>20242</v>
      </c>
      <c r="F82" s="151">
        <f>+'Summary Medians'!$F$92</f>
        <v>19870</v>
      </c>
      <c r="G82" s="151">
        <f>+'Summary Medians'!$F$93</f>
        <v>12816</v>
      </c>
      <c r="H82" s="194">
        <f>+'Summary Medians'!$F$94</f>
        <v>20276</v>
      </c>
    </row>
    <row r="83" spans="1:8">
      <c r="A83" s="131" t="s">
        <v>606</v>
      </c>
      <c r="B83" s="153">
        <f>+'Summary Medians'!$F$105</f>
        <v>29317</v>
      </c>
      <c r="C83" s="151">
        <f>+'Summary Medians'!$F$106</f>
        <v>0</v>
      </c>
      <c r="D83" s="151">
        <f>+'Summary Medians'!$F$107</f>
        <v>19680</v>
      </c>
      <c r="E83" s="151">
        <f>+'Summary Medians'!$F$108</f>
        <v>20100</v>
      </c>
      <c r="F83" s="151">
        <f>+'Summary Medians'!$F$109</f>
        <v>0</v>
      </c>
      <c r="G83" s="151">
        <f>+'Summary Medians'!$F$110</f>
        <v>0</v>
      </c>
      <c r="H83" s="194">
        <f>+'Summary Medians'!$F$111</f>
        <v>22320</v>
      </c>
    </row>
    <row r="84" spans="1:8">
      <c r="A84" s="131" t="s">
        <v>607</v>
      </c>
      <c r="B84" s="151">
        <f>+'Summary Medians'!$F$122</f>
        <v>28627</v>
      </c>
      <c r="C84" s="151">
        <f>+'Summary Medians'!$F$123</f>
        <v>18558</v>
      </c>
      <c r="D84" s="151">
        <f>+'Summary Medians'!$F$124</f>
        <v>19839.5</v>
      </c>
      <c r="E84" s="151">
        <f>+'Summary Medians'!$F$125</f>
        <v>17932</v>
      </c>
      <c r="F84" s="151">
        <f>+'Summary Medians'!$F$126</f>
        <v>16161.8</v>
      </c>
      <c r="G84" s="151">
        <f>+'Summary Medians'!$F$127</f>
        <v>14228.9</v>
      </c>
      <c r="H84" s="194">
        <f>+'Summary Medians'!$F$128</f>
        <v>18746</v>
      </c>
    </row>
    <row r="85" spans="1:8">
      <c r="A85" s="145" t="s">
        <v>608</v>
      </c>
      <c r="B85" s="151">
        <f>+'Summary Medians'!$F$139</f>
        <v>35216</v>
      </c>
      <c r="C85" s="151">
        <f>+'Summary Medians'!$F$140</f>
        <v>22519.5</v>
      </c>
      <c r="D85" s="151">
        <f>+'Summary Medians'!$F$141</f>
        <v>22142</v>
      </c>
      <c r="E85" s="151">
        <f>+'Summary Medians'!$F$142</f>
        <v>19199.5</v>
      </c>
      <c r="F85" s="151">
        <f>+'Summary Medians'!$F$143</f>
        <v>12896</v>
      </c>
      <c r="G85" s="151">
        <f>+'Summary Medians'!$F$144</f>
        <v>30568</v>
      </c>
      <c r="H85" s="194">
        <f>+'Summary Medians'!$F$145</f>
        <v>21076</v>
      </c>
    </row>
    <row r="86" spans="1:8">
      <c r="A86" s="145"/>
      <c r="B86" s="151"/>
      <c r="C86" s="151"/>
      <c r="D86" s="151"/>
      <c r="E86" s="151"/>
      <c r="F86" s="151"/>
      <c r="G86" s="151"/>
      <c r="H86" s="194"/>
    </row>
    <row r="87" spans="1:8">
      <c r="A87" s="131" t="s">
        <v>609</v>
      </c>
      <c r="B87" s="151">
        <f>+'Summary Medians'!$F$156</f>
        <v>23250</v>
      </c>
      <c r="C87" s="151">
        <f>+'Summary Medians'!$F$157</f>
        <v>19279</v>
      </c>
      <c r="D87" s="151">
        <f>+'Summary Medians'!$F$158</f>
        <v>0</v>
      </c>
      <c r="E87" s="151">
        <f>+'Summary Medians'!$F$159</f>
        <v>7027</v>
      </c>
      <c r="F87" s="151">
        <f>+'Summary Medians'!$F$160</f>
        <v>0</v>
      </c>
      <c r="G87" s="151">
        <f>+'Summary Medians'!$F$161</f>
        <v>0</v>
      </c>
      <c r="H87" s="194">
        <f>+'Summary Medians'!$F$162</f>
        <v>8935</v>
      </c>
    </row>
    <row r="88" spans="1:8">
      <c r="A88" s="131" t="s">
        <v>610</v>
      </c>
      <c r="B88" s="151">
        <f>+'Summary Medians'!$F$173</f>
        <v>25467</v>
      </c>
      <c r="C88" s="151">
        <f>+'Summary Medians'!$F$174</f>
        <v>23465</v>
      </c>
      <c r="D88" s="151">
        <f>+'Summary Medians'!$F$175</f>
        <v>19822</v>
      </c>
      <c r="E88" s="151">
        <f>+'Summary Medians'!$F$176</f>
        <v>16857</v>
      </c>
      <c r="F88" s="151">
        <f>+'Summary Medians'!$F$177</f>
        <v>11784.5</v>
      </c>
      <c r="G88" s="151">
        <f>+'Summary Medians'!$F$178</f>
        <v>15531</v>
      </c>
      <c r="H88" s="194">
        <f>+'Summary Medians'!$F$179</f>
        <v>20287</v>
      </c>
    </row>
    <row r="89" spans="1:8">
      <c r="A89" s="131" t="s">
        <v>611</v>
      </c>
      <c r="B89" s="151">
        <f>+'Summary Medians'!$F$190</f>
        <v>24491</v>
      </c>
      <c r="C89" s="151">
        <f>+'Summary Medians'!$F$191</f>
        <v>0</v>
      </c>
      <c r="D89" s="151">
        <f>+'Summary Medians'!$F$192</f>
        <v>16547.25</v>
      </c>
      <c r="E89" s="151">
        <f>+'Summary Medians'!$F$193</f>
        <v>14662.5</v>
      </c>
      <c r="F89" s="151">
        <f>+'Summary Medians'!$F$194</f>
        <v>15011.25</v>
      </c>
      <c r="G89" s="151">
        <f>+'Summary Medians'!$F$195</f>
        <v>15540</v>
      </c>
      <c r="H89" s="194">
        <f>+'Summary Medians'!$F$196</f>
        <v>15540</v>
      </c>
    </row>
    <row r="90" spans="1:8">
      <c r="A90" s="131" t="s">
        <v>612</v>
      </c>
      <c r="B90" s="151">
        <f>+'Summary Medians'!$F$207</f>
        <v>35011</v>
      </c>
      <c r="C90" s="151">
        <f>+'Summary Medians'!$F$208</f>
        <v>0</v>
      </c>
      <c r="D90" s="151">
        <f>+'Summary Medians'!$F$209</f>
        <v>31600</v>
      </c>
      <c r="E90" s="151">
        <f>+'Summary Medians'!$F$210</f>
        <v>26648</v>
      </c>
      <c r="F90" s="151">
        <f>+'Summary Medians'!$F$211</f>
        <v>21647</v>
      </c>
      <c r="G90" s="151">
        <f>+'Summary Medians'!$F$212</f>
        <v>21513</v>
      </c>
      <c r="H90" s="194">
        <f>+'Summary Medians'!$F$213</f>
        <v>24819</v>
      </c>
    </row>
    <row r="91" spans="1:8" ht="16">
      <c r="A91" s="131"/>
      <c r="B91" s="188"/>
      <c r="C91" s="188"/>
      <c r="D91" s="188"/>
      <c r="E91" s="188"/>
      <c r="F91" s="188"/>
      <c r="G91" s="188"/>
      <c r="H91" s="195"/>
    </row>
    <row r="92" spans="1:8">
      <c r="A92" s="131" t="s">
        <v>613</v>
      </c>
      <c r="B92" s="151">
        <f>+'Summary Medians'!$F$224</f>
        <v>26419.5</v>
      </c>
      <c r="C92" s="151">
        <f>+'Summary Medians'!$F$225</f>
        <v>28364</v>
      </c>
      <c r="D92" s="151">
        <f>+'Summary Medians'!$F$226</f>
        <v>24782</v>
      </c>
      <c r="E92" s="151">
        <f>+'Summary Medians'!$F$227</f>
        <v>0</v>
      </c>
      <c r="F92" s="151">
        <f>+'Summary Medians'!$F$228</f>
        <v>15234</v>
      </c>
      <c r="G92" s="151">
        <f>+'Summary Medians'!$F$229</f>
        <v>0</v>
      </c>
      <c r="H92" s="194">
        <f>+'Summary Medians'!$F$230</f>
        <v>24782</v>
      </c>
    </row>
    <row r="93" spans="1:8">
      <c r="A93" s="145" t="s">
        <v>623</v>
      </c>
      <c r="B93" s="151">
        <f>+'Summary Medians'!$F$241</f>
        <v>0</v>
      </c>
      <c r="C93" s="151">
        <f>+'Summary Medians'!$F$242</f>
        <v>0</v>
      </c>
      <c r="D93" s="151">
        <f>+'Summary Medians'!$F$243</f>
        <v>0</v>
      </c>
      <c r="E93" s="151">
        <f>+'Summary Medians'!$F$244</f>
        <v>0</v>
      </c>
      <c r="F93" s="151">
        <f>+'Summary Medians'!$F$245</f>
        <v>0</v>
      </c>
      <c r="G93" s="151">
        <f>+'Summary Medians'!$F$246</f>
        <v>0</v>
      </c>
      <c r="H93" s="194">
        <f>+'Summary Medians'!$F$247</f>
        <v>0</v>
      </c>
    </row>
    <row r="94" spans="1:8">
      <c r="A94" s="131" t="s">
        <v>615</v>
      </c>
      <c r="B94" s="151">
        <f>+'Summary Medians'!$F$258</f>
        <v>35798</v>
      </c>
      <c r="C94" s="151">
        <f>+'Summary Medians'!$F$259</f>
        <v>45272</v>
      </c>
      <c r="D94" s="151">
        <f>+'Summary Medians'!$F$260</f>
        <v>25854</v>
      </c>
      <c r="E94" s="151">
        <f>+'Summary Medians'!$F$261</f>
        <v>0</v>
      </c>
      <c r="F94" s="151">
        <f>+'Summary Medians'!$F$262</f>
        <v>27620</v>
      </c>
      <c r="G94" s="151">
        <f>+'Summary Medians'!$F$263</f>
        <v>27846</v>
      </c>
      <c r="H94" s="194">
        <f>+'Summary Medians'!$F$264</f>
        <v>28944</v>
      </c>
    </row>
    <row r="95" spans="1:8">
      <c r="A95" s="156" t="s">
        <v>616</v>
      </c>
      <c r="B95" s="196">
        <f>+'Summary Medians'!$F$275</f>
        <v>24960</v>
      </c>
      <c r="C95" s="196">
        <f>+'Summary Medians'!$F$276</f>
        <v>0</v>
      </c>
      <c r="D95" s="196">
        <f>+'Summary Medians'!$F$277</f>
        <v>18614</v>
      </c>
      <c r="E95" s="196">
        <f>+'Summary Medians'!$F$278</f>
        <v>0</v>
      </c>
      <c r="F95" s="196">
        <f>+'Summary Medians'!$F$279</f>
        <v>16822</v>
      </c>
      <c r="G95" s="196">
        <f>+'Summary Medians'!$F$280</f>
        <v>16842</v>
      </c>
      <c r="H95" s="197">
        <f>+'Summary Medians'!$F$281</f>
        <v>17243</v>
      </c>
    </row>
    <row r="96" spans="1:8" ht="40.5" customHeight="1">
      <c r="A96" s="419" t="s">
        <v>617</v>
      </c>
      <c r="B96" s="419"/>
      <c r="C96" s="419"/>
      <c r="D96" s="419"/>
      <c r="E96" s="419"/>
      <c r="F96" s="419"/>
      <c r="G96" s="419"/>
      <c r="H96" s="419"/>
    </row>
    <row r="97" spans="1:10" ht="16">
      <c r="A97" s="188"/>
      <c r="B97" s="188"/>
      <c r="C97" s="188"/>
      <c r="D97" s="188"/>
      <c r="E97" s="188"/>
      <c r="F97" s="188"/>
      <c r="G97" s="188"/>
      <c r="H97" s="159" t="s">
        <v>716</v>
      </c>
    </row>
    <row r="98" spans="1:10" ht="18">
      <c r="A98" s="420" t="s">
        <v>629</v>
      </c>
      <c r="B98" s="420"/>
      <c r="C98" s="420"/>
      <c r="D98" s="420"/>
      <c r="E98" s="420"/>
      <c r="F98" s="420"/>
      <c r="G98" s="420"/>
      <c r="H98" s="420"/>
      <c r="I98" s="420"/>
      <c r="J98" s="420"/>
    </row>
    <row r="99" spans="1:10">
      <c r="A99" s="160"/>
      <c r="B99" s="160"/>
      <c r="C99" s="160"/>
      <c r="D99" s="160"/>
      <c r="E99" s="160"/>
      <c r="F99" s="160"/>
      <c r="G99" s="160"/>
      <c r="H99" s="160"/>
      <c r="I99" s="160"/>
      <c r="J99" s="161"/>
    </row>
    <row r="100" spans="1:10">
      <c r="A100" s="418" t="s">
        <v>596</v>
      </c>
      <c r="B100" s="418"/>
      <c r="C100" s="418"/>
      <c r="D100" s="418"/>
      <c r="E100" s="418"/>
      <c r="F100" s="418"/>
      <c r="G100" s="418"/>
      <c r="H100" s="418"/>
      <c r="I100" s="418"/>
      <c r="J100" s="418"/>
    </row>
    <row r="101" spans="1:10">
      <c r="A101" s="418" t="s">
        <v>628</v>
      </c>
      <c r="B101" s="418"/>
      <c r="C101" s="418"/>
      <c r="D101" s="418"/>
      <c r="E101" s="418"/>
      <c r="F101" s="418"/>
      <c r="G101" s="418"/>
      <c r="H101" s="418"/>
      <c r="I101" s="418"/>
      <c r="J101" s="418"/>
    </row>
    <row r="102" spans="1:10">
      <c r="A102" s="418" t="s">
        <v>663</v>
      </c>
      <c r="B102" s="418"/>
      <c r="C102" s="418"/>
      <c r="D102" s="418"/>
      <c r="E102" s="418"/>
      <c r="F102" s="418"/>
      <c r="G102" s="418"/>
      <c r="H102" s="418"/>
      <c r="I102" s="418"/>
      <c r="J102" s="418"/>
    </row>
    <row r="103" spans="1:10">
      <c r="A103" s="131"/>
      <c r="B103" s="131"/>
      <c r="C103" s="131"/>
      <c r="D103" s="131"/>
      <c r="E103" s="131"/>
      <c r="F103" s="131"/>
      <c r="G103" s="131"/>
      <c r="H103" s="131"/>
      <c r="I103" s="131"/>
      <c r="J103" s="132"/>
    </row>
    <row r="104" spans="1:10">
      <c r="A104" s="134"/>
      <c r="B104" s="198" t="s">
        <v>619</v>
      </c>
      <c r="C104" s="198"/>
      <c r="D104" s="198"/>
      <c r="E104" s="198"/>
      <c r="F104" s="199"/>
      <c r="G104" s="200" t="s">
        <v>620</v>
      </c>
      <c r="H104" s="198"/>
      <c r="I104" s="198"/>
      <c r="J104" s="201"/>
    </row>
    <row r="105" spans="1:10" ht="24">
      <c r="A105" s="137"/>
      <c r="B105" s="165" t="s">
        <v>630</v>
      </c>
      <c r="C105" s="138">
        <v>1</v>
      </c>
      <c r="D105" s="138">
        <v>2</v>
      </c>
      <c r="E105" s="138">
        <v>3</v>
      </c>
      <c r="F105" s="166" t="s">
        <v>599</v>
      </c>
      <c r="G105" s="138">
        <v>1</v>
      </c>
      <c r="H105" s="138">
        <v>2</v>
      </c>
      <c r="I105" s="167" t="s">
        <v>622</v>
      </c>
      <c r="J105" s="139" t="s">
        <v>599</v>
      </c>
    </row>
    <row r="106" spans="1:10">
      <c r="A106" s="142"/>
      <c r="B106" s="143"/>
      <c r="C106" s="143"/>
      <c r="D106" s="143"/>
      <c r="E106" s="144"/>
      <c r="F106" s="168"/>
      <c r="G106" s="202"/>
      <c r="H106" s="203"/>
      <c r="I106" s="203"/>
      <c r="J106" s="204"/>
    </row>
    <row r="107" spans="1:10">
      <c r="A107" s="145" t="s">
        <v>600</v>
      </c>
      <c r="B107" s="146">
        <f>'Summary Medians'!$F10</f>
        <v>11661.45</v>
      </c>
      <c r="C107" s="146">
        <f>'Summary Medians'!$F11</f>
        <v>10548</v>
      </c>
      <c r="D107" s="146">
        <f>'Summary Medians'!$F12</f>
        <v>8759</v>
      </c>
      <c r="E107" s="146">
        <f>'Summary Medians'!$F13</f>
        <v>8716</v>
      </c>
      <c r="F107" s="205">
        <f>+'Summary Medians'!$F$14</f>
        <v>9300</v>
      </c>
      <c r="G107" s="147">
        <f>+'Summary Medians'!$F$15</f>
        <v>5480</v>
      </c>
      <c r="H107" s="173">
        <f>+'Summary Medians'!$F$16</f>
        <v>8580</v>
      </c>
      <c r="I107" s="174">
        <f>+'Summary Medians'!$F$17</f>
        <v>0</v>
      </c>
      <c r="J107" s="147">
        <f>+'Summary Medians'!$F$18</f>
        <v>5493</v>
      </c>
    </row>
    <row r="108" spans="1:10">
      <c r="A108" s="145"/>
      <c r="B108" s="148"/>
      <c r="C108" s="148"/>
      <c r="D108" s="148"/>
      <c r="E108" s="148"/>
      <c r="F108" s="205"/>
      <c r="G108" s="152"/>
      <c r="H108" s="150"/>
      <c r="I108" s="176"/>
      <c r="J108" s="152"/>
    </row>
    <row r="109" spans="1:10">
      <c r="A109" s="131" t="s">
        <v>601</v>
      </c>
      <c r="B109" s="151">
        <f>'Summary Medians'!$F27</f>
        <v>0</v>
      </c>
      <c r="C109" s="151">
        <f>'Summary Medians'!$F28</f>
        <v>8680</v>
      </c>
      <c r="D109" s="151">
        <f>'Summary Medians'!$F29</f>
        <v>8610</v>
      </c>
      <c r="E109" s="151">
        <f>'Summary Medians'!$F30</f>
        <v>8610</v>
      </c>
      <c r="F109" s="205">
        <f>+'Summary Medians'!$F$31</f>
        <v>8610</v>
      </c>
      <c r="G109" s="178">
        <f>+'Summary Medians'!$F$32</f>
        <v>8520</v>
      </c>
      <c r="H109" s="148">
        <f>+'Summary Medians'!$F$33</f>
        <v>8615.119999999999</v>
      </c>
      <c r="I109" s="179">
        <f>+'Summary Medians'!$F$34</f>
        <v>0</v>
      </c>
      <c r="J109" s="152">
        <f>+'Summary Medians'!$F$35</f>
        <v>8580</v>
      </c>
    </row>
    <row r="110" spans="1:10">
      <c r="A110" s="131" t="s">
        <v>602</v>
      </c>
      <c r="B110" s="151">
        <f>'Summary Medians'!$F44</f>
        <v>0</v>
      </c>
      <c r="C110" s="151">
        <f>'Summary Medians'!$F45</f>
        <v>4758</v>
      </c>
      <c r="D110" s="151">
        <f>'Summary Medians'!$F46</f>
        <v>6165</v>
      </c>
      <c r="E110" s="151">
        <f>'Summary Medians'!$F47</f>
        <v>5265</v>
      </c>
      <c r="F110" s="205">
        <f>+'Summary Medians'!$F$48</f>
        <v>5272.5</v>
      </c>
      <c r="G110" s="178">
        <f>+'Summary Medians'!$F$49</f>
        <v>0</v>
      </c>
      <c r="H110" s="148">
        <f>+'Summary Medians'!$F$50</f>
        <v>0</v>
      </c>
      <c r="I110" s="179">
        <f>+'Summary Medians'!$F$51</f>
        <v>0</v>
      </c>
      <c r="J110" s="152">
        <f>+'Summary Medians'!$F$52</f>
        <v>0</v>
      </c>
    </row>
    <row r="111" spans="1:10">
      <c r="A111" s="131" t="s">
        <v>603</v>
      </c>
      <c r="B111" s="151">
        <f>'Summary Medians'!$F61</f>
        <v>0</v>
      </c>
      <c r="C111" s="151">
        <f>'Summary Medians'!$F62</f>
        <v>0</v>
      </c>
      <c r="D111" s="151">
        <f>'Summary Medians'!$F63</f>
        <v>11632</v>
      </c>
      <c r="E111" s="151">
        <f>'Summary Medians'!$F64</f>
        <v>0</v>
      </c>
      <c r="F111" s="205">
        <f>+'Summary Medians'!$F$65</f>
        <v>11632</v>
      </c>
      <c r="G111" s="178">
        <f>+'Summary Medians'!$F$66</f>
        <v>0</v>
      </c>
      <c r="H111" s="148">
        <f>+'Summary Medians'!$F$67</f>
        <v>0</v>
      </c>
      <c r="I111" s="179">
        <f>+'Summary Medians'!$F$68</f>
        <v>0</v>
      </c>
      <c r="J111" s="152">
        <f>+'Summary Medians'!$F$69</f>
        <v>0</v>
      </c>
    </row>
    <row r="112" spans="1:10">
      <c r="A112" s="145" t="s">
        <v>604</v>
      </c>
      <c r="B112" s="153">
        <f>'Summary Medians'!$F78</f>
        <v>11779.05</v>
      </c>
      <c r="C112" s="153">
        <f>'Summary Medians'!$F79</f>
        <v>11495.1</v>
      </c>
      <c r="D112" s="153">
        <f>'Summary Medians'!$F80</f>
        <v>0</v>
      </c>
      <c r="E112" s="153">
        <f>'Summary Medians'!$F81</f>
        <v>12525.45</v>
      </c>
      <c r="F112" s="205">
        <f>+'Summary Medians'!$F$82</f>
        <v>11779.05</v>
      </c>
      <c r="G112" s="152">
        <f>+'Summary Medians'!$F$83</f>
        <v>0</v>
      </c>
      <c r="H112" s="150">
        <f>+'Summary Medians'!$F$84</f>
        <v>0</v>
      </c>
      <c r="I112" s="176">
        <f>+'Summary Medians'!$F$85</f>
        <v>0</v>
      </c>
      <c r="J112" s="152">
        <f>+'Summary Medians'!$F$86</f>
        <v>0</v>
      </c>
    </row>
    <row r="113" spans="1:10">
      <c r="A113" s="145"/>
      <c r="B113" s="151"/>
      <c r="C113" s="151"/>
      <c r="D113" s="151"/>
      <c r="E113" s="151"/>
      <c r="F113" s="205"/>
      <c r="G113" s="152"/>
      <c r="H113" s="150"/>
      <c r="I113" s="176"/>
      <c r="J113" s="152"/>
    </row>
    <row r="114" spans="1:10">
      <c r="A114" s="145" t="s">
        <v>605</v>
      </c>
      <c r="B114" s="153">
        <f>'Summary Medians'!$F95</f>
        <v>11576</v>
      </c>
      <c r="C114" s="153">
        <f>'Summary Medians'!$F96</f>
        <v>11606</v>
      </c>
      <c r="D114" s="153">
        <f>'Summary Medians'!$F97</f>
        <v>0</v>
      </c>
      <c r="E114" s="153">
        <f>'Summary Medians'!$F98</f>
        <v>0</v>
      </c>
      <c r="F114" s="205">
        <f>+'Summary Medians'!$F$99</f>
        <v>11590</v>
      </c>
      <c r="G114" s="152">
        <f>+'Summary Medians'!$F$100</f>
        <v>5462</v>
      </c>
      <c r="H114" s="150">
        <f>+'Summary Medians'!$F$101</f>
        <v>0</v>
      </c>
      <c r="I114" s="176">
        <f>+'Summary Medians'!$F$102</f>
        <v>0</v>
      </c>
      <c r="J114" s="152">
        <f>+'Summary Medians'!$F$103</f>
        <v>5462</v>
      </c>
    </row>
    <row r="115" spans="1:10">
      <c r="A115" s="131" t="s">
        <v>606</v>
      </c>
      <c r="B115" s="151">
        <f>'Summary Medians'!$F112</f>
        <v>0</v>
      </c>
      <c r="C115" s="151">
        <f>'Summary Medians'!$F113</f>
        <v>18000</v>
      </c>
      <c r="D115" s="151">
        <f>'Summary Medians'!$F114</f>
        <v>18000</v>
      </c>
      <c r="E115" s="151">
        <f>'Summary Medians'!$F115</f>
        <v>18000</v>
      </c>
      <c r="F115" s="205">
        <f>+'Summary Medians'!$F$116</f>
        <v>18000</v>
      </c>
      <c r="G115" s="178">
        <f>+'Summary Medians'!$F$117</f>
        <v>18000</v>
      </c>
      <c r="H115" s="148">
        <f>+'Summary Medians'!$F$118</f>
        <v>0</v>
      </c>
      <c r="I115" s="179">
        <f>+'Summary Medians'!$F$119</f>
        <v>0</v>
      </c>
      <c r="J115" s="152">
        <f>+'Summary Medians'!$F$120</f>
        <v>18000</v>
      </c>
    </row>
    <row r="116" spans="1:10">
      <c r="A116" s="131" t="s">
        <v>607</v>
      </c>
      <c r="B116" s="153">
        <f>'Summary Medians'!$F129</f>
        <v>0</v>
      </c>
      <c r="C116" s="153">
        <f>'Summary Medians'!$F130</f>
        <v>8433.52</v>
      </c>
      <c r="D116" s="153">
        <f>'Summary Medians'!$F131</f>
        <v>7744.66</v>
      </c>
      <c r="E116" s="153">
        <f>'Summary Medians'!$F132</f>
        <v>8138</v>
      </c>
      <c r="F116" s="205">
        <f>+'Summary Medians'!$F$133</f>
        <v>8138</v>
      </c>
      <c r="G116" s="152">
        <f>+'Summary Medians'!$F$134</f>
        <v>7611.9250000000002</v>
      </c>
      <c r="H116" s="150">
        <f>+'Summary Medians'!$F$135</f>
        <v>7602</v>
      </c>
      <c r="I116" s="176">
        <f>+'Summary Medians'!$F$136</f>
        <v>0</v>
      </c>
      <c r="J116" s="152">
        <f>+'Summary Medians'!$F$137</f>
        <v>7611.84</v>
      </c>
    </row>
    <row r="117" spans="1:10">
      <c r="A117" s="145" t="s">
        <v>608</v>
      </c>
      <c r="B117" s="153">
        <f>'Summary Medians'!$F146</f>
        <v>0</v>
      </c>
      <c r="C117" s="153">
        <f>'Summary Medians'!$F147</f>
        <v>11736</v>
      </c>
      <c r="D117" s="153">
        <f>'Summary Medians'!$F148</f>
        <v>10261.5</v>
      </c>
      <c r="E117" s="153">
        <f>'Summary Medians'!$F149</f>
        <v>9300</v>
      </c>
      <c r="F117" s="205">
        <f>+'Summary Medians'!$F$150</f>
        <v>9997.5</v>
      </c>
      <c r="G117" s="152">
        <f>+'Summary Medians'!$F$151</f>
        <v>0</v>
      </c>
      <c r="H117" s="150">
        <f>+'Summary Medians'!$F$152</f>
        <v>0</v>
      </c>
      <c r="I117" s="176">
        <f>+'Summary Medians'!$F$153</f>
        <v>0</v>
      </c>
      <c r="J117" s="152">
        <f>+'Summary Medians'!$F$154</f>
        <v>0</v>
      </c>
    </row>
    <row r="118" spans="1:10">
      <c r="A118" s="145"/>
      <c r="B118" s="153"/>
      <c r="C118" s="153"/>
      <c r="D118" s="153"/>
      <c r="E118" s="153"/>
      <c r="F118" s="205"/>
      <c r="G118" s="152"/>
      <c r="H118" s="150"/>
      <c r="I118" s="176"/>
      <c r="J118" s="152"/>
    </row>
    <row r="119" spans="1:10">
      <c r="A119" s="131" t="s">
        <v>609</v>
      </c>
      <c r="B119" s="151">
        <f>'Summary Medians'!$F163</f>
        <v>0</v>
      </c>
      <c r="C119" s="151">
        <f>'Summary Medians'!$F164</f>
        <v>0</v>
      </c>
      <c r="D119" s="151">
        <f>'Summary Medians'!$F165</f>
        <v>0</v>
      </c>
      <c r="E119" s="151">
        <f>'Summary Medians'!$F166</f>
        <v>0</v>
      </c>
      <c r="F119" s="205">
        <f>+'Summary Medians'!$F$167</f>
        <v>0</v>
      </c>
      <c r="G119" s="178">
        <f>+'Summary Medians'!$F$168</f>
        <v>0</v>
      </c>
      <c r="H119" s="148">
        <f>+'Summary Medians'!$F$169</f>
        <v>0</v>
      </c>
      <c r="I119" s="179">
        <f>+'Summary Medians'!$F$170</f>
        <v>0</v>
      </c>
      <c r="J119" s="152">
        <f>+'Summary Medians'!$F$171</f>
        <v>0</v>
      </c>
    </row>
    <row r="120" spans="1:10">
      <c r="A120" s="131" t="s">
        <v>610</v>
      </c>
      <c r="B120" s="151">
        <f>'Summary Medians'!$F180</f>
        <v>0</v>
      </c>
      <c r="C120" s="151">
        <f>'Summary Medians'!$F181</f>
        <v>8770</v>
      </c>
      <c r="D120" s="151">
        <f>'Summary Medians'!$F182</f>
        <v>8684</v>
      </c>
      <c r="E120" s="151">
        <f>'Summary Medians'!$F183</f>
        <v>8696.5</v>
      </c>
      <c r="F120" s="205">
        <f>+'Summary Medians'!$F$184</f>
        <v>8689.5</v>
      </c>
      <c r="G120" s="178">
        <f>+'Summary Medians'!$F$185</f>
        <v>0</v>
      </c>
      <c r="H120" s="148">
        <f>+'Summary Medians'!$F$186</f>
        <v>0</v>
      </c>
      <c r="I120" s="179">
        <f>+'Summary Medians'!$F$187</f>
        <v>0</v>
      </c>
      <c r="J120" s="153">
        <f>+'Summary Medians'!$F$188</f>
        <v>0</v>
      </c>
    </row>
    <row r="121" spans="1:10">
      <c r="A121" s="131" t="s">
        <v>611</v>
      </c>
      <c r="B121" s="151">
        <f>'Summary Medians'!$F197</f>
        <v>11359.25</v>
      </c>
      <c r="C121" s="151">
        <f>'Summary Medians'!$F198</f>
        <v>10249.86</v>
      </c>
      <c r="D121" s="151">
        <f>'Summary Medians'!$F199</f>
        <v>10607.5</v>
      </c>
      <c r="E121" s="151">
        <f>'Summary Medians'!$F200</f>
        <v>8931.15</v>
      </c>
      <c r="F121" s="205">
        <f>+'Summary Medians'!$F$201</f>
        <v>10595</v>
      </c>
      <c r="G121" s="178">
        <f>+'Summary Medians'!$F$202</f>
        <v>0</v>
      </c>
      <c r="H121" s="148">
        <f>+'Summary Medians'!$F$203</f>
        <v>0</v>
      </c>
      <c r="I121" s="179">
        <f>+'Summary Medians'!$F$204</f>
        <v>0</v>
      </c>
      <c r="J121" s="153">
        <f>+'Summary Medians'!$F$205</f>
        <v>0</v>
      </c>
    </row>
    <row r="122" spans="1:10">
      <c r="A122" s="131" t="s">
        <v>612</v>
      </c>
      <c r="B122" s="151">
        <f>'Summary Medians'!$F214</f>
        <v>0</v>
      </c>
      <c r="C122" s="151">
        <f>'Summary Medians'!$F215</f>
        <v>10432</v>
      </c>
      <c r="D122" s="151">
        <f>'Summary Medians'!$F216</f>
        <v>10635</v>
      </c>
      <c r="E122" s="151">
        <f>'Summary Medians'!$F217</f>
        <v>11605</v>
      </c>
      <c r="F122" s="205">
        <f>+'Summary Medians'!$F$218</f>
        <v>10598</v>
      </c>
      <c r="G122" s="178">
        <f>+'Summary Medians'!$F$219</f>
        <v>0</v>
      </c>
      <c r="H122" s="148">
        <f>+'Summary Medians'!$F$220</f>
        <v>0</v>
      </c>
      <c r="I122" s="179">
        <f>+'Summary Medians'!$F$221</f>
        <v>0</v>
      </c>
      <c r="J122" s="153">
        <f>+'Summary Medians'!$F$222</f>
        <v>0</v>
      </c>
    </row>
    <row r="123" spans="1:10">
      <c r="A123" s="131"/>
      <c r="B123" s="151"/>
      <c r="C123" s="151"/>
      <c r="D123" s="151"/>
      <c r="E123" s="151"/>
      <c r="F123" s="205"/>
      <c r="G123" s="178"/>
      <c r="H123" s="148"/>
      <c r="I123" s="179"/>
      <c r="J123" s="153"/>
    </row>
    <row r="124" spans="1:10">
      <c r="A124" s="131" t="s">
        <v>613</v>
      </c>
      <c r="B124" s="151">
        <f>'Summary Medians'!$F231</f>
        <v>0</v>
      </c>
      <c r="C124" s="151">
        <f>'Summary Medians'!$F232</f>
        <v>21505</v>
      </c>
      <c r="D124" s="151">
        <f>'Summary Medians'!$F233</f>
        <v>21489</v>
      </c>
      <c r="E124" s="151">
        <f>'Summary Medians'!$F234</f>
        <v>21485</v>
      </c>
      <c r="F124" s="205">
        <f>+'Summary Medians'!$F$235</f>
        <v>21489</v>
      </c>
      <c r="G124" s="178">
        <f>+'Summary Medians'!$F$236</f>
        <v>0</v>
      </c>
      <c r="H124" s="148">
        <f>+'Summary Medians'!$F$237</f>
        <v>0</v>
      </c>
      <c r="I124" s="179">
        <f>+'Summary Medians'!$F$238</f>
        <v>0</v>
      </c>
      <c r="J124" s="153">
        <f>+'Summary Medians'!$F$239</f>
        <v>0</v>
      </c>
    </row>
    <row r="125" spans="1:10">
      <c r="A125" s="145" t="s">
        <v>623</v>
      </c>
      <c r="B125" s="151">
        <f>'Summary Medians'!$F248</f>
        <v>0</v>
      </c>
      <c r="C125" s="151">
        <f>'Summary Medians'!$F249</f>
        <v>0</v>
      </c>
      <c r="D125" s="151">
        <f>'Summary Medians'!$F250</f>
        <v>0</v>
      </c>
      <c r="E125" s="151">
        <f>'Summary Medians'!$F251</f>
        <v>0</v>
      </c>
      <c r="F125" s="205">
        <f>+'Summary Medians'!$F$252</f>
        <v>0</v>
      </c>
      <c r="G125" s="178">
        <f>+'Summary Medians'!$F$253</f>
        <v>0</v>
      </c>
      <c r="H125" s="148">
        <f>+'Summary Medians'!$F$254</f>
        <v>0</v>
      </c>
      <c r="I125" s="179">
        <f>+'Summary Medians'!$F$255</f>
        <v>0</v>
      </c>
      <c r="J125" s="153">
        <f>+'Summary Medians'!$F$256</f>
        <v>0</v>
      </c>
    </row>
    <row r="126" spans="1:10">
      <c r="A126" s="131" t="s">
        <v>624</v>
      </c>
      <c r="B126" s="151">
        <f>'Summary Medians'!$F265</f>
        <v>0</v>
      </c>
      <c r="C126" s="151">
        <f>'Summary Medians'!$F266</f>
        <v>10548</v>
      </c>
      <c r="D126" s="151">
        <f>'Summary Medians'!$F267</f>
        <v>10548</v>
      </c>
      <c r="E126" s="151">
        <f>'Summary Medians'!$F268</f>
        <v>10548</v>
      </c>
      <c r="F126" s="205">
        <f>+'Summary Medians'!$F$269</f>
        <v>10548</v>
      </c>
      <c r="G126" s="178">
        <f>+'Summary Medians'!$F$270</f>
        <v>0</v>
      </c>
      <c r="H126" s="148">
        <f>+'Summary Medians'!$F$271</f>
        <v>0</v>
      </c>
      <c r="I126" s="179">
        <f>+'Summary Medians'!$F$272</f>
        <v>0</v>
      </c>
      <c r="J126" s="153">
        <f>+'Summary Medians'!$F$273</f>
        <v>0</v>
      </c>
    </row>
    <row r="127" spans="1:10">
      <c r="A127" s="156" t="s">
        <v>616</v>
      </c>
      <c r="B127" s="157">
        <f>'Summary Medians'!$F282</f>
        <v>9830</v>
      </c>
      <c r="C127" s="157">
        <f>'Summary Medians'!$F283</f>
        <v>0</v>
      </c>
      <c r="D127" s="157">
        <f>'Summary Medians'!$F284</f>
        <v>7464</v>
      </c>
      <c r="E127" s="157">
        <f>'Summary Medians'!$F285</f>
        <v>10224</v>
      </c>
      <c r="F127" s="206">
        <f>+'Summary Medians'!$F$286</f>
        <v>9254</v>
      </c>
      <c r="G127" s="158">
        <f>+'Summary Medians'!$F$287</f>
        <v>0</v>
      </c>
      <c r="H127" s="157">
        <f>+'Summary Medians'!$F$288</f>
        <v>0</v>
      </c>
      <c r="I127" s="181">
        <f>+'Summary Medians'!$F$289</f>
        <v>0</v>
      </c>
      <c r="J127" s="157">
        <f>+'Summary Medians'!$F$290</f>
        <v>0</v>
      </c>
    </row>
    <row r="128" spans="1:10" ht="21" customHeight="1">
      <c r="A128" s="182" t="s">
        <v>625</v>
      </c>
      <c r="B128" s="183"/>
      <c r="C128" s="183"/>
      <c r="D128" s="183"/>
      <c r="E128" s="183"/>
      <c r="F128" s="183"/>
      <c r="G128" s="183"/>
      <c r="H128" s="183"/>
      <c r="I128" s="183"/>
      <c r="J128" s="207"/>
    </row>
    <row r="129" spans="1:10" ht="61.5" customHeight="1">
      <c r="A129" s="421" t="s">
        <v>631</v>
      </c>
      <c r="B129" s="421"/>
      <c r="C129" s="421"/>
      <c r="D129" s="421"/>
      <c r="E129" s="421"/>
      <c r="F129" s="421"/>
      <c r="G129" s="421"/>
      <c r="H129" s="421"/>
      <c r="I129" s="421"/>
      <c r="J129" s="421"/>
    </row>
    <row r="130" spans="1:10" ht="16">
      <c r="A130" s="188"/>
      <c r="B130" s="188"/>
      <c r="C130" s="188"/>
      <c r="D130" s="188"/>
      <c r="E130" s="188"/>
      <c r="F130" s="188"/>
      <c r="G130" s="188"/>
      <c r="H130" s="188"/>
      <c r="I130" s="188"/>
      <c r="J130" s="159" t="s">
        <v>716</v>
      </c>
    </row>
    <row r="131" spans="1:10" ht="18">
      <c r="A131" s="420" t="s">
        <v>632</v>
      </c>
      <c r="B131" s="420"/>
      <c r="C131" s="420"/>
      <c r="D131" s="420"/>
      <c r="E131" s="420"/>
      <c r="F131" s="420"/>
      <c r="G131" s="420"/>
      <c r="H131" s="420"/>
    </row>
    <row r="132" spans="1:10" ht="18">
      <c r="A132" s="208"/>
      <c r="B132" s="208"/>
      <c r="C132" s="208"/>
      <c r="D132" s="208"/>
      <c r="E132" s="208"/>
      <c r="F132" s="208"/>
      <c r="G132" s="208"/>
      <c r="H132" s="190"/>
    </row>
    <row r="133" spans="1:10">
      <c r="A133" s="418" t="s">
        <v>596</v>
      </c>
      <c r="B133" s="418"/>
      <c r="C133" s="418"/>
      <c r="D133" s="418"/>
      <c r="E133" s="418"/>
      <c r="F133" s="418"/>
      <c r="G133" s="418"/>
      <c r="H133" s="418"/>
    </row>
    <row r="134" spans="1:10">
      <c r="A134" s="418" t="s">
        <v>633</v>
      </c>
      <c r="B134" s="418"/>
      <c r="C134" s="418"/>
      <c r="D134" s="418"/>
      <c r="E134" s="418"/>
      <c r="F134" s="418"/>
      <c r="G134" s="418"/>
      <c r="H134" s="418"/>
    </row>
    <row r="135" spans="1:10">
      <c r="A135" s="418" t="s">
        <v>664</v>
      </c>
      <c r="B135" s="418"/>
      <c r="C135" s="418"/>
      <c r="D135" s="418"/>
      <c r="E135" s="418"/>
      <c r="F135" s="418"/>
      <c r="G135" s="418"/>
      <c r="H135" s="418"/>
    </row>
    <row r="136" spans="1:10" ht="16">
      <c r="A136" s="131"/>
      <c r="B136" s="131"/>
      <c r="C136" s="131"/>
      <c r="D136" s="131"/>
      <c r="E136" s="131"/>
      <c r="F136" s="131"/>
      <c r="G136" s="131"/>
      <c r="H136" s="190"/>
    </row>
    <row r="137" spans="1:10">
      <c r="A137" s="198"/>
      <c r="B137" s="198" t="s">
        <v>598</v>
      </c>
      <c r="C137" s="198"/>
      <c r="D137" s="198"/>
      <c r="E137" s="198"/>
      <c r="F137" s="198"/>
      <c r="G137" s="198"/>
      <c r="H137" s="209"/>
    </row>
    <row r="138" spans="1:10">
      <c r="A138" s="210"/>
      <c r="B138" s="138">
        <v>1</v>
      </c>
      <c r="C138" s="138">
        <v>2</v>
      </c>
      <c r="D138" s="138">
        <v>3</v>
      </c>
      <c r="E138" s="138">
        <v>4</v>
      </c>
      <c r="F138" s="138">
        <v>5</v>
      </c>
      <c r="G138" s="138">
        <v>6</v>
      </c>
      <c r="H138" s="187" t="s">
        <v>599</v>
      </c>
    </row>
    <row r="139" spans="1:10" ht="16">
      <c r="A139" s="188"/>
      <c r="B139" s="211"/>
      <c r="C139" s="211"/>
      <c r="D139" s="211"/>
      <c r="E139" s="211"/>
      <c r="F139" s="211"/>
      <c r="G139" s="212"/>
      <c r="H139" s="190"/>
    </row>
    <row r="140" spans="1:10">
      <c r="A140" s="145" t="s">
        <v>600</v>
      </c>
      <c r="B140" s="191">
        <f>+'Summary Medians'!$I$3</f>
        <v>11491.5</v>
      </c>
      <c r="C140" s="191">
        <f>+'Summary Medians'!$I$4</f>
        <v>10808</v>
      </c>
      <c r="D140" s="191">
        <f>+'Summary Medians'!$I$5</f>
        <v>10080</v>
      </c>
      <c r="E140" s="191">
        <f>+'Summary Medians'!$I$6</f>
        <v>7654.5</v>
      </c>
      <c r="F140" s="191">
        <f>+'Summary Medians'!$I$7</f>
        <v>8360</v>
      </c>
      <c r="G140" s="191">
        <f>+'Summary Medians'!$I$8</f>
        <v>8074</v>
      </c>
      <c r="H140" s="192">
        <f>+'Summary Medians'!$I$9</f>
        <v>9648</v>
      </c>
    </row>
    <row r="141" spans="1:10">
      <c r="A141" s="145"/>
      <c r="B141" s="148"/>
      <c r="C141" s="148"/>
      <c r="D141" s="148"/>
      <c r="E141" s="148"/>
      <c r="F141" s="148"/>
      <c r="G141" s="193"/>
      <c r="H141" s="213"/>
    </row>
    <row r="142" spans="1:10">
      <c r="A142" s="131" t="s">
        <v>601</v>
      </c>
      <c r="B142" s="151">
        <f>+'Summary Medians'!$I$20</f>
        <v>10800</v>
      </c>
      <c r="C142" s="151">
        <f>+'Summary Medians'!$I$21</f>
        <v>11011</v>
      </c>
      <c r="D142" s="151">
        <f>+'Summary Medians'!$I$22</f>
        <v>10671</v>
      </c>
      <c r="E142" s="151">
        <f>+'Summary Medians'!$I$23</f>
        <v>11491</v>
      </c>
      <c r="F142" s="151">
        <f>+'Summary Medians'!$I$24</f>
        <v>10444</v>
      </c>
      <c r="G142" s="151">
        <f>+'Summary Medians'!$I$25</f>
        <v>8718</v>
      </c>
      <c r="H142" s="213">
        <f>+'Summary Medians'!$I$26</f>
        <v>10804</v>
      </c>
    </row>
    <row r="143" spans="1:10">
      <c r="A143" s="131" t="s">
        <v>602</v>
      </c>
      <c r="B143" s="151">
        <f>+'Summary Medians'!$I$37</f>
        <v>11429</v>
      </c>
      <c r="C143" s="151">
        <f>+'Summary Medians'!$I$38</f>
        <v>9644</v>
      </c>
      <c r="D143" s="151">
        <f>+'Summary Medians'!$I$39</f>
        <v>8164</v>
      </c>
      <c r="E143" s="151">
        <f>+'Summary Medians'!$I$40</f>
        <v>8042</v>
      </c>
      <c r="F143" s="151">
        <f>+'Summary Medians'!$I$41</f>
        <v>0</v>
      </c>
      <c r="G143" s="151">
        <f>+'Summary Medians'!$I$42</f>
        <v>8237</v>
      </c>
      <c r="H143" s="213">
        <f>+'Summary Medians'!$I$43</f>
        <v>8330</v>
      </c>
    </row>
    <row r="144" spans="1:10">
      <c r="A144" s="131" t="s">
        <v>603</v>
      </c>
      <c r="B144" s="151">
        <f>+'Summary Medians'!$I$54</f>
        <v>32978</v>
      </c>
      <c r="C144" s="151">
        <f>+'Summary Medians'!$I$55</f>
        <v>0</v>
      </c>
      <c r="D144" s="151">
        <f>+'Summary Medians'!$I$56</f>
        <v>5510</v>
      </c>
      <c r="E144" s="151">
        <f>+'Summary Medians'!$I$57</f>
        <v>0</v>
      </c>
      <c r="F144" s="151">
        <f>+'Summary Medians'!$I$58</f>
        <v>0</v>
      </c>
      <c r="G144" s="151">
        <f>+'Summary Medians'!$I$59</f>
        <v>0</v>
      </c>
      <c r="H144" s="213">
        <f>+'Summary Medians'!$I$60</f>
        <v>19244</v>
      </c>
    </row>
    <row r="145" spans="1:8">
      <c r="A145" s="145" t="s">
        <v>604</v>
      </c>
      <c r="B145" s="151">
        <f>+'Summary Medians'!$I$71</f>
        <v>0</v>
      </c>
      <c r="C145" s="151">
        <f>+'Summary Medians'!$I$72</f>
        <v>0</v>
      </c>
      <c r="D145" s="151">
        <f>+'Summary Medians'!$I$73</f>
        <v>0</v>
      </c>
      <c r="E145" s="151">
        <f>+'Summary Medians'!$I$74</f>
        <v>0</v>
      </c>
      <c r="F145" s="151">
        <f>+'Summary Medians'!$I$75</f>
        <v>0</v>
      </c>
      <c r="G145" s="151">
        <f>+'Summary Medians'!$I$76</f>
        <v>0</v>
      </c>
      <c r="H145" s="213">
        <f>+'Summary Medians'!$I$77</f>
        <v>0</v>
      </c>
    </row>
    <row r="146" spans="1:8">
      <c r="A146" s="145"/>
      <c r="B146" s="151"/>
      <c r="C146" s="151"/>
      <c r="D146" s="151"/>
      <c r="E146" s="151"/>
      <c r="F146" s="151"/>
      <c r="G146" s="151"/>
      <c r="H146" s="213"/>
    </row>
    <row r="147" spans="1:8">
      <c r="A147" s="145" t="s">
        <v>605</v>
      </c>
      <c r="B147" s="151">
        <f>+'Summary Medians'!$I$88</f>
        <v>11235</v>
      </c>
      <c r="C147" s="151">
        <f>+'Summary Medians'!$I$89</f>
        <v>15804</v>
      </c>
      <c r="D147" s="151">
        <f>+'Summary Medians'!$I$90</f>
        <v>8419</v>
      </c>
      <c r="E147" s="151">
        <f>+'Summary Medians'!$I$91</f>
        <v>6546</v>
      </c>
      <c r="F147" s="151">
        <f>+'Summary Medians'!$I$92</f>
        <v>6524</v>
      </c>
      <c r="G147" s="151">
        <f>+'Summary Medians'!$I$93</f>
        <v>5962</v>
      </c>
      <c r="H147" s="213">
        <f>+'Summary Medians'!$I$94</f>
        <v>7472</v>
      </c>
    </row>
    <row r="148" spans="1:8">
      <c r="A148" s="131" t="s">
        <v>606</v>
      </c>
      <c r="B148" s="151">
        <f>+'Summary Medians'!$I$105</f>
        <v>12966</v>
      </c>
      <c r="C148" s="151">
        <f>+'Summary Medians'!$I$106</f>
        <v>0</v>
      </c>
      <c r="D148" s="151">
        <f>+'Summary Medians'!$I$107</f>
        <v>14016</v>
      </c>
      <c r="E148" s="151">
        <f>+'Summary Medians'!$I$108</f>
        <v>11180</v>
      </c>
      <c r="F148" s="151">
        <f>+'Summary Medians'!$I$109</f>
        <v>0</v>
      </c>
      <c r="G148" s="151">
        <f>+'Summary Medians'!$I$110</f>
        <v>0</v>
      </c>
      <c r="H148" s="213">
        <f>+'Summary Medians'!$I$111</f>
        <v>13368</v>
      </c>
    </row>
    <row r="149" spans="1:8">
      <c r="A149" s="131" t="s">
        <v>607</v>
      </c>
      <c r="B149" s="151">
        <f>+'Summary Medians'!$I$122</f>
        <v>13023</v>
      </c>
      <c r="C149" s="151">
        <f>+'Summary Medians'!$I$123</f>
        <v>9648</v>
      </c>
      <c r="D149" s="151">
        <f>+'Summary Medians'!$I$124</f>
        <v>9209</v>
      </c>
      <c r="E149" s="151">
        <f>+'Summary Medians'!$I$125</f>
        <v>7999.5</v>
      </c>
      <c r="F149" s="151">
        <f>+'Summary Medians'!$I$126</f>
        <v>9094</v>
      </c>
      <c r="G149" s="151">
        <f>+'Summary Medians'!$I$127</f>
        <v>0</v>
      </c>
      <c r="H149" s="213">
        <f>+'Summary Medians'!$I$128</f>
        <v>9452</v>
      </c>
    </row>
    <row r="150" spans="1:8">
      <c r="A150" s="145" t="s">
        <v>608</v>
      </c>
      <c r="B150" s="151">
        <f>+'Summary Medians'!$I$139</f>
        <v>18106</v>
      </c>
      <c r="C150" s="151">
        <f>+'Summary Medians'!$I$140</f>
        <v>15486</v>
      </c>
      <c r="D150" s="151">
        <f>+'Summary Medians'!$I$141</f>
        <v>16753</v>
      </c>
      <c r="E150" s="151">
        <f>+'Summary Medians'!$I$142</f>
        <v>12425.5</v>
      </c>
      <c r="F150" s="151">
        <f>+'Summary Medians'!$I$143</f>
        <v>10110</v>
      </c>
      <c r="G150" s="151">
        <f>+'Summary Medians'!$I$144</f>
        <v>0</v>
      </c>
      <c r="H150" s="213">
        <f>+'Summary Medians'!$I$145</f>
        <v>13039</v>
      </c>
    </row>
    <row r="151" spans="1:8">
      <c r="A151" s="145"/>
      <c r="B151" s="151"/>
      <c r="C151" s="151"/>
      <c r="D151" s="151"/>
      <c r="E151" s="151"/>
      <c r="F151" s="151"/>
      <c r="G151" s="151"/>
      <c r="H151" s="213"/>
    </row>
    <row r="152" spans="1:8">
      <c r="A152" s="131" t="s">
        <v>609</v>
      </c>
      <c r="B152" s="151">
        <f>+'Summary Medians'!$I$156</f>
        <v>8650</v>
      </c>
      <c r="C152" s="151">
        <f>+'Summary Medians'!$I$157</f>
        <v>8051</v>
      </c>
      <c r="D152" s="151">
        <f>+'Summary Medians'!$I$158</f>
        <v>0</v>
      </c>
      <c r="E152" s="151">
        <f>+'Summary Medians'!$I$159</f>
        <v>7027</v>
      </c>
      <c r="F152" s="151">
        <f>+'Summary Medians'!$I$160</f>
        <v>0</v>
      </c>
      <c r="G152" s="151">
        <f>+'Summary Medians'!$I$161</f>
        <v>0</v>
      </c>
      <c r="H152" s="213">
        <f>+'Summary Medians'!$I$162</f>
        <v>7648.5</v>
      </c>
    </row>
    <row r="153" spans="1:8">
      <c r="A153" s="131" t="s">
        <v>610</v>
      </c>
      <c r="B153" s="151">
        <f>+'Summary Medians'!$I$173</f>
        <v>9811.5</v>
      </c>
      <c r="C153" s="151">
        <f>+'Summary Medians'!$I$174</f>
        <v>7485</v>
      </c>
      <c r="D153" s="151">
        <f>+'Summary Medians'!$I$175</f>
        <v>7476</v>
      </c>
      <c r="E153" s="151">
        <f>+'Summary Medians'!$I$176</f>
        <v>5705</v>
      </c>
      <c r="F153" s="151">
        <f>+'Summary Medians'!$I$177</f>
        <v>6415</v>
      </c>
      <c r="G153" s="151">
        <f>+'Summary Medians'!$I$178</f>
        <v>6753</v>
      </c>
      <c r="H153" s="213">
        <f>+'Summary Medians'!$I$179</f>
        <v>7476</v>
      </c>
    </row>
    <row r="154" spans="1:8">
      <c r="A154" s="131" t="s">
        <v>611</v>
      </c>
      <c r="B154" s="151">
        <f>+'Summary Medians'!$I$190</f>
        <v>8518.7000000000007</v>
      </c>
      <c r="C154" s="151">
        <f>+'Summary Medians'!$I$191</f>
        <v>0</v>
      </c>
      <c r="D154" s="151">
        <f>+'Summary Medians'!$I$192</f>
        <v>7064.4</v>
      </c>
      <c r="E154" s="151">
        <f>+'Summary Medians'!$I$193</f>
        <v>6732</v>
      </c>
      <c r="F154" s="151">
        <f>+'Summary Medians'!$I$194</f>
        <v>6408</v>
      </c>
      <c r="G154" s="151">
        <f>+'Summary Medians'!$I$195</f>
        <v>6240</v>
      </c>
      <c r="H154" s="213">
        <f>+'Summary Medians'!$I$196</f>
        <v>6696</v>
      </c>
    </row>
    <row r="155" spans="1:8">
      <c r="A155" s="131" t="s">
        <v>612</v>
      </c>
      <c r="B155" s="151">
        <f>+'Summary Medians'!$I$207</f>
        <v>12359</v>
      </c>
      <c r="C155" s="151">
        <f>+'Summary Medians'!$I$208</f>
        <v>0</v>
      </c>
      <c r="D155" s="151">
        <f>+'Summary Medians'!$I$209</f>
        <v>11430</v>
      </c>
      <c r="E155" s="151">
        <f>+'Summary Medians'!$I$210</f>
        <v>10674</v>
      </c>
      <c r="F155" s="151">
        <f>+'Summary Medians'!$I$211</f>
        <v>11424</v>
      </c>
      <c r="G155" s="151">
        <f>+'Summary Medians'!$I$212</f>
        <v>14050</v>
      </c>
      <c r="H155" s="213">
        <f>+'Summary Medians'!$I$213</f>
        <v>11460</v>
      </c>
    </row>
    <row r="156" spans="1:8" ht="16">
      <c r="A156" s="131"/>
      <c r="B156" s="188"/>
      <c r="C156" s="188"/>
      <c r="D156" s="188"/>
      <c r="E156" s="188"/>
      <c r="F156" s="188"/>
      <c r="G156" s="188"/>
      <c r="H156" s="214"/>
    </row>
    <row r="157" spans="1:8">
      <c r="A157" s="131" t="s">
        <v>613</v>
      </c>
      <c r="B157" s="151">
        <f>+'Summary Medians'!$I$224</f>
        <v>12613.5</v>
      </c>
      <c r="C157" s="151">
        <f>+'Summary Medians'!$I$225</f>
        <v>11631</v>
      </c>
      <c r="D157" s="151">
        <f>+'Summary Medians'!$I$226</f>
        <v>10723</v>
      </c>
      <c r="E157" s="151">
        <f>+'Summary Medians'!$I$227</f>
        <v>0</v>
      </c>
      <c r="F157" s="151">
        <f>+'Summary Medians'!$I$228</f>
        <v>10364</v>
      </c>
      <c r="G157" s="151">
        <f>+'Summary Medians'!$I$229</f>
        <v>0</v>
      </c>
      <c r="H157" s="213">
        <f>+'Summary Medians'!$I$230</f>
        <v>11631</v>
      </c>
    </row>
    <row r="158" spans="1:8">
      <c r="A158" s="145" t="s">
        <v>623</v>
      </c>
      <c r="B158" s="151">
        <f>+'Summary Medians'!$I$241</f>
        <v>0</v>
      </c>
      <c r="C158" s="151">
        <f>+'Summary Medians'!$I$242</f>
        <v>0</v>
      </c>
      <c r="D158" s="151">
        <f>+'Summary Medians'!$I$243</f>
        <v>0</v>
      </c>
      <c r="E158" s="151">
        <f>+'Summary Medians'!$I$244</f>
        <v>0</v>
      </c>
      <c r="F158" s="151">
        <f>+'Summary Medians'!$I$245</f>
        <v>0</v>
      </c>
      <c r="G158" s="151">
        <f>+'Summary Medians'!$I$246</f>
        <v>0</v>
      </c>
      <c r="H158" s="213">
        <f>+'Summary Medians'!$I$247</f>
        <v>0</v>
      </c>
    </row>
    <row r="159" spans="1:8">
      <c r="A159" s="131" t="s">
        <v>615</v>
      </c>
      <c r="B159" s="151">
        <f>+'Summary Medians'!$I$258</f>
        <v>15138</v>
      </c>
      <c r="C159" s="151">
        <f>+'Summary Medians'!$I$259</f>
        <v>15760</v>
      </c>
      <c r="D159" s="151">
        <f>+'Summary Medians'!$I$260</f>
        <v>11811.5</v>
      </c>
      <c r="E159" s="151">
        <f>+'Summary Medians'!$I$261</f>
        <v>0</v>
      </c>
      <c r="F159" s="151">
        <f>+'Summary Medians'!$I$262</f>
        <v>0</v>
      </c>
      <c r="G159" s="151">
        <f>+'Summary Medians'!$I$263</f>
        <v>0</v>
      </c>
      <c r="H159" s="213">
        <f>+'Summary Medians'!$I$264</f>
        <v>12533.5</v>
      </c>
    </row>
    <row r="160" spans="1:8">
      <c r="A160" s="156" t="s">
        <v>616</v>
      </c>
      <c r="B160" s="196">
        <f>+'Summary Medians'!$I$275</f>
        <v>9990</v>
      </c>
      <c r="C160" s="196">
        <f>+'Summary Medians'!$I$276</f>
        <v>0</v>
      </c>
      <c r="D160" s="196">
        <f>+'Summary Medians'!$I$277</f>
        <v>8432</v>
      </c>
      <c r="E160" s="196">
        <f>+'Summary Medians'!$I$278</f>
        <v>0</v>
      </c>
      <c r="F160" s="196">
        <f>+'Summary Medians'!$I$279</f>
        <v>8360</v>
      </c>
      <c r="G160" s="196">
        <f>+'Summary Medians'!$I$280</f>
        <v>8074</v>
      </c>
      <c r="H160" s="197">
        <f>+'Summary Medians'!$I$281</f>
        <v>8432</v>
      </c>
    </row>
    <row r="161" spans="1:8" ht="39.75" customHeight="1">
      <c r="A161" s="419" t="s">
        <v>634</v>
      </c>
      <c r="B161" s="419"/>
      <c r="C161" s="419"/>
      <c r="D161" s="419"/>
      <c r="E161" s="419"/>
      <c r="F161" s="419"/>
      <c r="G161" s="419"/>
      <c r="H161" s="419"/>
    </row>
    <row r="162" spans="1:8" ht="16">
      <c r="A162" s="190"/>
      <c r="B162" s="190"/>
      <c r="C162" s="190"/>
      <c r="D162" s="190"/>
      <c r="E162" s="190"/>
      <c r="F162" s="190"/>
      <c r="G162" s="190"/>
      <c r="H162" s="159" t="s">
        <v>716</v>
      </c>
    </row>
    <row r="163" spans="1:8" ht="18">
      <c r="A163" s="420" t="s">
        <v>635</v>
      </c>
      <c r="B163" s="420"/>
      <c r="C163" s="420"/>
      <c r="D163" s="420"/>
      <c r="E163" s="420"/>
      <c r="F163" s="420"/>
      <c r="G163" s="420"/>
      <c r="H163" s="420"/>
    </row>
    <row r="164" spans="1:8">
      <c r="A164" s="160"/>
      <c r="B164" s="160"/>
      <c r="C164" s="160"/>
      <c r="D164" s="160"/>
      <c r="E164" s="160"/>
      <c r="F164" s="160"/>
      <c r="G164" s="160"/>
      <c r="H164" s="215"/>
    </row>
    <row r="165" spans="1:8">
      <c r="A165" s="418" t="s">
        <v>596</v>
      </c>
      <c r="B165" s="418"/>
      <c r="C165" s="418"/>
      <c r="D165" s="418"/>
      <c r="E165" s="418"/>
      <c r="F165" s="418"/>
      <c r="G165" s="418"/>
      <c r="H165" s="418"/>
    </row>
    <row r="166" spans="1:8">
      <c r="A166" s="418" t="s">
        <v>636</v>
      </c>
      <c r="B166" s="418"/>
      <c r="C166" s="418"/>
      <c r="D166" s="418"/>
      <c r="E166" s="418"/>
      <c r="F166" s="418"/>
      <c r="G166" s="418"/>
      <c r="H166" s="418"/>
    </row>
    <row r="167" spans="1:8">
      <c r="A167" s="418" t="s">
        <v>664</v>
      </c>
      <c r="B167" s="418"/>
      <c r="C167" s="418"/>
      <c r="D167" s="418"/>
      <c r="E167" s="418"/>
      <c r="F167" s="418"/>
      <c r="G167" s="418"/>
      <c r="H167" s="418"/>
    </row>
    <row r="168" spans="1:8">
      <c r="A168" s="131"/>
      <c r="B168" s="131"/>
      <c r="C168" s="131"/>
      <c r="D168" s="131"/>
      <c r="E168" s="216"/>
      <c r="F168" s="216"/>
      <c r="G168" s="216"/>
      <c r="H168" s="217"/>
    </row>
    <row r="169" spans="1:8">
      <c r="A169" s="198"/>
      <c r="B169" s="198" t="s">
        <v>598</v>
      </c>
      <c r="C169" s="198"/>
      <c r="D169" s="198"/>
      <c r="E169" s="198"/>
      <c r="F169" s="198"/>
      <c r="G169" s="218"/>
      <c r="H169" s="219"/>
    </row>
    <row r="170" spans="1:8">
      <c r="A170" s="210"/>
      <c r="B170" s="220">
        <v>1</v>
      </c>
      <c r="C170" s="220">
        <v>2</v>
      </c>
      <c r="D170" s="220">
        <v>3</v>
      </c>
      <c r="E170" s="220">
        <v>4</v>
      </c>
      <c r="F170" s="220">
        <v>5</v>
      </c>
      <c r="G170" s="220">
        <v>6</v>
      </c>
      <c r="H170" s="221" t="s">
        <v>599</v>
      </c>
    </row>
    <row r="171" spans="1:8" ht="16">
      <c r="A171" s="188"/>
      <c r="B171" s="188"/>
      <c r="C171" s="188"/>
      <c r="D171" s="188"/>
      <c r="E171" s="188"/>
      <c r="F171" s="188"/>
      <c r="G171" s="222"/>
      <c r="H171" s="190"/>
    </row>
    <row r="172" spans="1:8">
      <c r="A172" s="145" t="s">
        <v>600</v>
      </c>
      <c r="B172" s="191">
        <f>+'Summary Medians'!$L$3</f>
        <v>27977</v>
      </c>
      <c r="C172" s="191">
        <f>+'Summary Medians'!$L$4</f>
        <v>22443</v>
      </c>
      <c r="D172" s="191">
        <f>+'Summary Medians'!$L$5</f>
        <v>21196</v>
      </c>
      <c r="E172" s="191">
        <f>+'Summary Medians'!$L$6</f>
        <v>17295</v>
      </c>
      <c r="F172" s="191">
        <f>+'Summary Medians'!$L$7</f>
        <v>16465.5</v>
      </c>
      <c r="G172" s="191">
        <f>+'Summary Medians'!$L$8</f>
        <v>18631</v>
      </c>
      <c r="H172" s="192">
        <f>+'Summary Medians'!$L$9</f>
        <v>21088</v>
      </c>
    </row>
    <row r="173" spans="1:8">
      <c r="A173" s="145"/>
      <c r="B173" s="148"/>
      <c r="C173" s="148"/>
      <c r="D173" s="148"/>
      <c r="E173" s="148"/>
      <c r="F173" s="148"/>
      <c r="G173" s="193"/>
      <c r="H173" s="213"/>
    </row>
    <row r="174" spans="1:8">
      <c r="A174" s="131" t="s">
        <v>601</v>
      </c>
      <c r="B174" s="151">
        <f>+'Summary Medians'!$L$20</f>
        <v>29230</v>
      </c>
      <c r="C174" s="151">
        <f>+'Summary Medians'!$L$21</f>
        <v>22801</v>
      </c>
      <c r="D174" s="151">
        <f>+'Summary Medians'!$L$22</f>
        <v>20271</v>
      </c>
      <c r="E174" s="151">
        <f>+'Summary Medians'!$L$23</f>
        <v>22396</v>
      </c>
      <c r="F174" s="151">
        <f>+'Summary Medians'!$L$24</f>
        <v>20692</v>
      </c>
      <c r="G174" s="151">
        <f>+'Summary Medians'!$L$25</f>
        <v>12750</v>
      </c>
      <c r="H174" s="213">
        <f>+'Summary Medians'!$L$26</f>
        <v>21892</v>
      </c>
    </row>
    <row r="175" spans="1:8">
      <c r="A175" s="131" t="s">
        <v>602</v>
      </c>
      <c r="B175" s="151">
        <f>+'Summary Medians'!$L$37</f>
        <v>27722</v>
      </c>
      <c r="C175" s="151">
        <f>+'Summary Medians'!$L$38</f>
        <v>19364</v>
      </c>
      <c r="D175" s="151">
        <f>+'Summary Medians'!$L$39</f>
        <v>14572</v>
      </c>
      <c r="E175" s="151">
        <f>+'Summary Medians'!$L$40</f>
        <v>11402</v>
      </c>
      <c r="F175" s="151">
        <f>+'Summary Medians'!$L$41</f>
        <v>0</v>
      </c>
      <c r="G175" s="151">
        <f>+'Summary Medians'!$L$42</f>
        <v>14381</v>
      </c>
      <c r="H175" s="213">
        <f>+'Summary Medians'!$L$43</f>
        <v>14573</v>
      </c>
    </row>
    <row r="176" spans="1:8">
      <c r="A176" s="131" t="s">
        <v>603</v>
      </c>
      <c r="B176" s="151">
        <f>+'Summary Medians'!$L$54</f>
        <v>32978</v>
      </c>
      <c r="C176" s="151">
        <f>+'Summary Medians'!$L$55</f>
        <v>0</v>
      </c>
      <c r="D176" s="151">
        <f>+'Summary Medians'!$L$56</f>
        <v>11726</v>
      </c>
      <c r="E176" s="151">
        <f>+'Summary Medians'!$L$57</f>
        <v>0</v>
      </c>
      <c r="F176" s="151">
        <f>+'Summary Medians'!$L$58</f>
        <v>0</v>
      </c>
      <c r="G176" s="151">
        <f>+'Summary Medians'!$L$59</f>
        <v>0</v>
      </c>
      <c r="H176" s="213">
        <f>+'Summary Medians'!$L$60</f>
        <v>22352</v>
      </c>
    </row>
    <row r="177" spans="1:8">
      <c r="A177" s="145" t="s">
        <v>604</v>
      </c>
      <c r="B177" s="151">
        <f>+'Summary Medians'!$L$71</f>
        <v>0</v>
      </c>
      <c r="C177" s="151">
        <f>+'Summary Medians'!$L$72</f>
        <v>0</v>
      </c>
      <c r="D177" s="151">
        <f>+'Summary Medians'!$L$73</f>
        <v>0</v>
      </c>
      <c r="E177" s="151">
        <f>+'Summary Medians'!$L$74</f>
        <v>0</v>
      </c>
      <c r="F177" s="151">
        <f>+'Summary Medians'!$L$75</f>
        <v>0</v>
      </c>
      <c r="G177" s="151">
        <f>+'Summary Medians'!$L$76</f>
        <v>0</v>
      </c>
      <c r="H177" s="213">
        <f>+'Summary Medians'!$L$77</f>
        <v>0</v>
      </c>
    </row>
    <row r="178" spans="1:8">
      <c r="A178" s="145"/>
      <c r="B178" s="151"/>
      <c r="C178" s="151"/>
      <c r="D178" s="151"/>
      <c r="E178" s="151"/>
      <c r="F178" s="151"/>
      <c r="G178" s="151"/>
      <c r="H178" s="213"/>
    </row>
    <row r="179" spans="1:8">
      <c r="A179" s="145" t="s">
        <v>605</v>
      </c>
      <c r="B179" s="151">
        <f>+'Summary Medians'!$L$88</f>
        <v>29561</v>
      </c>
      <c r="C179" s="151">
        <f>+'Summary Medians'!$L$89</f>
        <v>30584</v>
      </c>
      <c r="D179" s="151">
        <f>+'Summary Medians'!$L$90</f>
        <v>25378</v>
      </c>
      <c r="E179" s="151">
        <f>+'Summary Medians'!$L$91</f>
        <v>20482</v>
      </c>
      <c r="F179" s="151">
        <f>+'Summary Medians'!$L$92</f>
        <v>19256</v>
      </c>
      <c r="G179" s="151">
        <f>+'Summary Medians'!$L$93</f>
        <v>17602</v>
      </c>
      <c r="H179" s="213">
        <f>+'Summary Medians'!$L$94</f>
        <v>23414</v>
      </c>
    </row>
    <row r="180" spans="1:8">
      <c r="A180" s="131" t="s">
        <v>606</v>
      </c>
      <c r="B180" s="151">
        <f>+'Summary Medians'!$L$105</f>
        <v>29007</v>
      </c>
      <c r="C180" s="151">
        <f>+'Summary Medians'!$L$106</f>
        <v>0</v>
      </c>
      <c r="D180" s="151">
        <f>+'Summary Medians'!$L$107</f>
        <v>19680</v>
      </c>
      <c r="E180" s="151">
        <f>+'Summary Medians'!$L$108</f>
        <v>16220</v>
      </c>
      <c r="F180" s="151">
        <f>+'Summary Medians'!$L$109</f>
        <v>0</v>
      </c>
      <c r="G180" s="151">
        <f>+'Summary Medians'!$L$110</f>
        <v>0</v>
      </c>
      <c r="H180" s="213">
        <f>+'Summary Medians'!$L$111</f>
        <v>20616</v>
      </c>
    </row>
    <row r="181" spans="1:8">
      <c r="A181" s="131" t="s">
        <v>607</v>
      </c>
      <c r="B181" s="151">
        <f>+'Summary Medians'!$L$122</f>
        <v>29958</v>
      </c>
      <c r="C181" s="151">
        <f>+'Summary Medians'!$L$123</f>
        <v>16344</v>
      </c>
      <c r="D181" s="151">
        <f>+'Summary Medians'!$L$124</f>
        <v>20312.5</v>
      </c>
      <c r="E181" s="151">
        <f>+'Summary Medians'!$L$125</f>
        <v>18157.5</v>
      </c>
      <c r="F181" s="151">
        <f>+'Summary Medians'!$L$126</f>
        <v>16036</v>
      </c>
      <c r="G181" s="151">
        <f>+'Summary Medians'!$L$127</f>
        <v>0</v>
      </c>
      <c r="H181" s="213">
        <f>+'Summary Medians'!$L$128</f>
        <v>0</v>
      </c>
    </row>
    <row r="182" spans="1:8">
      <c r="A182" s="145" t="s">
        <v>608</v>
      </c>
      <c r="B182" s="151">
        <f>+'Summary Medians'!$L$139</f>
        <v>38050</v>
      </c>
      <c r="C182" s="151">
        <f>+'Summary Medians'!$L$140</f>
        <v>26010</v>
      </c>
      <c r="D182" s="151">
        <f>+'Summary Medians'!$L$141</f>
        <v>26317</v>
      </c>
      <c r="E182" s="151">
        <f>+'Summary Medians'!$L$142</f>
        <v>18029.5</v>
      </c>
      <c r="F182" s="151">
        <f>+'Summary Medians'!$L$143</f>
        <v>16926</v>
      </c>
      <c r="G182" s="151">
        <f>+'Summary Medians'!$L$144</f>
        <v>0</v>
      </c>
      <c r="H182" s="213">
        <f>+'Summary Medians'!$L$145</f>
        <v>21078</v>
      </c>
    </row>
    <row r="183" spans="1:8">
      <c r="A183" s="145"/>
      <c r="B183" s="151"/>
      <c r="C183" s="151"/>
      <c r="D183" s="151"/>
      <c r="E183" s="151"/>
      <c r="F183" s="151"/>
      <c r="G183" s="151"/>
      <c r="H183" s="213"/>
    </row>
    <row r="184" spans="1:8">
      <c r="A184" s="131" t="s">
        <v>609</v>
      </c>
      <c r="B184" s="151">
        <f>+'Summary Medians'!$L$156</f>
        <v>23250</v>
      </c>
      <c r="C184" s="151">
        <f>+'Summary Medians'!$L$157</f>
        <v>19279</v>
      </c>
      <c r="D184" s="151">
        <f>+'Summary Medians'!$L$158</f>
        <v>0</v>
      </c>
      <c r="E184" s="151">
        <f>+'Summary Medians'!$L$159</f>
        <v>7027</v>
      </c>
      <c r="F184" s="151">
        <f>+'Summary Medians'!$L$160</f>
        <v>0</v>
      </c>
      <c r="G184" s="151">
        <f>+'Summary Medians'!$L$161</f>
        <v>0</v>
      </c>
      <c r="H184" s="213">
        <f>+'Summary Medians'!$L$162</f>
        <v>8935</v>
      </c>
    </row>
    <row r="185" spans="1:8">
      <c r="A185" s="131" t="s">
        <v>610</v>
      </c>
      <c r="B185" s="151">
        <f>+'Summary Medians'!$L$173</f>
        <v>24914.5</v>
      </c>
      <c r="C185" s="151">
        <f>+'Summary Medians'!$L$174</f>
        <v>20634</v>
      </c>
      <c r="D185" s="151">
        <f>+'Summary Medians'!$L$175</f>
        <v>20700</v>
      </c>
      <c r="E185" s="151">
        <f>+'Summary Medians'!$L$176</f>
        <v>16770</v>
      </c>
      <c r="F185" s="151">
        <f>+'Summary Medians'!$L$177</f>
        <v>17109.5</v>
      </c>
      <c r="G185" s="151">
        <f>+'Summary Medians'!$L$178</f>
        <v>21445</v>
      </c>
      <c r="H185" s="213">
        <f>+'Summary Medians'!$L$179</f>
        <v>20700</v>
      </c>
    </row>
    <row r="186" spans="1:8">
      <c r="A186" s="131" t="s">
        <v>611</v>
      </c>
      <c r="B186" s="151">
        <f>+'Summary Medians'!$L$190</f>
        <v>23599.699999999997</v>
      </c>
      <c r="C186" s="151">
        <f>+'Summary Medians'!$L$191</f>
        <v>0</v>
      </c>
      <c r="D186" s="151">
        <f>+'Summary Medians'!$L$192</f>
        <v>15593.400000000001</v>
      </c>
      <c r="E186" s="151">
        <f>+'Summary Medians'!$L$193</f>
        <v>14076</v>
      </c>
      <c r="F186" s="151">
        <f>+'Summary Medians'!$L$194</f>
        <v>14124</v>
      </c>
      <c r="G186" s="151">
        <f>+'Summary Medians'!$L$195</f>
        <v>13032</v>
      </c>
      <c r="H186" s="213">
        <f>+'Summary Medians'!$L$196</f>
        <v>14904</v>
      </c>
    </row>
    <row r="187" spans="1:8">
      <c r="A187" s="131" t="s">
        <v>612</v>
      </c>
      <c r="B187" s="151">
        <f>+'Summary Medians'!$L$207</f>
        <v>25393.5</v>
      </c>
      <c r="C187" s="151">
        <f>+'Summary Medians'!$L$208</f>
        <v>0</v>
      </c>
      <c r="D187" s="151">
        <f>+'Summary Medians'!$L$209</f>
        <v>21996</v>
      </c>
      <c r="E187" s="151">
        <f>+'Summary Medians'!$L$210</f>
        <v>19296</v>
      </c>
      <c r="F187" s="151">
        <f>+'Summary Medians'!$L$211</f>
        <v>22285</v>
      </c>
      <c r="G187" s="151">
        <f>+'Summary Medians'!$L$212</f>
        <v>29596</v>
      </c>
      <c r="H187" s="213">
        <f>+'Summary Medians'!$L$213</f>
        <v>22570</v>
      </c>
    </row>
    <row r="188" spans="1:8" ht="16">
      <c r="A188" s="131"/>
      <c r="B188" s="188"/>
      <c r="C188" s="188"/>
      <c r="D188" s="188"/>
      <c r="E188" s="188"/>
      <c r="F188" s="188"/>
      <c r="G188" s="188"/>
      <c r="H188" s="214"/>
    </row>
    <row r="189" spans="1:8">
      <c r="A189" s="131" t="s">
        <v>613</v>
      </c>
      <c r="B189" s="151">
        <f>+'Summary Medians'!$L$224</f>
        <v>26702.5</v>
      </c>
      <c r="C189" s="151">
        <f>+'Summary Medians'!$L$225</f>
        <v>28986</v>
      </c>
      <c r="D189" s="151">
        <f>+'Summary Medians'!$L$226</f>
        <v>25263</v>
      </c>
      <c r="E189" s="151">
        <f>+'Summary Medians'!$L$227</f>
        <v>0</v>
      </c>
      <c r="F189" s="151">
        <f>+'Summary Medians'!$L$228</f>
        <v>16404</v>
      </c>
      <c r="G189" s="151">
        <f>+'Summary Medians'!$L$229</f>
        <v>0</v>
      </c>
      <c r="H189" s="213">
        <f>+'Summary Medians'!$L$230</f>
        <v>25263</v>
      </c>
    </row>
    <row r="190" spans="1:8">
      <c r="A190" s="145" t="s">
        <v>623</v>
      </c>
      <c r="B190" s="151">
        <f>+'Summary Medians'!$L$241</f>
        <v>0</v>
      </c>
      <c r="C190" s="151">
        <f>+'Summary Medians'!$L$242</f>
        <v>0</v>
      </c>
      <c r="D190" s="151">
        <f>+'Summary Medians'!$L$243</f>
        <v>0</v>
      </c>
      <c r="E190" s="151">
        <f>+'Summary Medians'!$L$244</f>
        <v>0</v>
      </c>
      <c r="F190" s="151">
        <f>+'Summary Medians'!$L$245</f>
        <v>0</v>
      </c>
      <c r="G190" s="151">
        <f>+'Summary Medians'!$L$246</f>
        <v>0</v>
      </c>
      <c r="H190" s="213">
        <f>+'Summary Medians'!$L$247</f>
        <v>0</v>
      </c>
    </row>
    <row r="191" spans="1:8">
      <c r="A191" s="131" t="s">
        <v>615</v>
      </c>
      <c r="B191" s="151">
        <f>+'Summary Medians'!$L$258</f>
        <v>31992</v>
      </c>
      <c r="C191" s="151">
        <f>+'Summary Medians'!$L$259</f>
        <v>33354</v>
      </c>
      <c r="D191" s="151">
        <f>+'Summary Medians'!$L$260</f>
        <v>23499.5</v>
      </c>
      <c r="E191" s="151">
        <f>+'Summary Medians'!$L$261</f>
        <v>0</v>
      </c>
      <c r="F191" s="151">
        <f>+'Summary Medians'!$L$262</f>
        <v>0</v>
      </c>
      <c r="G191" s="151">
        <f>+'Summary Medians'!$L$263</f>
        <v>0</v>
      </c>
      <c r="H191" s="213">
        <f>+'Summary Medians'!$L$264</f>
        <v>28757.5</v>
      </c>
    </row>
    <row r="192" spans="1:8">
      <c r="A192" s="156" t="s">
        <v>616</v>
      </c>
      <c r="B192" s="196">
        <f>+'Summary Medians'!$L$275</f>
        <v>25776</v>
      </c>
      <c r="C192" s="196">
        <f>+'Summary Medians'!$L$276</f>
        <v>0</v>
      </c>
      <c r="D192" s="196">
        <f>+'Summary Medians'!$L$277</f>
        <v>20350</v>
      </c>
      <c r="E192" s="196">
        <f>+'Summary Medians'!$L$278</f>
        <v>0</v>
      </c>
      <c r="F192" s="196">
        <f>+'Summary Medians'!$L$279</f>
        <v>13314</v>
      </c>
      <c r="G192" s="196">
        <f>+'Summary Medians'!$L$280</f>
        <v>18880</v>
      </c>
      <c r="H192" s="197">
        <f>+'Summary Medians'!$L$281</f>
        <v>18544</v>
      </c>
    </row>
    <row r="193" spans="1:8" ht="39.75" customHeight="1">
      <c r="A193" s="419" t="s">
        <v>634</v>
      </c>
      <c r="B193" s="419"/>
      <c r="C193" s="419"/>
      <c r="D193" s="419"/>
      <c r="E193" s="419"/>
      <c r="F193" s="419"/>
      <c r="G193" s="419"/>
      <c r="H193" s="419"/>
    </row>
    <row r="194" spans="1:8" ht="16">
      <c r="A194" s="188"/>
      <c r="B194" s="188"/>
      <c r="C194" s="188"/>
      <c r="D194" s="188"/>
      <c r="E194" s="188"/>
      <c r="F194" s="188"/>
      <c r="G194" s="188"/>
      <c r="H194" s="159" t="s">
        <v>716</v>
      </c>
    </row>
    <row r="195" spans="1:8" ht="18">
      <c r="A195" s="420" t="s">
        <v>637</v>
      </c>
      <c r="B195" s="420"/>
      <c r="C195" s="420"/>
      <c r="D195" s="420"/>
      <c r="E195" s="420"/>
      <c r="F195" s="420"/>
      <c r="G195" s="420"/>
      <c r="H195" s="420"/>
    </row>
    <row r="196" spans="1:8">
      <c r="A196" s="160"/>
      <c r="B196" s="160"/>
      <c r="C196" s="160"/>
      <c r="D196" s="160"/>
      <c r="E196" s="160"/>
      <c r="F196" s="160"/>
      <c r="G196" s="160"/>
      <c r="H196" s="215"/>
    </row>
    <row r="197" spans="1:8">
      <c r="A197" s="418" t="s">
        <v>596</v>
      </c>
      <c r="B197" s="418"/>
      <c r="C197" s="418"/>
      <c r="D197" s="418"/>
      <c r="E197" s="418"/>
      <c r="F197" s="418"/>
      <c r="G197" s="418"/>
      <c r="H197" s="418"/>
    </row>
    <row r="198" spans="1:8">
      <c r="A198" s="418" t="s">
        <v>638</v>
      </c>
      <c r="B198" s="418"/>
      <c r="C198" s="418"/>
      <c r="D198" s="418"/>
      <c r="E198" s="418"/>
      <c r="F198" s="418"/>
      <c r="G198" s="418"/>
      <c r="H198" s="418"/>
    </row>
    <row r="199" spans="1:8">
      <c r="A199" s="418" t="s">
        <v>664</v>
      </c>
      <c r="B199" s="418"/>
      <c r="C199" s="418"/>
      <c r="D199" s="418"/>
      <c r="E199" s="418"/>
      <c r="F199" s="418"/>
      <c r="G199" s="418"/>
      <c r="H199" s="418"/>
    </row>
    <row r="200" spans="1:8">
      <c r="A200" s="131"/>
      <c r="B200" s="131"/>
      <c r="C200" s="131"/>
      <c r="D200" s="131"/>
      <c r="E200" s="216"/>
      <c r="F200" s="216"/>
      <c r="G200" s="216"/>
      <c r="H200" s="217"/>
    </row>
    <row r="201" spans="1:8">
      <c r="A201" s="198"/>
      <c r="B201" s="198"/>
      <c r="C201" s="198"/>
      <c r="D201" s="198"/>
      <c r="E201" s="198"/>
      <c r="F201" s="198"/>
      <c r="G201" s="135" t="s">
        <v>639</v>
      </c>
      <c r="H201" s="135" t="s">
        <v>640</v>
      </c>
    </row>
    <row r="202" spans="1:8">
      <c r="A202" s="210"/>
      <c r="B202" s="223" t="s">
        <v>3</v>
      </c>
      <c r="C202" s="223" t="s">
        <v>4</v>
      </c>
      <c r="D202" s="223" t="s">
        <v>5</v>
      </c>
      <c r="E202" s="223" t="s">
        <v>6</v>
      </c>
      <c r="F202" s="223" t="s">
        <v>7</v>
      </c>
      <c r="G202" s="223" t="s">
        <v>4</v>
      </c>
      <c r="H202" s="223" t="s">
        <v>4</v>
      </c>
    </row>
    <row r="203" spans="1:8" ht="16">
      <c r="A203" s="188"/>
      <c r="B203" s="188"/>
      <c r="C203" s="188"/>
      <c r="D203" s="188"/>
      <c r="E203" s="188"/>
      <c r="F203" s="188"/>
      <c r="G203" s="224"/>
      <c r="H203" s="225"/>
    </row>
    <row r="204" spans="1:8">
      <c r="A204" s="145" t="s">
        <v>600</v>
      </c>
      <c r="B204" s="191">
        <f>+'Summary Medians'!$O$19</f>
        <v>21888</v>
      </c>
      <c r="C204" s="191">
        <f>+'Summary Medians'!$U$19</f>
        <v>32661.974999999999</v>
      </c>
      <c r="D204" s="191">
        <f>+'Summary Medians'!$AA$19</f>
        <v>34273</v>
      </c>
      <c r="E204" s="191">
        <f>+'Summary Medians'!$AG$19</f>
        <v>23907</v>
      </c>
      <c r="F204" s="191">
        <f>+'Summary Medians'!$AM$19</f>
        <v>22831.1</v>
      </c>
      <c r="G204" s="191">
        <f>+'Summary Medians'!$AS$19</f>
        <v>24800.54</v>
      </c>
      <c r="H204" s="173">
        <f>+'Summary Medians'!$AY$19</f>
        <v>24772</v>
      </c>
    </row>
    <row r="205" spans="1:8">
      <c r="A205" s="145"/>
      <c r="B205" s="148"/>
      <c r="C205" s="148"/>
      <c r="D205" s="148"/>
      <c r="E205" s="148"/>
      <c r="F205" s="148"/>
      <c r="G205" s="148"/>
      <c r="H205" s="150"/>
    </row>
    <row r="206" spans="1:8">
      <c r="A206" s="131" t="s">
        <v>601</v>
      </c>
      <c r="B206" s="151">
        <f>+'Summary Medians'!$O$36</f>
        <v>23610</v>
      </c>
      <c r="C206" s="151">
        <f>+'Summary Medians'!$U$36</f>
        <v>28410</v>
      </c>
      <c r="D206" s="151">
        <f>+'Summary Medians'!$AA$36</f>
        <v>27744</v>
      </c>
      <c r="E206" s="151">
        <f>+'Summary Medians'!$AG$36</f>
        <v>0</v>
      </c>
      <c r="F206" s="151">
        <f>+'Summary Medians'!$AM$36</f>
        <v>26640</v>
      </c>
      <c r="G206" s="151">
        <f>+'Summary Medians'!$AS$36</f>
        <v>0</v>
      </c>
      <c r="H206" s="150">
        <f>+'Summary Medians'!$AY$36</f>
        <v>0</v>
      </c>
    </row>
    <row r="207" spans="1:8">
      <c r="A207" s="131" t="s">
        <v>602</v>
      </c>
      <c r="B207" s="151">
        <f>+'Summary Medians'!$O$53</f>
        <v>12874.5</v>
      </c>
      <c r="C207" s="151">
        <f>+'Summary Medians'!$U$53</f>
        <v>0</v>
      </c>
      <c r="D207" s="151">
        <f>+'Summary Medians'!$AA$53</f>
        <v>0</v>
      </c>
      <c r="E207" s="151">
        <f>+'Summary Medians'!$AG$53</f>
        <v>0</v>
      </c>
      <c r="F207" s="151">
        <f>+'Summary Medians'!$AM$53</f>
        <v>0</v>
      </c>
      <c r="G207" s="151">
        <f>+'Summary Medians'!$AS$53</f>
        <v>0</v>
      </c>
      <c r="H207" s="150">
        <f>+'Summary Medians'!$AY$53</f>
        <v>0</v>
      </c>
    </row>
    <row r="208" spans="1:8">
      <c r="A208" s="131" t="s">
        <v>603</v>
      </c>
      <c r="B208" s="151">
        <f>+'Summary Medians'!$O$70</f>
        <v>0</v>
      </c>
      <c r="C208" s="151">
        <f>+'Summary Medians'!$U$70</f>
        <v>0</v>
      </c>
      <c r="D208" s="151">
        <f>+'Summary Medians'!$AA$70</f>
        <v>0</v>
      </c>
      <c r="E208" s="151">
        <f>+'Summary Medians'!$AG$70</f>
        <v>0</v>
      </c>
      <c r="F208" s="151">
        <f>+'Summary Medians'!$AM$70</f>
        <v>0</v>
      </c>
      <c r="G208" s="151">
        <f>+'Summary Medians'!$AS$70</f>
        <v>0</v>
      </c>
      <c r="H208" s="150">
        <f>+'Summary Medians'!$AY$70</f>
        <v>0</v>
      </c>
    </row>
    <row r="209" spans="1:8">
      <c r="A209" s="145" t="s">
        <v>604</v>
      </c>
      <c r="B209" s="151">
        <f>+'Summary Medians'!$O$87</f>
        <v>0</v>
      </c>
      <c r="C209" s="151">
        <f>+'Summary Medians'!$U$87</f>
        <v>0</v>
      </c>
      <c r="D209" s="151">
        <f>+'Summary Medians'!$AA$87</f>
        <v>0</v>
      </c>
      <c r="E209" s="151">
        <f>+'Summary Medians'!$AG$87</f>
        <v>0</v>
      </c>
      <c r="F209" s="151">
        <f>+'Summary Medians'!$AM$87</f>
        <v>0</v>
      </c>
      <c r="G209" s="151">
        <f>+'Summary Medians'!$AS$87</f>
        <v>0</v>
      </c>
      <c r="H209" s="150">
        <f>+'Summary Medians'!$AY$87</f>
        <v>0</v>
      </c>
    </row>
    <row r="210" spans="1:8">
      <c r="A210" s="145"/>
      <c r="B210" s="151"/>
      <c r="C210" s="151"/>
      <c r="D210" s="151"/>
      <c r="E210" s="151"/>
      <c r="F210" s="151"/>
      <c r="G210" s="151"/>
      <c r="H210" s="150"/>
    </row>
    <row r="211" spans="1:8">
      <c r="A211" s="145" t="s">
        <v>605</v>
      </c>
      <c r="B211" s="151">
        <f>+'Summary Medians'!$O$104</f>
        <v>18322</v>
      </c>
      <c r="C211" s="151">
        <f>+'Summary Medians'!$U$104</f>
        <v>30468</v>
      </c>
      <c r="D211" s="151">
        <f>+'Summary Medians'!$AA$104</f>
        <v>27686</v>
      </c>
      <c r="E211" s="151">
        <f>+'Summary Medians'!$AG$104</f>
        <v>18576</v>
      </c>
      <c r="F211" s="151">
        <f>+'Summary Medians'!$AM$104</f>
        <v>0</v>
      </c>
      <c r="G211" s="151">
        <f>+'Summary Medians'!$AS$104</f>
        <v>0</v>
      </c>
      <c r="H211" s="150">
        <f>+'Summary Medians'!$AY$104</f>
        <v>19436</v>
      </c>
    </row>
    <row r="212" spans="1:8">
      <c r="A212" s="131" t="s">
        <v>606</v>
      </c>
      <c r="B212" s="151">
        <f>+'Summary Medians'!$O$121</f>
        <v>21888</v>
      </c>
      <c r="C212" s="151">
        <f>+'Summary Medians'!$U$121</f>
        <v>39343</v>
      </c>
      <c r="D212" s="151">
        <f>+'Summary Medians'!$AA$121</f>
        <v>33952</v>
      </c>
      <c r="E212" s="151">
        <f>+'Summary Medians'!$AG$121</f>
        <v>27557</v>
      </c>
      <c r="F212" s="151">
        <f>+'Summary Medians'!$AM$121</f>
        <v>0</v>
      </c>
      <c r="G212" s="151">
        <f>+'Summary Medians'!$AS$121</f>
        <v>0</v>
      </c>
      <c r="H212" s="150">
        <f>+'Summary Medians'!$AY$121</f>
        <v>0</v>
      </c>
    </row>
    <row r="213" spans="1:8">
      <c r="A213" s="131" t="s">
        <v>607</v>
      </c>
      <c r="B213" s="151">
        <f>+'Summary Medians'!$O$138</f>
        <v>20075.5</v>
      </c>
      <c r="C213" s="151">
        <f>+'Summary Medians'!$U$138</f>
        <v>31139.974999999999</v>
      </c>
      <c r="D213" s="151">
        <f>+'Summary Medians'!$AA$138</f>
        <v>34403</v>
      </c>
      <c r="E213" s="151">
        <f>+'Summary Medians'!$AG$138</f>
        <v>23828</v>
      </c>
      <c r="F213" s="151">
        <f>+'Summary Medians'!$AM$138</f>
        <v>0</v>
      </c>
      <c r="G213" s="151">
        <f>+'Summary Medians'!$AS$138</f>
        <v>0</v>
      </c>
      <c r="H213" s="150">
        <f>+'Summary Medians'!$AY$138</f>
        <v>27393</v>
      </c>
    </row>
    <row r="214" spans="1:8">
      <c r="A214" s="145" t="s">
        <v>608</v>
      </c>
      <c r="B214" s="151">
        <f>+'Summary Medians'!$O$155</f>
        <v>32802.5</v>
      </c>
      <c r="C214" s="151">
        <f>+'Summary Medians'!$U$155</f>
        <v>38301</v>
      </c>
      <c r="D214" s="151">
        <f>+'Summary Medians'!$AA$155</f>
        <v>41995</v>
      </c>
      <c r="E214" s="151">
        <f>+'Summary Medians'!$AG$155</f>
        <v>29104</v>
      </c>
      <c r="F214" s="151">
        <f>+'Summary Medians'!$AM$155</f>
        <v>0</v>
      </c>
      <c r="G214" s="151">
        <f>+'Summary Medians'!$AS$155</f>
        <v>0</v>
      </c>
      <c r="H214" s="150">
        <f>+'Summary Medians'!$AY$155</f>
        <v>24772</v>
      </c>
    </row>
    <row r="215" spans="1:8">
      <c r="A215" s="145"/>
      <c r="B215" s="151"/>
      <c r="C215" s="151"/>
      <c r="D215" s="151"/>
      <c r="E215" s="151"/>
      <c r="F215" s="151"/>
      <c r="G215" s="151"/>
      <c r="H215" s="150"/>
    </row>
    <row r="216" spans="1:8">
      <c r="A216" s="131" t="s">
        <v>609</v>
      </c>
      <c r="B216" s="151">
        <f>+'Summary Medians'!$O$172</f>
        <v>16660</v>
      </c>
      <c r="C216" s="151">
        <f>+'Summary Medians'!$U$172</f>
        <v>30143</v>
      </c>
      <c r="D216" s="151">
        <f>+'Summary Medians'!$AA$172</f>
        <v>30113</v>
      </c>
      <c r="E216" s="151">
        <f>+'Summary Medians'!$AG$172</f>
        <v>26416</v>
      </c>
      <c r="F216" s="151">
        <f>+'Summary Medians'!$AM$172</f>
        <v>0</v>
      </c>
      <c r="G216" s="151">
        <f>+'Summary Medians'!$AS$172</f>
        <v>0</v>
      </c>
      <c r="H216" s="150">
        <f>+'Summary Medians'!$AY$172</f>
        <v>26209</v>
      </c>
    </row>
    <row r="217" spans="1:8">
      <c r="A217" s="131" t="s">
        <v>610</v>
      </c>
      <c r="B217" s="151">
        <f>+'Summary Medians'!$O$189</f>
        <v>20175.5</v>
      </c>
      <c r="C217" s="151">
        <f>+'Summary Medians'!$U$189</f>
        <v>27785</v>
      </c>
      <c r="D217" s="151">
        <f>+'Summary Medians'!$AA$189</f>
        <v>37797.5</v>
      </c>
      <c r="E217" s="151">
        <f>+'Summary Medians'!$AG$189</f>
        <v>23593</v>
      </c>
      <c r="F217" s="151">
        <f>+'Summary Medians'!$AM$189</f>
        <v>0</v>
      </c>
      <c r="G217" s="151">
        <f>+'Summary Medians'!$AS$189</f>
        <v>0</v>
      </c>
      <c r="H217" s="150">
        <f>+'Summary Medians'!$AY$189</f>
        <v>19439</v>
      </c>
    </row>
    <row r="218" spans="1:8">
      <c r="A218" s="131" t="s">
        <v>611</v>
      </c>
      <c r="B218" s="151">
        <f>+'Summary Medians'!$O$206</f>
        <v>19328</v>
      </c>
      <c r="C218" s="151">
        <f>+'Summary Medians'!$U$206</f>
        <v>28342.5</v>
      </c>
      <c r="D218" s="151">
        <f>+'Summary Medians'!$AA$206</f>
        <v>29560.5</v>
      </c>
      <c r="E218" s="151">
        <f>+'Summary Medians'!$AG$206</f>
        <v>19779.650000000001</v>
      </c>
      <c r="F218" s="151">
        <f>+'Summary Medians'!$AM$206</f>
        <v>19022.2</v>
      </c>
      <c r="G218" s="151">
        <f>+'Summary Medians'!$AS$206</f>
        <v>27895.08</v>
      </c>
      <c r="H218" s="150">
        <f>+'Summary Medians'!$AY$206</f>
        <v>23557.4</v>
      </c>
    </row>
    <row r="219" spans="1:8">
      <c r="A219" s="131" t="s">
        <v>612</v>
      </c>
      <c r="B219" s="151">
        <f>+'Summary Medians'!$O$223</f>
        <v>26608</v>
      </c>
      <c r="C219" s="151">
        <f>+'Summary Medians'!$U$223</f>
        <v>42684</v>
      </c>
      <c r="D219" s="151">
        <f>+'Summary Medians'!$AA$223</f>
        <v>0</v>
      </c>
      <c r="E219" s="151">
        <f>+'Summary Medians'!$AG$223</f>
        <v>23986</v>
      </c>
      <c r="F219" s="151">
        <f>+'Summary Medians'!$AM$223</f>
        <v>0</v>
      </c>
      <c r="G219" s="151">
        <f>+'Summary Medians'!$AS$223</f>
        <v>0</v>
      </c>
      <c r="H219" s="150">
        <f>+'Summary Medians'!$AY$223</f>
        <v>0</v>
      </c>
    </row>
    <row r="220" spans="1:8" ht="16">
      <c r="A220" s="131"/>
      <c r="B220" s="188"/>
      <c r="C220" s="188"/>
      <c r="D220" s="188"/>
      <c r="E220" s="188"/>
      <c r="F220" s="188"/>
      <c r="G220" s="188"/>
      <c r="H220" s="225"/>
    </row>
    <row r="221" spans="1:8">
      <c r="A221" s="131" t="s">
        <v>613</v>
      </c>
      <c r="B221" s="151">
        <f>+'Summary Medians'!$O$240</f>
        <v>19375.5</v>
      </c>
      <c r="C221" s="151">
        <f>+'Summary Medians'!$U$240</f>
        <v>34371</v>
      </c>
      <c r="D221" s="151">
        <f>+'Summary Medians'!$AA$240</f>
        <v>0</v>
      </c>
      <c r="E221" s="151">
        <f>+'Summary Medians'!$AG$240</f>
        <v>38778</v>
      </c>
      <c r="F221" s="151">
        <f>+'Summary Medians'!$AM$240</f>
        <v>0</v>
      </c>
      <c r="G221" s="151">
        <f>+'Summary Medians'!$AS$240</f>
        <v>0</v>
      </c>
      <c r="H221" s="150">
        <f>+'Summary Medians'!$AY$240</f>
        <v>29310</v>
      </c>
    </row>
    <row r="222" spans="1:8">
      <c r="A222" s="145" t="s">
        <v>623</v>
      </c>
      <c r="B222" s="151">
        <f>+'Summary Medians'!$O$257</f>
        <v>0</v>
      </c>
      <c r="C222" s="151">
        <f>+'Summary Medians'!$U$257</f>
        <v>0</v>
      </c>
      <c r="D222" s="151">
        <f>+'Summary Medians'!$AA$257</f>
        <v>0</v>
      </c>
      <c r="E222" s="151">
        <f>+'Summary Medians'!$AG$257</f>
        <v>0</v>
      </c>
      <c r="F222" s="151">
        <f>+'Summary Medians'!$AM$257</f>
        <v>0</v>
      </c>
      <c r="G222" s="151">
        <f>+'Summary Medians'!$AS$257</f>
        <v>0</v>
      </c>
      <c r="H222" s="150">
        <f>+'Summary Medians'!$AY$257</f>
        <v>0</v>
      </c>
    </row>
    <row r="223" spans="1:8">
      <c r="A223" s="131" t="s">
        <v>615</v>
      </c>
      <c r="B223" s="151">
        <f>+'Summary Medians'!$O$274</f>
        <v>34000</v>
      </c>
      <c r="C223" s="151">
        <f>+'Summary Medians'!$U$274</f>
        <v>40538</v>
      </c>
      <c r="D223" s="151">
        <f>+'Summary Medians'!$AA$274</f>
        <v>55117</v>
      </c>
      <c r="E223" s="151">
        <f>+'Summary Medians'!$AG$274</f>
        <v>30266</v>
      </c>
      <c r="F223" s="151">
        <f>+'Summary Medians'!$AM$274</f>
        <v>0</v>
      </c>
      <c r="G223" s="151">
        <f>+'Summary Medians'!$AS$274</f>
        <v>0</v>
      </c>
      <c r="H223" s="150">
        <f>+'Summary Medians'!$AY$274</f>
        <v>24772</v>
      </c>
    </row>
    <row r="224" spans="1:8">
      <c r="A224" s="226" t="s">
        <v>616</v>
      </c>
      <c r="B224" s="227">
        <f>+'Summary Medians'!$O$291</f>
        <v>24084</v>
      </c>
      <c r="C224" s="227">
        <f>+'Summary Medians'!$U$291</f>
        <v>27171</v>
      </c>
      <c r="D224" s="227">
        <f>+'Summary Medians'!$AA$291</f>
        <v>24912</v>
      </c>
      <c r="E224" s="227">
        <f>+'Summary Medians'!$AG$291</f>
        <v>21155</v>
      </c>
      <c r="F224" s="227">
        <f>+'Summary Medians'!$AM$291</f>
        <v>0</v>
      </c>
      <c r="G224" s="227">
        <f>+'Summary Medians'!$AS$291</f>
        <v>21706</v>
      </c>
      <c r="H224" s="228">
        <f>+'Summary Medians'!$AY$291</f>
        <v>0</v>
      </c>
    </row>
    <row r="225" spans="1:8" ht="29.25" customHeight="1">
      <c r="A225" s="419" t="s">
        <v>641</v>
      </c>
      <c r="B225" s="419"/>
      <c r="C225" s="419"/>
      <c r="D225" s="419"/>
      <c r="E225" s="419"/>
      <c r="F225" s="419"/>
      <c r="G225" s="419"/>
      <c r="H225" s="419"/>
    </row>
    <row r="226" spans="1:8" ht="16">
      <c r="A226" s="188"/>
      <c r="B226" s="188"/>
      <c r="C226" s="188"/>
      <c r="D226" s="188"/>
      <c r="E226" s="188"/>
      <c r="F226" s="188"/>
      <c r="G226" s="188"/>
      <c r="H226" s="159" t="s">
        <v>716</v>
      </c>
    </row>
    <row r="227" spans="1:8" ht="18">
      <c r="A227" s="122" t="s">
        <v>642</v>
      </c>
      <c r="B227" s="122"/>
      <c r="C227" s="122"/>
      <c r="D227" s="122"/>
      <c r="E227" s="122"/>
      <c r="F227" s="122"/>
      <c r="G227" s="122"/>
      <c r="H227" s="123"/>
    </row>
    <row r="228" spans="1:8">
      <c r="A228" s="125"/>
      <c r="B228" s="125"/>
      <c r="C228" s="125"/>
      <c r="D228" s="125"/>
      <c r="E228" s="125"/>
      <c r="F228" s="125"/>
      <c r="G228" s="125"/>
      <c r="H228" s="126"/>
    </row>
    <row r="229" spans="1:8">
      <c r="A229" s="128" t="s">
        <v>596</v>
      </c>
      <c r="B229" s="128"/>
      <c r="C229" s="128"/>
      <c r="D229" s="128"/>
      <c r="E229" s="128"/>
      <c r="F229" s="128"/>
      <c r="G229" s="128"/>
      <c r="H229" s="129"/>
    </row>
    <row r="230" spans="1:8">
      <c r="A230" s="128" t="s">
        <v>643</v>
      </c>
      <c r="B230" s="128"/>
      <c r="C230" s="128"/>
      <c r="D230" s="128"/>
      <c r="E230" s="128"/>
      <c r="F230" s="128"/>
      <c r="G230" s="128"/>
      <c r="H230" s="129"/>
    </row>
    <row r="231" spans="1:8">
      <c r="A231" s="128" t="s">
        <v>664</v>
      </c>
      <c r="B231" s="128"/>
      <c r="C231" s="128"/>
      <c r="D231" s="128"/>
      <c r="E231" s="128"/>
      <c r="F231" s="128"/>
      <c r="G231" s="128"/>
      <c r="H231" s="129"/>
    </row>
    <row r="232" spans="1:8">
      <c r="A232" s="229"/>
      <c r="B232" s="229"/>
      <c r="C232" s="229"/>
      <c r="D232" s="229"/>
      <c r="E232" s="229"/>
      <c r="F232" s="229"/>
      <c r="G232" s="229"/>
      <c r="H232" s="230"/>
    </row>
    <row r="233" spans="1:8">
      <c r="A233" s="231"/>
      <c r="B233" s="232"/>
      <c r="C233" s="232"/>
      <c r="D233" s="232"/>
      <c r="E233" s="232"/>
      <c r="F233" s="232"/>
      <c r="G233" s="232" t="s">
        <v>639</v>
      </c>
      <c r="H233" s="233" t="s">
        <v>640</v>
      </c>
    </row>
    <row r="234" spans="1:8">
      <c r="A234" s="234"/>
      <c r="B234" s="235" t="s">
        <v>3</v>
      </c>
      <c r="C234" s="235" t="s">
        <v>4</v>
      </c>
      <c r="D234" s="235" t="s">
        <v>5</v>
      </c>
      <c r="E234" s="235" t="s">
        <v>6</v>
      </c>
      <c r="F234" s="235" t="s">
        <v>7</v>
      </c>
      <c r="G234" s="235" t="s">
        <v>4</v>
      </c>
      <c r="H234" s="236" t="s">
        <v>4</v>
      </c>
    </row>
    <row r="235" spans="1:8" ht="16">
      <c r="A235" s="237"/>
      <c r="B235" s="238"/>
      <c r="C235" s="238"/>
      <c r="D235" s="238"/>
      <c r="E235" s="238"/>
      <c r="F235" s="238"/>
      <c r="G235" s="238"/>
      <c r="H235" s="239"/>
    </row>
    <row r="236" spans="1:8">
      <c r="A236" s="145" t="s">
        <v>600</v>
      </c>
      <c r="B236" s="191">
        <f>+'Summary Medians'!$R$19</f>
        <v>39101</v>
      </c>
      <c r="C236" s="191">
        <f>+'Summary Medians'!$X$19</f>
        <v>61254.5</v>
      </c>
      <c r="D236" s="191">
        <f>+'Summary Medians'!$AD$19</f>
        <v>65465.25</v>
      </c>
      <c r="E236" s="191">
        <f>+'Summary Medians'!$AJ$19</f>
        <v>41821</v>
      </c>
      <c r="F236" s="191">
        <f>+'Summary Medians'!$AP$19</f>
        <v>45504.6</v>
      </c>
      <c r="G236" s="191">
        <f>+'Summary Medians'!$AV$19</f>
        <v>53612.520000000004</v>
      </c>
      <c r="H236" s="146">
        <f>+'Summary Medians'!$BB$19</f>
        <v>49922.400000000001</v>
      </c>
    </row>
    <row r="237" spans="1:8">
      <c r="A237" s="132"/>
      <c r="B237" s="148"/>
      <c r="C237" s="148"/>
      <c r="D237" s="148"/>
      <c r="E237" s="148"/>
      <c r="F237" s="148"/>
      <c r="G237" s="148"/>
      <c r="H237" s="150"/>
    </row>
    <row r="238" spans="1:8">
      <c r="A238" s="131" t="s">
        <v>601</v>
      </c>
      <c r="B238" s="151">
        <f>+'Summary Medians'!$R$36</f>
        <v>41870</v>
      </c>
      <c r="C238" s="151">
        <f>+'Summary Medians'!$X$36</f>
        <v>62714</v>
      </c>
      <c r="D238" s="151">
        <f>+'Summary Medians'!$AD$36</f>
        <v>64264</v>
      </c>
      <c r="E238" s="151">
        <f>+'Summary Medians'!$AJ$36</f>
        <v>0</v>
      </c>
      <c r="F238" s="151">
        <f>+'Summary Medians'!$AP$36</f>
        <v>54012</v>
      </c>
      <c r="G238" s="151">
        <f>+'Summary Medians'!$AV$36</f>
        <v>0</v>
      </c>
      <c r="H238" s="153">
        <f>+'Summary Medians'!$BB$36</f>
        <v>0</v>
      </c>
    </row>
    <row r="239" spans="1:8">
      <c r="A239" s="131" t="s">
        <v>602</v>
      </c>
      <c r="B239" s="151">
        <f>+'Summary Medians'!$R$53</f>
        <v>26812</v>
      </c>
      <c r="C239" s="151">
        <f>+'Summary Medians'!$X$53</f>
        <v>0</v>
      </c>
      <c r="D239" s="151">
        <f>+'Summary Medians'!$AD$53</f>
        <v>0</v>
      </c>
      <c r="E239" s="151">
        <f>+'Summary Medians'!$AJ$53</f>
        <v>0</v>
      </c>
      <c r="F239" s="151">
        <f>+'Summary Medians'!$AP$53</f>
        <v>0</v>
      </c>
      <c r="G239" s="151">
        <f>+'Summary Medians'!$AV$53</f>
        <v>0</v>
      </c>
      <c r="H239" s="153">
        <f>+'Summary Medians'!$BB$53</f>
        <v>0</v>
      </c>
    </row>
    <row r="240" spans="1:8">
      <c r="A240" s="131" t="s">
        <v>603</v>
      </c>
      <c r="B240" s="151">
        <f>+'Summary Medians'!$R$70</f>
        <v>0</v>
      </c>
      <c r="C240" s="151">
        <f>+'Summary Medians'!$X$70</f>
        <v>0</v>
      </c>
      <c r="D240" s="151">
        <f>+'Summary Medians'!$AD$70</f>
        <v>0</v>
      </c>
      <c r="E240" s="151">
        <f>+'Summary Medians'!$AJ$70</f>
        <v>0</v>
      </c>
      <c r="F240" s="151">
        <f>+'Summary Medians'!$AP$70</f>
        <v>0</v>
      </c>
      <c r="G240" s="151">
        <f>+'Summary Medians'!$AV$70</f>
        <v>0</v>
      </c>
      <c r="H240" s="153">
        <f>+'Summary Medians'!$BB$70</f>
        <v>0</v>
      </c>
    </row>
    <row r="241" spans="1:8">
      <c r="A241" s="131" t="s">
        <v>604</v>
      </c>
      <c r="B241" s="151">
        <f>+'Summary Medians'!$R$87</f>
        <v>0</v>
      </c>
      <c r="C241" s="151">
        <f>+'Summary Medians'!$X$87</f>
        <v>0</v>
      </c>
      <c r="D241" s="151">
        <f>+'Summary Medians'!$AD$87</f>
        <v>0</v>
      </c>
      <c r="E241" s="151">
        <f>+'Summary Medians'!$AJ$87</f>
        <v>0</v>
      </c>
      <c r="F241" s="151">
        <f>+'Summary Medians'!$AP$87</f>
        <v>0</v>
      </c>
      <c r="G241" s="151">
        <f>+'Summary Medians'!$AV$87</f>
        <v>0</v>
      </c>
      <c r="H241" s="153">
        <f>+'Summary Medians'!$BB$87</f>
        <v>0</v>
      </c>
    </row>
    <row r="242" spans="1:8">
      <c r="A242" s="131"/>
      <c r="B242" s="151"/>
      <c r="C242" s="151"/>
      <c r="D242" s="151"/>
      <c r="E242" s="151"/>
      <c r="F242" s="151"/>
      <c r="G242" s="151"/>
      <c r="H242" s="153"/>
    </row>
    <row r="243" spans="1:8">
      <c r="A243" s="131" t="s">
        <v>605</v>
      </c>
      <c r="B243" s="151">
        <f>+'Summary Medians'!$R$104</f>
        <v>37345</v>
      </c>
      <c r="C243" s="151">
        <f>+'Summary Medians'!$X$104</f>
        <v>58826</v>
      </c>
      <c r="D243" s="151">
        <f>+'Summary Medians'!$AD$104</f>
        <v>65002</v>
      </c>
      <c r="E243" s="151">
        <f>+'Summary Medians'!$AJ$104</f>
        <v>39116</v>
      </c>
      <c r="F243" s="151">
        <f>+'Summary Medians'!$AP$104</f>
        <v>0</v>
      </c>
      <c r="G243" s="151">
        <f>+'Summary Medians'!$AV$104</f>
        <v>0</v>
      </c>
      <c r="H243" s="153">
        <f>+'Summary Medians'!$BB$104</f>
        <v>48516</v>
      </c>
    </row>
    <row r="244" spans="1:8">
      <c r="A244" s="131" t="s">
        <v>606</v>
      </c>
      <c r="B244" s="151">
        <f>+'Summary Medians'!$R$121</f>
        <v>40824</v>
      </c>
      <c r="C244" s="151">
        <f>+'Summary Medians'!$X$121</f>
        <v>65060</v>
      </c>
      <c r="D244" s="151">
        <f>+'Summary Medians'!$AD$121</f>
        <v>71280</v>
      </c>
      <c r="E244" s="151">
        <f>+'Summary Medians'!$AJ$121</f>
        <v>50665</v>
      </c>
      <c r="F244" s="151">
        <f>+'Summary Medians'!$AP$121</f>
        <v>0</v>
      </c>
      <c r="G244" s="151">
        <f>+'Summary Medians'!$AV$121</f>
        <v>0</v>
      </c>
      <c r="H244" s="153">
        <f>+'Summary Medians'!$BB$121</f>
        <v>0</v>
      </c>
    </row>
    <row r="245" spans="1:8">
      <c r="A245" s="131" t="s">
        <v>607</v>
      </c>
      <c r="B245" s="151">
        <f>+'Summary Medians'!$R$138</f>
        <v>34095.5</v>
      </c>
      <c r="C245" s="151">
        <f>+'Summary Medians'!$X$138</f>
        <v>61139.645000000004</v>
      </c>
      <c r="D245" s="151">
        <f>+'Summary Medians'!$AD$138</f>
        <v>63869</v>
      </c>
      <c r="E245" s="151">
        <f>+'Summary Medians'!$AJ$138</f>
        <v>44084</v>
      </c>
      <c r="F245" s="151">
        <f>+'Summary Medians'!$AP$138</f>
        <v>0</v>
      </c>
      <c r="G245" s="151">
        <f>+'Summary Medians'!$AV$138</f>
        <v>0</v>
      </c>
      <c r="H245" s="153">
        <f>+'Summary Medians'!$BB$138</f>
        <v>56493</v>
      </c>
    </row>
    <row r="246" spans="1:8">
      <c r="A246" s="131" t="s">
        <v>608</v>
      </c>
      <c r="B246" s="151">
        <f>+'Summary Medians'!$R$155</f>
        <v>47681.5</v>
      </c>
      <c r="C246" s="151">
        <f>+'Summary Medians'!$X$155</f>
        <v>66277</v>
      </c>
      <c r="D246" s="151">
        <f>+'Summary Medians'!$AD$155</f>
        <v>76430</v>
      </c>
      <c r="E246" s="151">
        <f>+'Summary Medians'!$AJ$155</f>
        <v>52472.5</v>
      </c>
      <c r="F246" s="151">
        <f>+'Summary Medians'!$AP$155</f>
        <v>0</v>
      </c>
      <c r="G246" s="151">
        <f>+'Summary Medians'!$AV$155</f>
        <v>0</v>
      </c>
      <c r="H246" s="153">
        <f>+'Summary Medians'!$BB$155</f>
        <v>53305</v>
      </c>
    </row>
    <row r="247" spans="1:8">
      <c r="A247" s="131"/>
      <c r="B247" s="151"/>
      <c r="C247" s="151"/>
      <c r="D247" s="151"/>
      <c r="E247" s="151"/>
      <c r="F247" s="151"/>
      <c r="G247" s="151"/>
      <c r="H247" s="153"/>
    </row>
    <row r="248" spans="1:8">
      <c r="A248" s="131" t="s">
        <v>609</v>
      </c>
      <c r="B248" s="151">
        <f>+'Summary Medians'!$R$172</f>
        <v>36722</v>
      </c>
      <c r="C248" s="151">
        <f>+'Summary Medians'!$X$172</f>
        <v>70976</v>
      </c>
      <c r="D248" s="151">
        <f>+'Summary Medians'!$AD$172</f>
        <v>70744</v>
      </c>
      <c r="E248" s="151">
        <f>+'Summary Medians'!$AJ$172</f>
        <v>53175</v>
      </c>
      <c r="F248" s="151">
        <f>+'Summary Medians'!$AP$172</f>
        <v>0</v>
      </c>
      <c r="G248" s="151">
        <f>+'Summary Medians'!$AV$172</f>
        <v>0</v>
      </c>
      <c r="H248" s="153">
        <f>+'Summary Medians'!$BB$172</f>
        <v>47409</v>
      </c>
    </row>
    <row r="249" spans="1:8">
      <c r="A249" s="131" t="s">
        <v>610</v>
      </c>
      <c r="B249" s="151">
        <f>+'Summary Medians'!$R$189</f>
        <v>39827</v>
      </c>
      <c r="C249" s="151">
        <f>+'Summary Medians'!$X$189</f>
        <v>41224.5</v>
      </c>
      <c r="D249" s="151">
        <f>+'Summary Medians'!$AD$189</f>
        <v>50797.5</v>
      </c>
      <c r="E249" s="151">
        <f>+'Summary Medians'!$AJ$189</f>
        <v>45639</v>
      </c>
      <c r="F249" s="151">
        <f>+'Summary Medians'!$AP$189</f>
        <v>0</v>
      </c>
      <c r="G249" s="151">
        <f>+'Summary Medians'!$AV$189</f>
        <v>0</v>
      </c>
      <c r="H249" s="153">
        <f>+'Summary Medians'!$BB$189</f>
        <v>46642</v>
      </c>
    </row>
    <row r="250" spans="1:8">
      <c r="A250" s="131" t="s">
        <v>611</v>
      </c>
      <c r="B250" s="151">
        <f>+'Summary Medians'!$R$206</f>
        <v>30713</v>
      </c>
      <c r="C250" s="151">
        <f>+'Summary Medians'!$X$206</f>
        <v>60082.5</v>
      </c>
      <c r="D250" s="151">
        <f>+'Summary Medians'!$AD$206</f>
        <v>65585.5</v>
      </c>
      <c r="E250" s="151">
        <f>+'Summary Medians'!$AJ$206</f>
        <v>36491.65</v>
      </c>
      <c r="F250" s="151">
        <f>+'Summary Medians'!$AP$206</f>
        <v>36997.199999999997</v>
      </c>
      <c r="G250" s="151">
        <f>+'Summary Medians'!$AV$206</f>
        <v>28378.82</v>
      </c>
      <c r="H250" s="153">
        <f>+'Summary Medians'!$BB$206</f>
        <v>49922.400000000001</v>
      </c>
    </row>
    <row r="251" spans="1:8">
      <c r="A251" s="131" t="s">
        <v>612</v>
      </c>
      <c r="B251" s="151">
        <f>+'Summary Medians'!$R$223</f>
        <v>51502</v>
      </c>
      <c r="C251" s="151">
        <f>+'Summary Medians'!$X$223</f>
        <v>87750</v>
      </c>
      <c r="D251" s="151">
        <f>+'Summary Medians'!$AD$223</f>
        <v>0</v>
      </c>
      <c r="E251" s="151">
        <f>+'Summary Medians'!$AJ$223</f>
        <v>35746</v>
      </c>
      <c r="F251" s="151">
        <f>+'Summary Medians'!$AP$223</f>
        <v>0</v>
      </c>
      <c r="G251" s="151">
        <f>+'Summary Medians'!$AV$223</f>
        <v>0</v>
      </c>
      <c r="H251" s="153">
        <f>+'Summary Medians'!$BB$223</f>
        <v>0</v>
      </c>
    </row>
    <row r="252" spans="1:8" ht="16">
      <c r="A252" s="131"/>
      <c r="B252" s="188"/>
      <c r="C252" s="188"/>
      <c r="D252" s="188"/>
      <c r="E252" s="188"/>
      <c r="F252" s="188"/>
      <c r="G252" s="188"/>
      <c r="H252" s="190"/>
    </row>
    <row r="253" spans="1:8">
      <c r="A253" s="131" t="s">
        <v>613</v>
      </c>
      <c r="B253" s="151">
        <f>+'Summary Medians'!$R$240</f>
        <v>32315</v>
      </c>
      <c r="C253" s="151">
        <f>+'Summary Medians'!$X$240</f>
        <v>67790</v>
      </c>
      <c r="D253" s="151">
        <f>+'Summary Medians'!$AD$240</f>
        <v>0</v>
      </c>
      <c r="E253" s="151">
        <f>+'Summary Medians'!$AJ$240</f>
        <v>38778</v>
      </c>
      <c r="F253" s="151">
        <f>+'Summary Medians'!$AP$240</f>
        <v>0</v>
      </c>
      <c r="G253" s="151">
        <f>+'Summary Medians'!$AV$240</f>
        <v>0</v>
      </c>
      <c r="H253" s="153">
        <f>+'Summary Medians'!$BB$240</f>
        <v>56576</v>
      </c>
    </row>
    <row r="254" spans="1:8">
      <c r="A254" s="145" t="s">
        <v>623</v>
      </c>
      <c r="B254" s="151">
        <f>+'Summary Medians'!$R$257</f>
        <v>0</v>
      </c>
      <c r="C254" s="151">
        <f>+'Summary Medians'!$X$257</f>
        <v>0</v>
      </c>
      <c r="D254" s="151">
        <f>+'Summary Medians'!$AD$257</f>
        <v>0</v>
      </c>
      <c r="E254" s="151">
        <f>+'Summary Medians'!$AJ$257</f>
        <v>0</v>
      </c>
      <c r="F254" s="151">
        <f>+'Summary Medians'!$AP$257</f>
        <v>0</v>
      </c>
      <c r="G254" s="151">
        <f>+'Summary Medians'!$AV$257</f>
        <v>0</v>
      </c>
      <c r="H254" s="153">
        <f>+'Summary Medians'!$BB$257</f>
        <v>0</v>
      </c>
    </row>
    <row r="255" spans="1:8">
      <c r="A255" s="131" t="s">
        <v>624</v>
      </c>
      <c r="B255" s="151">
        <f>+'Summary Medians'!$R$274</f>
        <v>43000</v>
      </c>
      <c r="C255" s="151">
        <f>+'Summary Medians'!$X$274</f>
        <v>56190.5</v>
      </c>
      <c r="D255" s="151">
        <f>+'Summary Medians'!$AD$274</f>
        <v>86272</v>
      </c>
      <c r="E255" s="151">
        <f>+'Summary Medians'!$AJ$274</f>
        <v>42955</v>
      </c>
      <c r="F255" s="151">
        <f>+'Summary Medians'!$AP$274</f>
        <v>0</v>
      </c>
      <c r="G255" s="151">
        <f>+'Summary Medians'!$AV$274</f>
        <v>0</v>
      </c>
      <c r="H255" s="153">
        <f>+'Summary Medians'!$BB$274</f>
        <v>53305</v>
      </c>
    </row>
    <row r="256" spans="1:8">
      <c r="A256" s="226" t="s">
        <v>616</v>
      </c>
      <c r="B256" s="227">
        <f>+'Summary Medians'!$R$291</f>
        <v>39870</v>
      </c>
      <c r="C256" s="227">
        <f>+'Summary Medians'!$X$291</f>
        <v>58058</v>
      </c>
      <c r="D256" s="227">
        <f>+'Summary Medians'!$AD$291</f>
        <v>55314</v>
      </c>
      <c r="E256" s="227">
        <f>+'Summary Medians'!$AJ$291</f>
        <v>39030</v>
      </c>
      <c r="F256" s="227">
        <f>+'Summary Medians'!$AP$291</f>
        <v>0</v>
      </c>
      <c r="G256" s="227">
        <f>+'Summary Medians'!$AV$291</f>
        <v>51828</v>
      </c>
      <c r="H256" s="228">
        <f>+'Summary Medians'!$BB$291</f>
        <v>0</v>
      </c>
    </row>
    <row r="257" spans="1:8" ht="30.75" customHeight="1">
      <c r="A257" s="419" t="s">
        <v>644</v>
      </c>
      <c r="B257" s="419"/>
      <c r="C257" s="419"/>
      <c r="D257" s="419"/>
      <c r="E257" s="419"/>
      <c r="F257" s="419"/>
      <c r="G257" s="419"/>
      <c r="H257" s="419"/>
    </row>
    <row r="258" spans="1:8" ht="16">
      <c r="A258" s="188"/>
      <c r="B258" s="188"/>
      <c r="C258" s="188"/>
      <c r="D258" s="188"/>
      <c r="E258" s="188"/>
      <c r="F258" s="188"/>
      <c r="G258" s="188"/>
      <c r="H258" s="159" t="s">
        <v>716</v>
      </c>
    </row>
  </sheetData>
  <mergeCells count="28">
    <mergeCell ref="A64:J64"/>
    <mergeCell ref="A31:H31"/>
    <mergeCell ref="A33:J33"/>
    <mergeCell ref="A35:J35"/>
    <mergeCell ref="A36:J36"/>
    <mergeCell ref="A37:J37"/>
    <mergeCell ref="A163:H163"/>
    <mergeCell ref="A96:H96"/>
    <mergeCell ref="A98:J98"/>
    <mergeCell ref="A100:J100"/>
    <mergeCell ref="A101:J101"/>
    <mergeCell ref="A102:J102"/>
    <mergeCell ref="A129:J129"/>
    <mergeCell ref="A131:H131"/>
    <mergeCell ref="A133:H133"/>
    <mergeCell ref="A134:H134"/>
    <mergeCell ref="A135:H135"/>
    <mergeCell ref="A161:H161"/>
    <mergeCell ref="A198:H198"/>
    <mergeCell ref="A199:H199"/>
    <mergeCell ref="A225:H225"/>
    <mergeCell ref="A257:H257"/>
    <mergeCell ref="A165:H165"/>
    <mergeCell ref="A166:H166"/>
    <mergeCell ref="A167:H167"/>
    <mergeCell ref="A193:H193"/>
    <mergeCell ref="A195:H195"/>
    <mergeCell ref="A197:H19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292"/>
  <sheetViews>
    <sheetView showGridLines="0" showZeros="0" zoomScaleNormal="100" workbookViewId="0">
      <pane xSplit="2" ySplit="2" topLeftCell="C3" activePane="bottomRight" state="frozen"/>
      <selection pane="topRight" activeCell="C1" sqref="C1"/>
      <selection pane="bottomLeft" activeCell="A3" sqref="A3"/>
      <selection pane="bottomRight" activeCell="K17" sqref="K17"/>
    </sheetView>
  </sheetViews>
  <sheetFormatPr defaultColWidth="9" defaultRowHeight="12.5"/>
  <cols>
    <col min="1" max="1" width="5" style="65" customWidth="1"/>
    <col min="2" max="2" width="20.765625" style="75" customWidth="1"/>
    <col min="3" max="3" width="6.69140625" style="65" customWidth="1"/>
    <col min="4" max="4" width="6.23046875" style="65" customWidth="1"/>
    <col min="5" max="5" width="7.765625" style="115" customWidth="1"/>
    <col min="6" max="6" width="6.23046875" style="65" customWidth="1"/>
    <col min="7" max="7" width="7.07421875" style="65" customWidth="1"/>
    <col min="8" max="8" width="7.765625" style="65" customWidth="1"/>
    <col min="9" max="10" width="6" style="65" customWidth="1"/>
    <col min="11" max="11" width="7" style="65" customWidth="1"/>
    <col min="12" max="13" width="6.23046875" style="65" customWidth="1"/>
    <col min="14" max="14" width="8" style="65" customWidth="1"/>
    <col min="15" max="15" width="6.23046875" style="65" customWidth="1"/>
    <col min="16" max="16" width="6.765625" style="65" customWidth="1"/>
    <col min="17" max="17" width="8" style="65" customWidth="1"/>
    <col min="18" max="18" width="6.23046875" style="65" customWidth="1"/>
    <col min="19" max="19" width="6" style="65" customWidth="1"/>
    <col min="20" max="20" width="8" style="65" customWidth="1"/>
    <col min="21" max="21" width="7" style="65" customWidth="1"/>
    <col min="22" max="22" width="6.4609375" style="65" customWidth="1"/>
    <col min="23" max="23" width="8.23046875" style="65" customWidth="1"/>
    <col min="24" max="25" width="6.765625" style="65" customWidth="1"/>
    <col min="26" max="26" width="8.23046875" style="65" customWidth="1"/>
    <col min="27" max="28" width="6.4609375" style="65" customWidth="1"/>
    <col min="29" max="29" width="8.23046875" style="65" customWidth="1"/>
    <col min="30" max="31" width="6.765625" style="65" customWidth="1"/>
    <col min="32" max="32" width="8.23046875" style="65" customWidth="1"/>
    <col min="33" max="34" width="6.4609375" style="65" customWidth="1"/>
    <col min="35" max="35" width="8.23046875" style="65" customWidth="1"/>
    <col min="36" max="37" width="6.765625" style="65" customWidth="1"/>
    <col min="38" max="38" width="8.23046875" style="65" customWidth="1"/>
    <col min="39" max="40" width="6.4609375" style="65" customWidth="1"/>
    <col min="41" max="41" width="8.23046875" style="65" customWidth="1"/>
    <col min="42" max="43" width="6.765625" style="65" customWidth="1"/>
    <col min="44" max="44" width="8.23046875" style="65" customWidth="1"/>
    <col min="45" max="45" width="6.4609375" style="65" customWidth="1"/>
    <col min="46" max="46" width="6.765625" style="65" customWidth="1"/>
    <col min="47" max="47" width="8.07421875" style="65" customWidth="1"/>
    <col min="48" max="48" width="6.23046875" style="65" customWidth="1"/>
    <col min="49" max="49" width="6.765625" style="65" customWidth="1"/>
    <col min="50" max="50" width="8.07421875" style="65" customWidth="1"/>
    <col min="51" max="52" width="7.4609375" style="65" customWidth="1"/>
    <col min="53" max="53" width="8.07421875" style="65" customWidth="1"/>
    <col min="54" max="55" width="7.4609375" style="65" bestFit="1" customWidth="1"/>
    <col min="56" max="56" width="8.07421875" style="65" bestFit="1" customWidth="1"/>
    <col min="57" max="16384" width="9" style="65"/>
  </cols>
  <sheetData>
    <row r="1" spans="1:56" ht="26">
      <c r="A1" s="59" t="s">
        <v>555</v>
      </c>
      <c r="B1" s="60"/>
      <c r="C1" s="61" t="s">
        <v>556</v>
      </c>
      <c r="D1" s="61"/>
      <c r="E1" s="62"/>
      <c r="F1" s="61" t="s">
        <v>557</v>
      </c>
      <c r="G1" s="61"/>
      <c r="H1" s="61"/>
      <c r="I1" s="63" t="s">
        <v>558</v>
      </c>
      <c r="J1" s="61"/>
      <c r="K1" s="61"/>
      <c r="L1" s="63" t="s">
        <v>559</v>
      </c>
      <c r="M1" s="61"/>
      <c r="N1" s="64"/>
      <c r="O1" s="63" t="s">
        <v>560</v>
      </c>
      <c r="P1" s="61"/>
      <c r="Q1" s="64"/>
      <c r="R1" s="376" t="s">
        <v>561</v>
      </c>
      <c r="S1" s="377"/>
      <c r="T1" s="378"/>
      <c r="U1" s="376" t="s">
        <v>562</v>
      </c>
      <c r="V1" s="61"/>
      <c r="W1" s="64"/>
      <c r="X1" s="63" t="s">
        <v>563</v>
      </c>
      <c r="Y1" s="61"/>
      <c r="Z1" s="64"/>
      <c r="AA1" s="63" t="s">
        <v>564</v>
      </c>
      <c r="AB1" s="61"/>
      <c r="AC1" s="64"/>
      <c r="AD1" s="63" t="s">
        <v>565</v>
      </c>
      <c r="AE1" s="61"/>
      <c r="AF1" s="64"/>
      <c r="AG1" s="63" t="s">
        <v>566</v>
      </c>
      <c r="AH1" s="61"/>
      <c r="AI1" s="64"/>
      <c r="AJ1" s="63" t="s">
        <v>567</v>
      </c>
      <c r="AK1" s="61"/>
      <c r="AL1" s="64"/>
      <c r="AM1" s="63" t="s">
        <v>568</v>
      </c>
      <c r="AN1" s="61"/>
      <c r="AO1" s="64"/>
      <c r="AP1" s="63" t="s">
        <v>569</v>
      </c>
      <c r="AQ1" s="61"/>
      <c r="AR1" s="64"/>
      <c r="AS1" s="63" t="s">
        <v>570</v>
      </c>
      <c r="AT1" s="61"/>
      <c r="AU1" s="64"/>
      <c r="AV1" s="63" t="s">
        <v>571</v>
      </c>
      <c r="AW1" s="61"/>
      <c r="AX1" s="64"/>
      <c r="AY1" s="63" t="s">
        <v>572</v>
      </c>
      <c r="AZ1" s="61"/>
      <c r="BA1" s="64"/>
      <c r="BB1" s="63" t="s">
        <v>573</v>
      </c>
      <c r="BC1" s="61"/>
      <c r="BD1" s="64"/>
    </row>
    <row r="2" spans="1:56" s="73" customFormat="1" ht="26">
      <c r="A2" s="66" t="s">
        <v>13</v>
      </c>
      <c r="B2" s="67" t="s">
        <v>20</v>
      </c>
      <c r="C2" s="68" t="s">
        <v>574</v>
      </c>
      <c r="D2" s="68" t="s">
        <v>575</v>
      </c>
      <c r="E2" s="69" t="s">
        <v>576</v>
      </c>
      <c r="F2" s="68" t="s">
        <v>574</v>
      </c>
      <c r="G2" s="68" t="s">
        <v>575</v>
      </c>
      <c r="H2" s="70" t="s">
        <v>576</v>
      </c>
      <c r="I2" s="66" t="s">
        <v>574</v>
      </c>
      <c r="J2" s="68" t="s">
        <v>575</v>
      </c>
      <c r="K2" s="70" t="s">
        <v>576</v>
      </c>
      <c r="L2" s="71" t="s">
        <v>574</v>
      </c>
      <c r="M2" s="68" t="s">
        <v>575</v>
      </c>
      <c r="N2" s="72" t="s">
        <v>576</v>
      </c>
      <c r="O2" s="68" t="s">
        <v>574</v>
      </c>
      <c r="P2" s="68" t="s">
        <v>575</v>
      </c>
      <c r="Q2" s="72" t="s">
        <v>576</v>
      </c>
      <c r="R2" s="68" t="s">
        <v>574</v>
      </c>
      <c r="S2" s="68" t="s">
        <v>575</v>
      </c>
      <c r="T2" s="72" t="s">
        <v>576</v>
      </c>
      <c r="U2" s="68" t="s">
        <v>574</v>
      </c>
      <c r="V2" s="68" t="s">
        <v>575</v>
      </c>
      <c r="W2" s="72" t="s">
        <v>576</v>
      </c>
      <c r="X2" s="68" t="s">
        <v>574</v>
      </c>
      <c r="Y2" s="68" t="s">
        <v>575</v>
      </c>
      <c r="Z2" s="72" t="s">
        <v>576</v>
      </c>
      <c r="AA2" s="68" t="s">
        <v>574</v>
      </c>
      <c r="AB2" s="68" t="s">
        <v>575</v>
      </c>
      <c r="AC2" s="72" t="s">
        <v>576</v>
      </c>
      <c r="AD2" s="68" t="s">
        <v>574</v>
      </c>
      <c r="AE2" s="68" t="s">
        <v>575</v>
      </c>
      <c r="AF2" s="72" t="s">
        <v>576</v>
      </c>
      <c r="AG2" s="68" t="s">
        <v>574</v>
      </c>
      <c r="AH2" s="68" t="s">
        <v>575</v>
      </c>
      <c r="AI2" s="72" t="s">
        <v>576</v>
      </c>
      <c r="AJ2" s="68" t="s">
        <v>574</v>
      </c>
      <c r="AK2" s="68" t="s">
        <v>575</v>
      </c>
      <c r="AL2" s="72" t="s">
        <v>576</v>
      </c>
      <c r="AM2" s="68" t="s">
        <v>574</v>
      </c>
      <c r="AN2" s="68" t="s">
        <v>575</v>
      </c>
      <c r="AO2" s="72" t="s">
        <v>576</v>
      </c>
      <c r="AP2" s="68" t="s">
        <v>574</v>
      </c>
      <c r="AQ2" s="68" t="s">
        <v>575</v>
      </c>
      <c r="AR2" s="72" t="s">
        <v>576</v>
      </c>
      <c r="AS2" s="68" t="s">
        <v>574</v>
      </c>
      <c r="AT2" s="68" t="s">
        <v>575</v>
      </c>
      <c r="AU2" s="72" t="s">
        <v>576</v>
      </c>
      <c r="AV2" s="68" t="s">
        <v>574</v>
      </c>
      <c r="AW2" s="68" t="s">
        <v>575</v>
      </c>
      <c r="AX2" s="72" t="s">
        <v>576</v>
      </c>
      <c r="AY2" s="68" t="s">
        <v>574</v>
      </c>
      <c r="AZ2" s="68" t="s">
        <v>575</v>
      </c>
      <c r="BA2" s="72" t="s">
        <v>576</v>
      </c>
      <c r="BB2" s="68" t="s">
        <v>574</v>
      </c>
      <c r="BC2" s="68" t="s">
        <v>575</v>
      </c>
      <c r="BD2" s="72" t="s">
        <v>576</v>
      </c>
    </row>
    <row r="3" spans="1:56" ht="13">
      <c r="A3" s="74" t="s">
        <v>577</v>
      </c>
      <c r="B3" s="75" t="s">
        <v>578</v>
      </c>
      <c r="C3" s="76">
        <v>10819</v>
      </c>
      <c r="D3" s="76">
        <v>10900</v>
      </c>
      <c r="E3" s="77">
        <f t="shared" ref="E3:E17" si="0">IF(C3&gt;0,(((D3-C3)/C3)*100),0)</f>
        <v>0.74868287272391165</v>
      </c>
      <c r="F3" s="76">
        <v>29331</v>
      </c>
      <c r="G3" s="76">
        <v>30182.05</v>
      </c>
      <c r="H3" s="78">
        <f t="shared" ref="H3:H18" si="1">IF(F3&gt;0,(((G3-F3)/F3)*100),0)</f>
        <v>2.9015376223108631</v>
      </c>
      <c r="I3" s="79">
        <v>11491.5</v>
      </c>
      <c r="J3" s="76">
        <v>11810</v>
      </c>
      <c r="K3" s="78">
        <f t="shared" ref="K3:K9" si="2">IF(I3&gt;0,(((J3-I3)/I3)*100),0)</f>
        <v>2.7716138015054606</v>
      </c>
      <c r="L3" s="79">
        <v>27977</v>
      </c>
      <c r="M3" s="76">
        <v>29041.5</v>
      </c>
      <c r="N3" s="80">
        <f t="shared" ref="N3:N9" si="3">IF(L3&gt;0,(((M3-L3)/L3)*100),0)</f>
        <v>3.8049111770382815</v>
      </c>
      <c r="O3" s="81"/>
      <c r="P3" s="82"/>
      <c r="Q3" s="83"/>
      <c r="R3" s="81"/>
      <c r="S3" s="82"/>
      <c r="T3" s="83"/>
      <c r="U3" s="81"/>
      <c r="V3" s="82"/>
      <c r="W3" s="83"/>
      <c r="X3" s="81"/>
      <c r="Y3" s="82"/>
      <c r="Z3" s="83"/>
      <c r="AA3" s="81"/>
      <c r="AB3" s="82"/>
      <c r="AC3" s="83"/>
      <c r="AD3" s="81"/>
      <c r="AE3" s="82"/>
      <c r="AF3" s="83"/>
      <c r="AG3" s="81"/>
      <c r="AH3" s="82"/>
      <c r="AI3" s="83"/>
      <c r="AJ3" s="81"/>
      <c r="AK3" s="82"/>
      <c r="AL3" s="83"/>
      <c r="AM3" s="81"/>
      <c r="AN3" s="82"/>
      <c r="AO3" s="83"/>
      <c r="AP3" s="81"/>
      <c r="AQ3" s="82"/>
      <c r="AR3" s="83"/>
      <c r="AS3" s="81"/>
      <c r="AT3" s="82"/>
      <c r="AU3" s="83"/>
      <c r="AV3" s="81"/>
      <c r="AW3" s="82"/>
      <c r="AX3" s="83"/>
      <c r="AY3" s="81"/>
      <c r="AZ3" s="82"/>
      <c r="BA3" s="83"/>
      <c r="BB3" s="81"/>
      <c r="BC3" s="82"/>
      <c r="BD3" s="83"/>
    </row>
    <row r="4" spans="1:56" ht="13">
      <c r="A4" s="84"/>
      <c r="B4" s="75" t="s">
        <v>579</v>
      </c>
      <c r="C4" s="76">
        <v>9354</v>
      </c>
      <c r="D4" s="76">
        <v>9491</v>
      </c>
      <c r="E4" s="77">
        <f t="shared" si="0"/>
        <v>1.4646140688475517</v>
      </c>
      <c r="F4" s="76">
        <v>22362</v>
      </c>
      <c r="G4" s="76">
        <v>23515</v>
      </c>
      <c r="H4" s="78">
        <f t="shared" si="1"/>
        <v>5.1560683302030235</v>
      </c>
      <c r="I4" s="79">
        <v>10808</v>
      </c>
      <c r="J4" s="76">
        <v>11126</v>
      </c>
      <c r="K4" s="78">
        <f t="shared" si="2"/>
        <v>2.9422649888971133</v>
      </c>
      <c r="L4" s="79">
        <v>22443</v>
      </c>
      <c r="M4" s="76">
        <v>23412</v>
      </c>
      <c r="N4" s="80">
        <f t="shared" si="3"/>
        <v>4.3176045983157332</v>
      </c>
      <c r="O4" s="81"/>
      <c r="P4" s="82"/>
      <c r="Q4" s="83"/>
      <c r="R4" s="81"/>
      <c r="S4" s="82"/>
      <c r="T4" s="83"/>
      <c r="U4" s="81"/>
      <c r="V4" s="82"/>
      <c r="W4" s="83"/>
      <c r="X4" s="81"/>
      <c r="Y4" s="82"/>
      <c r="Z4" s="83"/>
      <c r="AA4" s="81"/>
      <c r="AB4" s="82"/>
      <c r="AC4" s="83"/>
      <c r="AD4" s="81"/>
      <c r="AE4" s="82"/>
      <c r="AF4" s="83"/>
      <c r="AG4" s="81"/>
      <c r="AH4" s="82"/>
      <c r="AI4" s="83"/>
      <c r="AJ4" s="81"/>
      <c r="AK4" s="82"/>
      <c r="AL4" s="83"/>
      <c r="AM4" s="81"/>
      <c r="AN4" s="82"/>
      <c r="AO4" s="83"/>
      <c r="AP4" s="81"/>
      <c r="AQ4" s="82"/>
      <c r="AR4" s="83"/>
      <c r="AS4" s="81"/>
      <c r="AT4" s="82"/>
      <c r="AU4" s="83"/>
      <c r="AV4" s="81"/>
      <c r="AW4" s="82"/>
      <c r="AX4" s="83"/>
      <c r="AY4" s="81"/>
      <c r="AZ4" s="82"/>
      <c r="BA4" s="83"/>
      <c r="BB4" s="81"/>
      <c r="BC4" s="82"/>
      <c r="BD4" s="83"/>
    </row>
    <row r="5" spans="1:56" ht="13">
      <c r="A5" s="84"/>
      <c r="B5" s="75" t="s">
        <v>580</v>
      </c>
      <c r="C5" s="76">
        <v>8958</v>
      </c>
      <c r="D5" s="76">
        <v>9154</v>
      </c>
      <c r="E5" s="77">
        <f t="shared" si="0"/>
        <v>2.1879883902656845</v>
      </c>
      <c r="F5" s="76">
        <v>20836</v>
      </c>
      <c r="G5" s="76">
        <v>20972</v>
      </c>
      <c r="H5" s="78">
        <f>IF(F5&gt;0,(((G5-F5)/F5)*100),0)</f>
        <v>0.65271645229410635</v>
      </c>
      <c r="I5" s="79">
        <v>10080</v>
      </c>
      <c r="J5" s="76">
        <v>10516</v>
      </c>
      <c r="K5" s="78">
        <f t="shared" si="2"/>
        <v>4.3253968253968251</v>
      </c>
      <c r="L5" s="79">
        <v>21196</v>
      </c>
      <c r="M5" s="76">
        <v>21286</v>
      </c>
      <c r="N5" s="80">
        <f t="shared" si="3"/>
        <v>0.42460841668239296</v>
      </c>
      <c r="O5" s="81"/>
      <c r="P5" s="82"/>
      <c r="Q5" s="83"/>
      <c r="R5" s="81"/>
      <c r="S5" s="82"/>
      <c r="T5" s="83"/>
      <c r="U5" s="81"/>
      <c r="V5" s="82"/>
      <c r="W5" s="83"/>
      <c r="X5" s="81"/>
      <c r="Y5" s="82"/>
      <c r="Z5" s="83"/>
      <c r="AA5" s="81"/>
      <c r="AB5" s="82"/>
      <c r="AC5" s="83"/>
      <c r="AD5" s="81"/>
      <c r="AE5" s="82"/>
      <c r="AF5" s="83"/>
      <c r="AG5" s="81"/>
      <c r="AH5" s="82"/>
      <c r="AI5" s="83"/>
      <c r="AJ5" s="81"/>
      <c r="AK5" s="82"/>
      <c r="AL5" s="83"/>
      <c r="AM5" s="81"/>
      <c r="AN5" s="82"/>
      <c r="AO5" s="83"/>
      <c r="AP5" s="81"/>
      <c r="AQ5" s="82"/>
      <c r="AR5" s="83"/>
      <c r="AS5" s="81"/>
      <c r="AT5" s="82"/>
      <c r="AU5" s="83"/>
      <c r="AV5" s="81"/>
      <c r="AW5" s="82"/>
      <c r="AX5" s="83"/>
      <c r="AY5" s="81"/>
      <c r="AZ5" s="82"/>
      <c r="BA5" s="83"/>
      <c r="BB5" s="81"/>
      <c r="BC5" s="82"/>
      <c r="BD5" s="83"/>
    </row>
    <row r="6" spans="1:56" ht="13">
      <c r="A6" s="84"/>
      <c r="B6" s="75" t="s">
        <v>581</v>
      </c>
      <c r="C6" s="76">
        <v>7490.5</v>
      </c>
      <c r="D6" s="76">
        <v>7689.5</v>
      </c>
      <c r="E6" s="77">
        <f t="shared" si="0"/>
        <v>2.6566984847473463</v>
      </c>
      <c r="F6" s="76">
        <v>19397</v>
      </c>
      <c r="G6" s="76">
        <v>19491</v>
      </c>
      <c r="H6" s="78">
        <f>IF(F6&gt;0,(((G6-F6)/F6)*100),0)</f>
        <v>0.48461102232303965</v>
      </c>
      <c r="I6" s="79">
        <v>7654.5</v>
      </c>
      <c r="J6" s="76">
        <v>7836</v>
      </c>
      <c r="K6" s="78">
        <f>IF(I6&gt;0,(((J6-I6)/I6)*100),0)</f>
        <v>2.3711542230060747</v>
      </c>
      <c r="L6" s="79">
        <v>17295</v>
      </c>
      <c r="M6" s="76">
        <v>17568</v>
      </c>
      <c r="N6" s="80">
        <f t="shared" si="3"/>
        <v>1.5784908933217694</v>
      </c>
      <c r="O6" s="81"/>
      <c r="P6" s="82"/>
      <c r="Q6" s="83"/>
      <c r="R6" s="81"/>
      <c r="S6" s="82"/>
      <c r="T6" s="83"/>
      <c r="U6" s="81"/>
      <c r="V6" s="82"/>
      <c r="W6" s="83"/>
      <c r="X6" s="81"/>
      <c r="Y6" s="82"/>
      <c r="Z6" s="83"/>
      <c r="AA6" s="81"/>
      <c r="AB6" s="82"/>
      <c r="AC6" s="83"/>
      <c r="AD6" s="81"/>
      <c r="AE6" s="82"/>
      <c r="AF6" s="83"/>
      <c r="AG6" s="81"/>
      <c r="AH6" s="82"/>
      <c r="AI6" s="83"/>
      <c r="AJ6" s="81"/>
      <c r="AK6" s="82"/>
      <c r="AL6" s="83"/>
      <c r="AM6" s="81"/>
      <c r="AN6" s="82"/>
      <c r="AO6" s="83"/>
      <c r="AP6" s="81"/>
      <c r="AQ6" s="82"/>
      <c r="AR6" s="83"/>
      <c r="AS6" s="81"/>
      <c r="AT6" s="82"/>
      <c r="AU6" s="83"/>
      <c r="AV6" s="81"/>
      <c r="AW6" s="82"/>
      <c r="AX6" s="83"/>
      <c r="AY6" s="81"/>
      <c r="AZ6" s="82"/>
      <c r="BA6" s="83"/>
      <c r="BB6" s="81"/>
      <c r="BC6" s="82"/>
      <c r="BD6" s="83"/>
    </row>
    <row r="7" spans="1:56" ht="13">
      <c r="A7" s="84"/>
      <c r="B7" s="75" t="s">
        <v>582</v>
      </c>
      <c r="C7" s="76">
        <v>7514</v>
      </c>
      <c r="D7" s="76">
        <v>7738</v>
      </c>
      <c r="E7" s="77">
        <f t="shared" si="0"/>
        <v>2.9811019430396595</v>
      </c>
      <c r="F7" s="76">
        <v>16161.8</v>
      </c>
      <c r="G7" s="76">
        <v>16530.5</v>
      </c>
      <c r="H7" s="78">
        <f>IF(F7&gt;0,(((G7-F7)/F7)*100),0)</f>
        <v>2.2813053001522152</v>
      </c>
      <c r="I7" s="79">
        <v>8360</v>
      </c>
      <c r="J7" s="76">
        <v>8597</v>
      </c>
      <c r="K7" s="78">
        <f t="shared" si="2"/>
        <v>2.834928229665072</v>
      </c>
      <c r="L7" s="79">
        <v>16465.5</v>
      </c>
      <c r="M7" s="76">
        <v>16591.5</v>
      </c>
      <c r="N7" s="80">
        <f t="shared" si="3"/>
        <v>0.76523640338890409</v>
      </c>
      <c r="O7" s="81"/>
      <c r="P7" s="82"/>
      <c r="Q7" s="83"/>
      <c r="R7" s="81"/>
      <c r="S7" s="82"/>
      <c r="T7" s="83"/>
      <c r="U7" s="81"/>
      <c r="V7" s="82"/>
      <c r="W7" s="83"/>
      <c r="X7" s="81"/>
      <c r="Y7" s="82"/>
      <c r="Z7" s="83"/>
      <c r="AA7" s="81"/>
      <c r="AB7" s="82"/>
      <c r="AC7" s="83"/>
      <c r="AD7" s="81"/>
      <c r="AE7" s="82"/>
      <c r="AF7" s="83"/>
      <c r="AG7" s="81"/>
      <c r="AH7" s="82"/>
      <c r="AI7" s="83"/>
      <c r="AJ7" s="81"/>
      <c r="AK7" s="82"/>
      <c r="AL7" s="83"/>
      <c r="AM7" s="81"/>
      <c r="AN7" s="82"/>
      <c r="AO7" s="83"/>
      <c r="AP7" s="81"/>
      <c r="AQ7" s="82"/>
      <c r="AR7" s="83"/>
      <c r="AS7" s="81"/>
      <c r="AT7" s="82"/>
      <c r="AU7" s="83"/>
      <c r="AV7" s="81"/>
      <c r="AW7" s="82"/>
      <c r="AX7" s="83"/>
      <c r="AY7" s="81"/>
      <c r="AZ7" s="82"/>
      <c r="BA7" s="83"/>
      <c r="BB7" s="81"/>
      <c r="BC7" s="82"/>
      <c r="BD7" s="83"/>
    </row>
    <row r="8" spans="1:56" ht="13">
      <c r="A8" s="84"/>
      <c r="B8" s="75" t="s">
        <v>583</v>
      </c>
      <c r="C8" s="76">
        <v>7200</v>
      </c>
      <c r="D8" s="76">
        <v>7488</v>
      </c>
      <c r="E8" s="77">
        <f t="shared" si="0"/>
        <v>4</v>
      </c>
      <c r="F8" s="76">
        <v>15776</v>
      </c>
      <c r="G8" s="76">
        <v>15969</v>
      </c>
      <c r="H8" s="78">
        <f>IF(F8&gt;0,(((G8-F8)/F8)*100),0)</f>
        <v>1.2233772819472617</v>
      </c>
      <c r="I8" s="79">
        <v>8074</v>
      </c>
      <c r="J8" s="76">
        <v>8074</v>
      </c>
      <c r="K8" s="78">
        <f t="shared" si="2"/>
        <v>0</v>
      </c>
      <c r="L8" s="79">
        <v>18631</v>
      </c>
      <c r="M8" s="76">
        <v>17978</v>
      </c>
      <c r="N8" s="80">
        <f t="shared" si="3"/>
        <v>-3.5049111695561157</v>
      </c>
      <c r="O8" s="81"/>
      <c r="P8" s="82"/>
      <c r="Q8" s="83"/>
      <c r="R8" s="81"/>
      <c r="S8" s="82"/>
      <c r="T8" s="83"/>
      <c r="U8" s="81"/>
      <c r="V8" s="82"/>
      <c r="W8" s="83"/>
      <c r="X8" s="81"/>
      <c r="Y8" s="82"/>
      <c r="Z8" s="83"/>
      <c r="AA8" s="81"/>
      <c r="AB8" s="82"/>
      <c r="AC8" s="83"/>
      <c r="AD8" s="81"/>
      <c r="AE8" s="82"/>
      <c r="AF8" s="83"/>
      <c r="AG8" s="81"/>
      <c r="AH8" s="82"/>
      <c r="AI8" s="83"/>
      <c r="AJ8" s="81"/>
      <c r="AK8" s="82"/>
      <c r="AL8" s="83"/>
      <c r="AM8" s="81"/>
      <c r="AN8" s="82"/>
      <c r="AO8" s="83"/>
      <c r="AP8" s="81"/>
      <c r="AQ8" s="82"/>
      <c r="AR8" s="83"/>
      <c r="AS8" s="81"/>
      <c r="AT8" s="82"/>
      <c r="AU8" s="83"/>
      <c r="AV8" s="81"/>
      <c r="AW8" s="82"/>
      <c r="AX8" s="83"/>
      <c r="AY8" s="81"/>
      <c r="AZ8" s="82"/>
      <c r="BA8" s="83"/>
      <c r="BB8" s="81"/>
      <c r="BC8" s="82"/>
      <c r="BD8" s="83"/>
    </row>
    <row r="9" spans="1:56" s="95" customFormat="1" ht="19.5" customHeight="1">
      <c r="A9" s="85"/>
      <c r="B9" s="86" t="s">
        <v>584</v>
      </c>
      <c r="C9" s="87">
        <v>8655</v>
      </c>
      <c r="D9" s="87">
        <v>8864</v>
      </c>
      <c r="E9" s="88">
        <f t="shared" si="0"/>
        <v>2.4147891392258809</v>
      </c>
      <c r="F9" s="87">
        <v>20548.5</v>
      </c>
      <c r="G9" s="87">
        <v>20513.09</v>
      </c>
      <c r="H9" s="89">
        <f t="shared" si="1"/>
        <v>-0.17232401391829016</v>
      </c>
      <c r="I9" s="90">
        <v>9648</v>
      </c>
      <c r="J9" s="87">
        <v>9860</v>
      </c>
      <c r="K9" s="89">
        <f t="shared" si="2"/>
        <v>2.1973466003316751</v>
      </c>
      <c r="L9" s="90">
        <v>21088</v>
      </c>
      <c r="M9" s="87">
        <v>20772</v>
      </c>
      <c r="N9" s="91">
        <f t="shared" si="3"/>
        <v>-1.4984825493171472</v>
      </c>
      <c r="O9" s="92"/>
      <c r="P9" s="93"/>
      <c r="Q9" s="94"/>
      <c r="R9" s="92"/>
      <c r="S9" s="93"/>
      <c r="T9" s="94"/>
      <c r="U9" s="92"/>
      <c r="V9" s="93"/>
      <c r="W9" s="94"/>
      <c r="X9" s="92"/>
      <c r="Y9" s="93"/>
      <c r="Z9" s="94"/>
      <c r="AA9" s="92"/>
      <c r="AB9" s="93"/>
      <c r="AC9" s="94"/>
      <c r="AD9" s="92"/>
      <c r="AE9" s="93"/>
      <c r="AF9" s="94"/>
      <c r="AG9" s="92"/>
      <c r="AH9" s="93"/>
      <c r="AI9" s="94"/>
      <c r="AJ9" s="92"/>
      <c r="AK9" s="93"/>
      <c r="AL9" s="94"/>
      <c r="AM9" s="92"/>
      <c r="AN9" s="93"/>
      <c r="AO9" s="94"/>
      <c r="AP9" s="92"/>
      <c r="AQ9" s="93"/>
      <c r="AR9" s="94"/>
      <c r="AS9" s="92"/>
      <c r="AT9" s="93"/>
      <c r="AU9" s="94"/>
      <c r="AV9" s="92"/>
      <c r="AW9" s="93"/>
      <c r="AX9" s="94"/>
      <c r="AY9" s="92"/>
      <c r="AZ9" s="93"/>
      <c r="BA9" s="94"/>
      <c r="BB9" s="92"/>
      <c r="BC9" s="93"/>
      <c r="BD9" s="94"/>
    </row>
    <row r="10" spans="1:56" ht="13">
      <c r="A10" s="84"/>
      <c r="B10" s="75" t="s">
        <v>585</v>
      </c>
      <c r="C10" s="76">
        <v>3163.65</v>
      </c>
      <c r="D10" s="76">
        <v>3167.7</v>
      </c>
      <c r="E10" s="77">
        <f t="shared" si="0"/>
        <v>0.12801668958322593</v>
      </c>
      <c r="F10" s="76">
        <v>11661.45</v>
      </c>
      <c r="G10" s="76">
        <v>11783.1</v>
      </c>
      <c r="H10" s="78">
        <f t="shared" si="1"/>
        <v>1.0431807365293306</v>
      </c>
      <c r="I10" s="79"/>
      <c r="J10" s="76"/>
      <c r="K10" s="78"/>
      <c r="L10" s="79"/>
      <c r="M10" s="76"/>
      <c r="N10" s="80"/>
      <c r="O10" s="81"/>
      <c r="P10" s="82"/>
      <c r="Q10" s="83"/>
      <c r="R10" s="81"/>
      <c r="S10" s="82"/>
      <c r="T10" s="83"/>
      <c r="U10" s="81"/>
      <c r="V10" s="82"/>
      <c r="W10" s="83"/>
      <c r="X10" s="81"/>
      <c r="Y10" s="82"/>
      <c r="Z10" s="83"/>
      <c r="AA10" s="81"/>
      <c r="AB10" s="82"/>
      <c r="AC10" s="83"/>
      <c r="AD10" s="81"/>
      <c r="AE10" s="82"/>
      <c r="AF10" s="83"/>
      <c r="AG10" s="81"/>
      <c r="AH10" s="82"/>
      <c r="AI10" s="83"/>
      <c r="AJ10" s="81"/>
      <c r="AK10" s="82"/>
      <c r="AL10" s="83"/>
      <c r="AM10" s="81"/>
      <c r="AN10" s="82"/>
      <c r="AO10" s="83"/>
      <c r="AP10" s="81"/>
      <c r="AQ10" s="82"/>
      <c r="AR10" s="83"/>
      <c r="AS10" s="81"/>
      <c r="AT10" s="82"/>
      <c r="AU10" s="83"/>
      <c r="AV10" s="81"/>
      <c r="AW10" s="82"/>
      <c r="AX10" s="83"/>
      <c r="AY10" s="81"/>
      <c r="AZ10" s="82"/>
      <c r="BA10" s="83"/>
      <c r="BB10" s="81"/>
      <c r="BC10" s="82"/>
      <c r="BD10" s="83"/>
    </row>
    <row r="11" spans="1:56" ht="13">
      <c r="A11" s="84"/>
      <c r="B11" s="75" t="s">
        <v>586</v>
      </c>
      <c r="C11" s="76">
        <v>4446</v>
      </c>
      <c r="D11" s="76">
        <v>4555</v>
      </c>
      <c r="E11" s="77">
        <f t="shared" si="0"/>
        <v>2.4516419253261357</v>
      </c>
      <c r="F11" s="76">
        <v>10548</v>
      </c>
      <c r="G11" s="76">
        <v>10623</v>
      </c>
      <c r="H11" s="78">
        <f t="shared" si="1"/>
        <v>0.71103526734926048</v>
      </c>
      <c r="I11" s="79"/>
      <c r="J11" s="76"/>
      <c r="K11" s="78"/>
      <c r="L11" s="79"/>
      <c r="M11" s="76"/>
      <c r="N11" s="80"/>
      <c r="O11" s="81"/>
      <c r="P11" s="82"/>
      <c r="Q11" s="83"/>
      <c r="R11" s="81"/>
      <c r="S11" s="82"/>
      <c r="T11" s="83"/>
      <c r="U11" s="81"/>
      <c r="V11" s="82"/>
      <c r="W11" s="83"/>
      <c r="X11" s="81"/>
      <c r="Y11" s="82"/>
      <c r="Z11" s="83"/>
      <c r="AA11" s="81"/>
      <c r="AB11" s="82"/>
      <c r="AC11" s="83"/>
      <c r="AD11" s="81"/>
      <c r="AE11" s="82"/>
      <c r="AF11" s="83"/>
      <c r="AG11" s="81"/>
      <c r="AH11" s="82"/>
      <c r="AI11" s="83"/>
      <c r="AJ11" s="81"/>
      <c r="AK11" s="82"/>
      <c r="AL11" s="83"/>
      <c r="AM11" s="81"/>
      <c r="AN11" s="82"/>
      <c r="AO11" s="83"/>
      <c r="AP11" s="81"/>
      <c r="AQ11" s="82"/>
      <c r="AR11" s="83"/>
      <c r="AS11" s="81"/>
      <c r="AT11" s="82"/>
      <c r="AU11" s="83"/>
      <c r="AV11" s="81"/>
      <c r="AW11" s="82"/>
      <c r="AX11" s="83"/>
      <c r="AY11" s="81"/>
      <c r="AZ11" s="82"/>
      <c r="BA11" s="83"/>
      <c r="BB11" s="81"/>
      <c r="BC11" s="82"/>
      <c r="BD11" s="83"/>
    </row>
    <row r="12" spans="1:56" ht="13">
      <c r="A12" s="84"/>
      <c r="B12" s="75" t="s">
        <v>587</v>
      </c>
      <c r="C12" s="76">
        <v>4444</v>
      </c>
      <c r="D12" s="76">
        <v>4553</v>
      </c>
      <c r="E12" s="77">
        <f t="shared" si="0"/>
        <v>2.4527452745274529</v>
      </c>
      <c r="F12" s="76">
        <v>8759</v>
      </c>
      <c r="G12" s="76">
        <v>8730</v>
      </c>
      <c r="H12" s="78">
        <f t="shared" si="1"/>
        <v>-0.33108802374700308</v>
      </c>
      <c r="I12" s="79"/>
      <c r="J12" s="76"/>
      <c r="K12" s="78"/>
      <c r="L12" s="79"/>
      <c r="M12" s="76"/>
      <c r="N12" s="80"/>
      <c r="O12" s="81"/>
      <c r="P12" s="82"/>
      <c r="Q12" s="83"/>
      <c r="R12" s="81"/>
      <c r="S12" s="82"/>
      <c r="T12" s="83"/>
      <c r="U12" s="81"/>
      <c r="V12" s="82"/>
      <c r="W12" s="83"/>
      <c r="X12" s="81"/>
      <c r="Y12" s="82"/>
      <c r="Z12" s="83"/>
      <c r="AA12" s="81"/>
      <c r="AB12" s="82"/>
      <c r="AC12" s="83"/>
      <c r="AD12" s="81"/>
      <c r="AE12" s="82"/>
      <c r="AF12" s="83"/>
      <c r="AG12" s="81"/>
      <c r="AH12" s="82"/>
      <c r="AI12" s="83"/>
      <c r="AJ12" s="81"/>
      <c r="AK12" s="82"/>
      <c r="AL12" s="83"/>
      <c r="AM12" s="81"/>
      <c r="AN12" s="82"/>
      <c r="AO12" s="83"/>
      <c r="AP12" s="81"/>
      <c r="AQ12" s="82"/>
      <c r="AR12" s="83"/>
      <c r="AS12" s="81"/>
      <c r="AT12" s="82"/>
      <c r="AU12" s="83"/>
      <c r="AV12" s="81"/>
      <c r="AW12" s="82"/>
      <c r="AX12" s="83"/>
      <c r="AY12" s="81"/>
      <c r="AZ12" s="82"/>
      <c r="BA12" s="83"/>
      <c r="BB12" s="81"/>
      <c r="BC12" s="82"/>
      <c r="BD12" s="83"/>
    </row>
    <row r="13" spans="1:56" ht="13">
      <c r="A13" s="84"/>
      <c r="B13" s="75" t="s">
        <v>588</v>
      </c>
      <c r="C13" s="76">
        <v>4094</v>
      </c>
      <c r="D13" s="76">
        <v>4182</v>
      </c>
      <c r="E13" s="77">
        <f t="shared" si="0"/>
        <v>2.1494870542256961</v>
      </c>
      <c r="F13" s="76">
        <v>8716</v>
      </c>
      <c r="G13" s="76">
        <v>8576</v>
      </c>
      <c r="H13" s="78">
        <f t="shared" si="1"/>
        <v>-1.6062413951353833</v>
      </c>
      <c r="I13" s="79"/>
      <c r="J13" s="76"/>
      <c r="K13" s="78"/>
      <c r="L13" s="79"/>
      <c r="M13" s="76"/>
      <c r="N13" s="80"/>
      <c r="O13" s="81"/>
      <c r="P13" s="82"/>
      <c r="Q13" s="83"/>
      <c r="R13" s="81"/>
      <c r="S13" s="82"/>
      <c r="T13" s="83"/>
      <c r="U13" s="81"/>
      <c r="V13" s="82"/>
      <c r="W13" s="83"/>
      <c r="X13" s="81"/>
      <c r="Y13" s="82"/>
      <c r="Z13" s="83"/>
      <c r="AA13" s="81"/>
      <c r="AB13" s="82"/>
      <c r="AC13" s="83"/>
      <c r="AD13" s="81"/>
      <c r="AE13" s="82"/>
      <c r="AF13" s="83"/>
      <c r="AG13" s="81"/>
      <c r="AH13" s="82"/>
      <c r="AI13" s="83"/>
      <c r="AJ13" s="81"/>
      <c r="AK13" s="82"/>
      <c r="AL13" s="83"/>
      <c r="AM13" s="81"/>
      <c r="AN13" s="82"/>
      <c r="AO13" s="83"/>
      <c r="AP13" s="81"/>
      <c r="AQ13" s="82"/>
      <c r="AR13" s="83"/>
      <c r="AS13" s="81"/>
      <c r="AT13" s="82"/>
      <c r="AU13" s="83"/>
      <c r="AV13" s="81"/>
      <c r="AW13" s="82"/>
      <c r="AX13" s="83"/>
      <c r="AY13" s="81"/>
      <c r="AZ13" s="82"/>
      <c r="BA13" s="83"/>
      <c r="BB13" s="81"/>
      <c r="BC13" s="82"/>
      <c r="BD13" s="83"/>
    </row>
    <row r="14" spans="1:56" s="95" customFormat="1" ht="20.25" customHeight="1">
      <c r="A14" s="85"/>
      <c r="B14" s="86" t="s">
        <v>589</v>
      </c>
      <c r="C14" s="87">
        <v>4160</v>
      </c>
      <c r="D14" s="87">
        <v>4221.3599999999997</v>
      </c>
      <c r="E14" s="88">
        <f t="shared" si="0"/>
        <v>1.4749999999999921</v>
      </c>
      <c r="F14" s="87">
        <v>9300</v>
      </c>
      <c r="G14" s="87">
        <v>9480</v>
      </c>
      <c r="H14" s="89">
        <f t="shared" si="1"/>
        <v>1.935483870967742</v>
      </c>
      <c r="I14" s="90"/>
      <c r="J14" s="87"/>
      <c r="K14" s="89"/>
      <c r="L14" s="90"/>
      <c r="M14" s="87"/>
      <c r="N14" s="91"/>
      <c r="O14" s="92"/>
      <c r="P14" s="93"/>
      <c r="Q14" s="94"/>
      <c r="R14" s="92"/>
      <c r="S14" s="93"/>
      <c r="T14" s="94"/>
      <c r="U14" s="92"/>
      <c r="V14" s="93"/>
      <c r="W14" s="94"/>
      <c r="X14" s="92"/>
      <c r="Y14" s="93"/>
      <c r="Z14" s="94"/>
      <c r="AA14" s="92"/>
      <c r="AB14" s="93"/>
      <c r="AC14" s="94"/>
      <c r="AD14" s="92"/>
      <c r="AE14" s="93"/>
      <c r="AF14" s="94"/>
      <c r="AG14" s="92"/>
      <c r="AH14" s="93"/>
      <c r="AI14" s="94"/>
      <c r="AJ14" s="92"/>
      <c r="AK14" s="93"/>
      <c r="AL14" s="94"/>
      <c r="AM14" s="92"/>
      <c r="AN14" s="93"/>
      <c r="AO14" s="94"/>
      <c r="AP14" s="92"/>
      <c r="AQ14" s="93"/>
      <c r="AR14" s="94"/>
      <c r="AS14" s="92"/>
      <c r="AT14" s="93"/>
      <c r="AU14" s="94"/>
      <c r="AV14" s="92"/>
      <c r="AW14" s="93"/>
      <c r="AX14" s="94"/>
      <c r="AY14" s="92"/>
      <c r="AZ14" s="93"/>
      <c r="BA14" s="94"/>
      <c r="BB14" s="92"/>
      <c r="BC14" s="93"/>
      <c r="BD14" s="94"/>
    </row>
    <row r="15" spans="1:56" ht="13">
      <c r="A15" s="84"/>
      <c r="B15" s="75" t="s">
        <v>590</v>
      </c>
      <c r="C15" s="76">
        <v>3350</v>
      </c>
      <c r="D15" s="76">
        <v>3720</v>
      </c>
      <c r="E15" s="117">
        <f t="shared" si="0"/>
        <v>11.044776119402986</v>
      </c>
      <c r="F15" s="76">
        <v>5480</v>
      </c>
      <c r="G15" s="76">
        <v>6720</v>
      </c>
      <c r="H15" s="116">
        <f t="shared" si="1"/>
        <v>22.627737226277372</v>
      </c>
      <c r="I15" s="79"/>
      <c r="J15" s="76"/>
      <c r="K15" s="78"/>
      <c r="L15" s="79"/>
      <c r="M15" s="76"/>
      <c r="N15" s="80"/>
      <c r="O15" s="81"/>
      <c r="P15" s="82"/>
      <c r="Q15" s="83"/>
      <c r="R15" s="81"/>
      <c r="S15" s="82"/>
      <c r="T15" s="83"/>
      <c r="U15" s="81"/>
      <c r="V15" s="82"/>
      <c r="W15" s="83"/>
      <c r="X15" s="81"/>
      <c r="Y15" s="82"/>
      <c r="Z15" s="83"/>
      <c r="AA15" s="81"/>
      <c r="AB15" s="82"/>
      <c r="AC15" s="83"/>
      <c r="AD15" s="81"/>
      <c r="AE15" s="82"/>
      <c r="AF15" s="83"/>
      <c r="AG15" s="81"/>
      <c r="AH15" s="82"/>
      <c r="AI15" s="83"/>
      <c r="AJ15" s="81"/>
      <c r="AK15" s="82"/>
      <c r="AL15" s="83"/>
      <c r="AM15" s="81"/>
      <c r="AN15" s="82"/>
      <c r="AO15" s="83"/>
      <c r="AP15" s="81"/>
      <c r="AQ15" s="82"/>
      <c r="AR15" s="83"/>
      <c r="AS15" s="81"/>
      <c r="AT15" s="82"/>
      <c r="AU15" s="83"/>
      <c r="AV15" s="81"/>
      <c r="AW15" s="82"/>
      <c r="AX15" s="83"/>
      <c r="AY15" s="81"/>
      <c r="AZ15" s="82"/>
      <c r="BA15" s="83"/>
      <c r="BB15" s="81"/>
      <c r="BC15" s="82"/>
      <c r="BD15" s="83"/>
    </row>
    <row r="16" spans="1:56" ht="13">
      <c r="A16" s="84"/>
      <c r="B16" s="75" t="s">
        <v>591</v>
      </c>
      <c r="C16" s="76">
        <v>3842</v>
      </c>
      <c r="D16" s="76">
        <v>3936</v>
      </c>
      <c r="E16" s="77">
        <f t="shared" si="0"/>
        <v>2.4466423737636647</v>
      </c>
      <c r="F16" s="76">
        <v>8580</v>
      </c>
      <c r="G16" s="76">
        <v>8700</v>
      </c>
      <c r="H16" s="78">
        <f t="shared" si="1"/>
        <v>1.3986013986013985</v>
      </c>
      <c r="I16" s="79"/>
      <c r="J16" s="76"/>
      <c r="K16" s="78"/>
      <c r="L16" s="79"/>
      <c r="M16" s="76"/>
      <c r="N16" s="80"/>
      <c r="O16" s="81"/>
      <c r="P16" s="82"/>
      <c r="Q16" s="83"/>
      <c r="R16" s="81"/>
      <c r="S16" s="82"/>
      <c r="T16" s="83"/>
      <c r="U16" s="81"/>
      <c r="V16" s="82"/>
      <c r="W16" s="83"/>
      <c r="X16" s="81"/>
      <c r="Y16" s="82"/>
      <c r="Z16" s="83"/>
      <c r="AA16" s="81"/>
      <c r="AB16" s="82"/>
      <c r="AC16" s="83"/>
      <c r="AD16" s="81"/>
      <c r="AE16" s="82"/>
      <c r="AF16" s="83"/>
      <c r="AG16" s="81"/>
      <c r="AH16" s="82"/>
      <c r="AI16" s="83"/>
      <c r="AJ16" s="81"/>
      <c r="AK16" s="82"/>
      <c r="AL16" s="83"/>
      <c r="AM16" s="81"/>
      <c r="AN16" s="82"/>
      <c r="AO16" s="83"/>
      <c r="AP16" s="81"/>
      <c r="AQ16" s="82"/>
      <c r="AR16" s="83"/>
      <c r="AS16" s="81"/>
      <c r="AT16" s="82"/>
      <c r="AU16" s="83"/>
      <c r="AV16" s="81"/>
      <c r="AW16" s="82"/>
      <c r="AX16" s="83"/>
      <c r="AY16" s="81"/>
      <c r="AZ16" s="82"/>
      <c r="BA16" s="83"/>
      <c r="BB16" s="81"/>
      <c r="BC16" s="82"/>
      <c r="BD16" s="83"/>
    </row>
    <row r="17" spans="1:56" ht="13">
      <c r="A17" s="84"/>
      <c r="B17" s="75" t="s">
        <v>592</v>
      </c>
      <c r="C17" s="76">
        <v>3650.75</v>
      </c>
      <c r="D17" s="76">
        <v>3712</v>
      </c>
      <c r="E17" s="77">
        <f t="shared" si="0"/>
        <v>1.6777374512086558</v>
      </c>
      <c r="F17" s="76"/>
      <c r="G17" s="76"/>
      <c r="H17" s="78">
        <f t="shared" si="1"/>
        <v>0</v>
      </c>
      <c r="I17" s="79"/>
      <c r="J17" s="76"/>
      <c r="K17" s="78"/>
      <c r="L17" s="79"/>
      <c r="M17" s="76"/>
      <c r="N17" s="80"/>
      <c r="O17" s="81"/>
      <c r="P17" s="82"/>
      <c r="Q17" s="83"/>
      <c r="R17" s="81"/>
      <c r="S17" s="82"/>
      <c r="T17" s="83"/>
      <c r="U17" s="81"/>
      <c r="V17" s="82"/>
      <c r="W17" s="83"/>
      <c r="X17" s="81"/>
      <c r="Y17" s="82"/>
      <c r="Z17" s="83"/>
      <c r="AA17" s="81"/>
      <c r="AB17" s="82"/>
      <c r="AC17" s="83"/>
      <c r="AD17" s="81"/>
      <c r="AE17" s="82"/>
      <c r="AF17" s="83"/>
      <c r="AG17" s="81"/>
      <c r="AH17" s="82"/>
      <c r="AI17" s="83"/>
      <c r="AJ17" s="81"/>
      <c r="AK17" s="82"/>
      <c r="AL17" s="83"/>
      <c r="AM17" s="81"/>
      <c r="AN17" s="82"/>
      <c r="AO17" s="83"/>
      <c r="AP17" s="81"/>
      <c r="AQ17" s="82"/>
      <c r="AR17" s="83"/>
      <c r="AS17" s="81"/>
      <c r="AT17" s="82"/>
      <c r="AU17" s="83"/>
      <c r="AV17" s="81"/>
      <c r="AW17" s="82"/>
      <c r="AX17" s="83"/>
      <c r="AY17" s="81"/>
      <c r="AZ17" s="82"/>
      <c r="BA17" s="83"/>
      <c r="BB17" s="81"/>
      <c r="BC17" s="82"/>
      <c r="BD17" s="83"/>
    </row>
    <row r="18" spans="1:56" s="95" customFormat="1" ht="21.75" customHeight="1">
      <c r="A18" s="85"/>
      <c r="B18" s="86" t="s">
        <v>593</v>
      </c>
      <c r="C18" s="87">
        <v>3842</v>
      </c>
      <c r="D18" s="87">
        <v>3936</v>
      </c>
      <c r="E18" s="88">
        <f>IF(C18&gt;0,(((D18-C18)/C18)*100),0)</f>
        <v>2.4466423737636647</v>
      </c>
      <c r="F18" s="87">
        <v>5493</v>
      </c>
      <c r="G18" s="87">
        <v>6726.5</v>
      </c>
      <c r="H18" s="119">
        <f t="shared" si="1"/>
        <v>22.455852903695614</v>
      </c>
      <c r="I18" s="90"/>
      <c r="J18" s="87"/>
      <c r="K18" s="89"/>
      <c r="L18" s="90"/>
      <c r="M18" s="87"/>
      <c r="N18" s="91"/>
      <c r="O18" s="92"/>
      <c r="P18" s="93"/>
      <c r="Q18" s="94"/>
      <c r="R18" s="92"/>
      <c r="S18" s="93"/>
      <c r="T18" s="94"/>
      <c r="U18" s="92"/>
      <c r="V18" s="93"/>
      <c r="W18" s="94"/>
      <c r="X18" s="92"/>
      <c r="Y18" s="93"/>
      <c r="Z18" s="94"/>
      <c r="AA18" s="92"/>
      <c r="AB18" s="93"/>
      <c r="AC18" s="94"/>
      <c r="AD18" s="92"/>
      <c r="AE18" s="93"/>
      <c r="AF18" s="94"/>
      <c r="AG18" s="92"/>
      <c r="AH18" s="93"/>
      <c r="AI18" s="94"/>
      <c r="AJ18" s="92"/>
      <c r="AK18" s="93"/>
      <c r="AL18" s="94"/>
      <c r="AM18" s="92"/>
      <c r="AN18" s="93"/>
      <c r="AO18" s="94"/>
      <c r="AP18" s="92"/>
      <c r="AQ18" s="93"/>
      <c r="AR18" s="94"/>
      <c r="AS18" s="92"/>
      <c r="AT18" s="93"/>
      <c r="AU18" s="94"/>
      <c r="AV18" s="92"/>
      <c r="AW18" s="93"/>
      <c r="AX18" s="94"/>
      <c r="AY18" s="92"/>
      <c r="AZ18" s="93"/>
      <c r="BA18" s="94"/>
      <c r="BB18" s="92"/>
      <c r="BC18" s="93"/>
      <c r="BD18" s="94"/>
    </row>
    <row r="19" spans="1:56" ht="13">
      <c r="A19" s="96"/>
      <c r="B19" s="97" t="s">
        <v>594</v>
      </c>
      <c r="C19" s="98"/>
      <c r="D19" s="98"/>
      <c r="E19" s="99"/>
      <c r="F19" s="98"/>
      <c r="G19" s="98"/>
      <c r="H19" s="100"/>
      <c r="I19" s="101"/>
      <c r="J19" s="98"/>
      <c r="K19" s="100"/>
      <c r="L19" s="101"/>
      <c r="M19" s="98"/>
      <c r="N19" s="100"/>
      <c r="O19" s="101">
        <v>21888</v>
      </c>
      <c r="P19" s="98">
        <v>21472</v>
      </c>
      <c r="Q19" s="102">
        <f>IF(O19&gt;0,(((P19-O19)/O19)*100),0)</f>
        <v>-1.9005847953216373</v>
      </c>
      <c r="R19" s="101">
        <v>39101</v>
      </c>
      <c r="S19" s="98">
        <v>39113</v>
      </c>
      <c r="T19" s="102">
        <f>IF(R19&gt;0,(((S19-R19)/R19)*100),0)</f>
        <v>3.0689752180251145E-2</v>
      </c>
      <c r="U19" s="101">
        <v>32661.974999999999</v>
      </c>
      <c r="V19" s="98">
        <v>34667</v>
      </c>
      <c r="W19" s="118">
        <f>IF(U19&gt;0,(((V19-U19)/U19)*100),0)</f>
        <v>6.1387132896893144</v>
      </c>
      <c r="X19" s="101">
        <v>61254.5</v>
      </c>
      <c r="Y19" s="98">
        <v>62262</v>
      </c>
      <c r="Z19" s="102">
        <f>IF(X19&gt;0,(((Y19-X19)/X19)*100),0)</f>
        <v>1.6447771184157898</v>
      </c>
      <c r="AA19" s="101">
        <v>34273</v>
      </c>
      <c r="AB19" s="98">
        <v>34399</v>
      </c>
      <c r="AC19" s="102">
        <f>IF(AA19&gt;0,(((AB19-AA19)/AA19)*100),0)</f>
        <v>0.36763633180637822</v>
      </c>
      <c r="AD19" s="101">
        <v>65465.25</v>
      </c>
      <c r="AE19" s="98">
        <v>69334.25</v>
      </c>
      <c r="AF19" s="118">
        <f>IF(AD19&gt;0,(((AE19-AD19)/AD19)*100),0)</f>
        <v>5.9100056900416638</v>
      </c>
      <c r="AG19" s="101">
        <v>23907</v>
      </c>
      <c r="AH19" s="98">
        <v>24357</v>
      </c>
      <c r="AI19" s="102">
        <f>IF(AG19&gt;0,(((AH19-AG19)/AG19)*100),0)</f>
        <v>1.8822938888191743</v>
      </c>
      <c r="AJ19" s="101">
        <v>41821</v>
      </c>
      <c r="AK19" s="98">
        <v>41855.5</v>
      </c>
      <c r="AL19" s="102">
        <f>IF(AJ19&gt;0,(((AK19-AJ19)/AJ19)*100),0)</f>
        <v>8.2494440592047066E-2</v>
      </c>
      <c r="AM19" s="101">
        <v>22831.1</v>
      </c>
      <c r="AN19" s="98">
        <v>23412.1</v>
      </c>
      <c r="AO19" s="102">
        <f>IF(AM19&gt;0,(((AN19-AM19)/AM19)*100),0)</f>
        <v>2.5447744523916938</v>
      </c>
      <c r="AP19" s="101">
        <v>45504.6</v>
      </c>
      <c r="AQ19" s="98">
        <v>46248.6</v>
      </c>
      <c r="AR19" s="102">
        <f>IF(AP19&gt;0,(((AQ19-AP19)/AP19)*100),0)</f>
        <v>1.6349995385081948</v>
      </c>
      <c r="AS19" s="101">
        <v>24800.54</v>
      </c>
      <c r="AT19" s="98">
        <v>25425.41</v>
      </c>
      <c r="AU19" s="102">
        <f>IF(AS19&gt;0,(((AT19-AS19)/AS19)*100),0)</f>
        <v>2.5195822349029453</v>
      </c>
      <c r="AV19" s="101">
        <v>53612.520000000004</v>
      </c>
      <c r="AW19" s="98">
        <v>54795.39</v>
      </c>
      <c r="AX19" s="102">
        <f>IF(AV19&gt;0,(((AW19-AV19)/AV19)*100),0)</f>
        <v>2.2063316553670584</v>
      </c>
      <c r="AY19" s="101">
        <v>24772</v>
      </c>
      <c r="AZ19" s="98">
        <v>25377</v>
      </c>
      <c r="BA19" s="102">
        <f>IF(AY19&gt;0,(((AZ19-AY19)/AY19)*100),0)</f>
        <v>2.4422735346358793</v>
      </c>
      <c r="BB19" s="101">
        <v>49922.400000000001</v>
      </c>
      <c r="BC19" s="98">
        <v>49922.400000000001</v>
      </c>
      <c r="BD19" s="102">
        <f>IF(BB19&gt;0,(((BC19-BB19)/BB19)*100),0)</f>
        <v>0</v>
      </c>
    </row>
    <row r="20" spans="1:56" ht="13">
      <c r="A20" s="74" t="s">
        <v>58</v>
      </c>
      <c r="B20" s="103" t="s">
        <v>578</v>
      </c>
      <c r="C20" s="76">
        <v>10780</v>
      </c>
      <c r="D20" s="76">
        <v>10780</v>
      </c>
      <c r="E20" s="77">
        <f t="shared" ref="E20:E35" si="4">IF(C20&gt;0,(((D20-C20)/C20)*100),0)</f>
        <v>0</v>
      </c>
      <c r="F20" s="76">
        <v>29230</v>
      </c>
      <c r="G20" s="76">
        <v>30250</v>
      </c>
      <c r="H20" s="78">
        <f t="shared" ref="H20:H35" si="5">IF(F20&gt;0,(((G20-F20)/F20)*100),0)</f>
        <v>3.4895655148819706</v>
      </c>
      <c r="I20" s="79">
        <v>10800</v>
      </c>
      <c r="J20" s="76">
        <v>10800</v>
      </c>
      <c r="K20" s="78">
        <f t="shared" ref="K20:K26" si="6">IF(I20&gt;0,(((J20-I20)/I20)*100),0)</f>
        <v>0</v>
      </c>
      <c r="L20" s="79">
        <v>29230</v>
      </c>
      <c r="M20" s="76">
        <v>30250</v>
      </c>
      <c r="N20" s="80">
        <f t="shared" ref="N20:N26" si="7">IF(L20&gt;0,(((M20-L20)/L20)*100),0)</f>
        <v>3.4895655148819706</v>
      </c>
      <c r="O20" s="81"/>
      <c r="P20" s="82"/>
      <c r="Q20" s="83"/>
      <c r="R20" s="81"/>
      <c r="S20" s="82"/>
      <c r="T20" s="83"/>
      <c r="U20" s="81"/>
      <c r="V20" s="82"/>
      <c r="W20" s="83"/>
      <c r="X20" s="81"/>
      <c r="Y20" s="82"/>
      <c r="Z20" s="83"/>
      <c r="AA20" s="81"/>
      <c r="AB20" s="82"/>
      <c r="AC20" s="83"/>
      <c r="AD20" s="81"/>
      <c r="AE20" s="82"/>
      <c r="AF20" s="83"/>
      <c r="AG20" s="81"/>
      <c r="AH20" s="82"/>
      <c r="AI20" s="83"/>
      <c r="AJ20" s="81"/>
      <c r="AK20" s="82"/>
      <c r="AL20" s="83"/>
      <c r="AM20" s="81"/>
      <c r="AN20" s="82"/>
      <c r="AO20" s="83"/>
      <c r="AP20" s="81"/>
      <c r="AQ20" s="82"/>
      <c r="AR20" s="83"/>
      <c r="AS20" s="81"/>
      <c r="AT20" s="82"/>
      <c r="AU20" s="83"/>
      <c r="AV20" s="81"/>
      <c r="AW20" s="82"/>
      <c r="AX20" s="83"/>
      <c r="AY20" s="81"/>
      <c r="AZ20" s="82"/>
      <c r="BA20" s="83"/>
      <c r="BB20" s="81"/>
      <c r="BC20" s="82"/>
      <c r="BD20" s="83"/>
    </row>
    <row r="21" spans="1:56" ht="13">
      <c r="A21" s="84"/>
      <c r="B21" s="75" t="s">
        <v>579</v>
      </c>
      <c r="C21" s="76">
        <v>10392</v>
      </c>
      <c r="D21" s="76">
        <v>10596</v>
      </c>
      <c r="E21" s="77">
        <f t="shared" si="4"/>
        <v>1.9630484988452657</v>
      </c>
      <c r="F21" s="76">
        <v>21151</v>
      </c>
      <c r="G21" s="76">
        <v>21729</v>
      </c>
      <c r="H21" s="78">
        <f t="shared" si="5"/>
        <v>2.7327313129402864</v>
      </c>
      <c r="I21" s="79">
        <v>11011</v>
      </c>
      <c r="J21" s="76">
        <v>11133</v>
      </c>
      <c r="K21" s="78">
        <f t="shared" si="6"/>
        <v>1.1079829261647443</v>
      </c>
      <c r="L21" s="79">
        <v>22801</v>
      </c>
      <c r="M21" s="76">
        <v>23336</v>
      </c>
      <c r="N21" s="80">
        <f t="shared" si="7"/>
        <v>2.3463883163019164</v>
      </c>
      <c r="O21" s="81"/>
      <c r="P21" s="82"/>
      <c r="Q21" s="83"/>
      <c r="R21" s="81"/>
      <c r="S21" s="82"/>
      <c r="T21" s="83"/>
      <c r="U21" s="81"/>
      <c r="V21" s="82"/>
      <c r="W21" s="83"/>
      <c r="X21" s="81"/>
      <c r="Y21" s="82"/>
      <c r="Z21" s="83"/>
      <c r="AA21" s="81"/>
      <c r="AB21" s="82"/>
      <c r="AC21" s="83"/>
      <c r="AD21" s="81"/>
      <c r="AE21" s="82"/>
      <c r="AF21" s="83"/>
      <c r="AG21" s="81"/>
      <c r="AH21" s="82"/>
      <c r="AI21" s="83"/>
      <c r="AJ21" s="81"/>
      <c r="AK21" s="82"/>
      <c r="AL21" s="83"/>
      <c r="AM21" s="81"/>
      <c r="AN21" s="82"/>
      <c r="AO21" s="83"/>
      <c r="AP21" s="81"/>
      <c r="AQ21" s="82"/>
      <c r="AR21" s="83"/>
      <c r="AS21" s="81"/>
      <c r="AT21" s="82"/>
      <c r="AU21" s="83"/>
      <c r="AV21" s="81"/>
      <c r="AW21" s="82"/>
      <c r="AX21" s="83"/>
      <c r="AY21" s="81"/>
      <c r="AZ21" s="82"/>
      <c r="BA21" s="83"/>
      <c r="BB21" s="81"/>
      <c r="BC21" s="82"/>
      <c r="BD21" s="83"/>
    </row>
    <row r="22" spans="1:56" ht="13">
      <c r="A22" s="84"/>
      <c r="B22" s="75" t="s">
        <v>580</v>
      </c>
      <c r="C22" s="76">
        <v>10537</v>
      </c>
      <c r="D22" s="76">
        <v>10805</v>
      </c>
      <c r="E22" s="77">
        <f t="shared" si="4"/>
        <v>2.5434184302932525</v>
      </c>
      <c r="F22" s="76">
        <v>19552</v>
      </c>
      <c r="G22" s="76">
        <v>20470</v>
      </c>
      <c r="H22" s="78">
        <f t="shared" si="5"/>
        <v>4.6951718494271679</v>
      </c>
      <c r="I22" s="79">
        <v>10671</v>
      </c>
      <c r="J22" s="76">
        <v>10954</v>
      </c>
      <c r="K22" s="78">
        <f t="shared" si="6"/>
        <v>2.6520476056602007</v>
      </c>
      <c r="L22" s="79">
        <v>20271</v>
      </c>
      <c r="M22" s="76">
        <v>20854</v>
      </c>
      <c r="N22" s="80">
        <f t="shared" si="7"/>
        <v>2.876029796260668</v>
      </c>
      <c r="O22" s="81"/>
      <c r="P22" s="82"/>
      <c r="Q22" s="83"/>
      <c r="R22" s="81"/>
      <c r="S22" s="82"/>
      <c r="T22" s="83"/>
      <c r="U22" s="81"/>
      <c r="V22" s="82"/>
      <c r="W22" s="83"/>
      <c r="X22" s="81"/>
      <c r="Y22" s="82"/>
      <c r="Z22" s="83"/>
      <c r="AA22" s="81"/>
      <c r="AB22" s="82"/>
      <c r="AC22" s="83"/>
      <c r="AD22" s="81"/>
      <c r="AE22" s="82"/>
      <c r="AF22" s="83"/>
      <c r="AG22" s="81"/>
      <c r="AH22" s="82"/>
      <c r="AI22" s="83"/>
      <c r="AJ22" s="81"/>
      <c r="AK22" s="82"/>
      <c r="AL22" s="83"/>
      <c r="AM22" s="81"/>
      <c r="AN22" s="82"/>
      <c r="AO22" s="83"/>
      <c r="AP22" s="81"/>
      <c r="AQ22" s="82"/>
      <c r="AR22" s="83"/>
      <c r="AS22" s="81"/>
      <c r="AT22" s="82"/>
      <c r="AU22" s="83"/>
      <c r="AV22" s="81"/>
      <c r="AW22" s="82"/>
      <c r="AX22" s="83"/>
      <c r="AY22" s="81"/>
      <c r="AZ22" s="82"/>
      <c r="BA22" s="83"/>
      <c r="BB22" s="81"/>
      <c r="BC22" s="82"/>
      <c r="BD22" s="83"/>
    </row>
    <row r="23" spans="1:56" ht="13">
      <c r="A23" s="84"/>
      <c r="B23" s="75" t="s">
        <v>581</v>
      </c>
      <c r="C23" s="76">
        <v>10708</v>
      </c>
      <c r="D23" s="76">
        <v>10864</v>
      </c>
      <c r="E23" s="77">
        <f t="shared" si="4"/>
        <v>1.4568546880836757</v>
      </c>
      <c r="F23" s="76">
        <v>20773</v>
      </c>
      <c r="G23" s="76">
        <v>21073</v>
      </c>
      <c r="H23" s="78">
        <f t="shared" si="5"/>
        <v>1.4441823520916575</v>
      </c>
      <c r="I23" s="79">
        <v>11491</v>
      </c>
      <c r="J23" s="76">
        <v>11656</v>
      </c>
      <c r="K23" s="78">
        <f t="shared" si="6"/>
        <v>1.4359063615003045</v>
      </c>
      <c r="L23" s="79">
        <v>22396</v>
      </c>
      <c r="M23" s="76">
        <v>22720</v>
      </c>
      <c r="N23" s="80">
        <f t="shared" si="7"/>
        <v>1.4466869083764959</v>
      </c>
      <c r="O23" s="81"/>
      <c r="P23" s="82"/>
      <c r="Q23" s="83"/>
      <c r="R23" s="81"/>
      <c r="S23" s="82"/>
      <c r="T23" s="83"/>
      <c r="U23" s="81"/>
      <c r="V23" s="82"/>
      <c r="W23" s="83"/>
      <c r="X23" s="81"/>
      <c r="Y23" s="82"/>
      <c r="Z23" s="83"/>
      <c r="AA23" s="81"/>
      <c r="AB23" s="82"/>
      <c r="AC23" s="83"/>
      <c r="AD23" s="81"/>
      <c r="AE23" s="82"/>
      <c r="AF23" s="83"/>
      <c r="AG23" s="81"/>
      <c r="AH23" s="82"/>
      <c r="AI23" s="83"/>
      <c r="AJ23" s="81"/>
      <c r="AK23" s="82"/>
      <c r="AL23" s="83"/>
      <c r="AM23" s="81"/>
      <c r="AN23" s="82"/>
      <c r="AO23" s="83"/>
      <c r="AP23" s="81"/>
      <c r="AQ23" s="82"/>
      <c r="AR23" s="83"/>
      <c r="AS23" s="81"/>
      <c r="AT23" s="82"/>
      <c r="AU23" s="83"/>
      <c r="AV23" s="81"/>
      <c r="AW23" s="82"/>
      <c r="AX23" s="83"/>
      <c r="AY23" s="81"/>
      <c r="AZ23" s="82"/>
      <c r="BA23" s="83"/>
      <c r="BB23" s="81"/>
      <c r="BC23" s="82"/>
      <c r="BD23" s="83"/>
    </row>
    <row r="24" spans="1:56" ht="13">
      <c r="A24" s="84"/>
      <c r="B24" s="75" t="s">
        <v>582</v>
      </c>
      <c r="C24" s="76">
        <v>11400</v>
      </c>
      <c r="D24" s="76">
        <v>12349</v>
      </c>
      <c r="E24" s="117">
        <f t="shared" si="4"/>
        <v>8.3245614035087723</v>
      </c>
      <c r="F24" s="76">
        <v>22135</v>
      </c>
      <c r="G24" s="76">
        <v>23409</v>
      </c>
      <c r="H24" s="116">
        <f t="shared" si="5"/>
        <v>5.755590693471877</v>
      </c>
      <c r="I24" s="79">
        <v>10444</v>
      </c>
      <c r="J24" s="76">
        <v>10600</v>
      </c>
      <c r="K24" s="78">
        <f t="shared" si="6"/>
        <v>1.4936805821524319</v>
      </c>
      <c r="L24" s="79">
        <v>20692</v>
      </c>
      <c r="M24" s="76">
        <v>21028</v>
      </c>
      <c r="N24" s="80">
        <f t="shared" si="7"/>
        <v>1.6238159675236805</v>
      </c>
      <c r="O24" s="81"/>
      <c r="P24" s="82"/>
      <c r="Q24" s="83"/>
      <c r="R24" s="81"/>
      <c r="S24" s="82"/>
      <c r="T24" s="83"/>
      <c r="U24" s="81"/>
      <c r="V24" s="82"/>
      <c r="W24" s="83"/>
      <c r="X24" s="81"/>
      <c r="Y24" s="82"/>
      <c r="Z24" s="83"/>
      <c r="AA24" s="81"/>
      <c r="AB24" s="82"/>
      <c r="AC24" s="83"/>
      <c r="AD24" s="81"/>
      <c r="AE24" s="82"/>
      <c r="AF24" s="83"/>
      <c r="AG24" s="81"/>
      <c r="AH24" s="82"/>
      <c r="AI24" s="83"/>
      <c r="AJ24" s="81"/>
      <c r="AK24" s="82"/>
      <c r="AL24" s="83"/>
      <c r="AM24" s="81"/>
      <c r="AN24" s="82"/>
      <c r="AO24" s="83"/>
      <c r="AP24" s="81"/>
      <c r="AQ24" s="82"/>
      <c r="AR24" s="83"/>
      <c r="AS24" s="81"/>
      <c r="AT24" s="82"/>
      <c r="AU24" s="83"/>
      <c r="AV24" s="81"/>
      <c r="AW24" s="82"/>
      <c r="AX24" s="83"/>
      <c r="AY24" s="81"/>
      <c r="AZ24" s="82"/>
      <c r="BA24" s="83"/>
      <c r="BB24" s="81"/>
      <c r="BC24" s="82"/>
      <c r="BD24" s="83"/>
    </row>
    <row r="25" spans="1:56" ht="13">
      <c r="A25" s="84"/>
      <c r="B25" s="75" t="s">
        <v>583</v>
      </c>
      <c r="C25" s="76">
        <v>6810</v>
      </c>
      <c r="D25" s="76">
        <v>7710</v>
      </c>
      <c r="E25" s="117">
        <f t="shared" si="4"/>
        <v>13.215859030837004</v>
      </c>
      <c r="F25" s="76">
        <v>12870</v>
      </c>
      <c r="G25" s="76">
        <v>13890</v>
      </c>
      <c r="H25" s="116">
        <f t="shared" si="5"/>
        <v>7.9254079254079253</v>
      </c>
      <c r="I25" s="79">
        <v>8718</v>
      </c>
      <c r="J25" s="76">
        <v>8160</v>
      </c>
      <c r="K25" s="116">
        <f t="shared" si="6"/>
        <v>-6.4005505849965587</v>
      </c>
      <c r="L25" s="79">
        <v>12750</v>
      </c>
      <c r="M25" s="76">
        <v>13224</v>
      </c>
      <c r="N25" s="80">
        <f t="shared" si="7"/>
        <v>3.7176470588235295</v>
      </c>
      <c r="O25" s="81"/>
      <c r="P25" s="82"/>
      <c r="Q25" s="83"/>
      <c r="R25" s="81"/>
      <c r="S25" s="82"/>
      <c r="T25" s="83"/>
      <c r="U25" s="81"/>
      <c r="V25" s="82"/>
      <c r="W25" s="83"/>
      <c r="X25" s="81"/>
      <c r="Y25" s="82"/>
      <c r="Z25" s="83"/>
      <c r="AA25" s="81"/>
      <c r="AB25" s="82"/>
      <c r="AC25" s="83"/>
      <c r="AD25" s="81"/>
      <c r="AE25" s="82"/>
      <c r="AF25" s="83"/>
      <c r="AG25" s="81"/>
      <c r="AH25" s="82"/>
      <c r="AI25" s="83"/>
      <c r="AJ25" s="81"/>
      <c r="AK25" s="82"/>
      <c r="AL25" s="83"/>
      <c r="AM25" s="81"/>
      <c r="AN25" s="82"/>
      <c r="AO25" s="83"/>
      <c r="AP25" s="81"/>
      <c r="AQ25" s="82"/>
      <c r="AR25" s="83"/>
      <c r="AS25" s="81"/>
      <c r="AT25" s="82"/>
      <c r="AU25" s="83"/>
      <c r="AV25" s="81"/>
      <c r="AW25" s="82"/>
      <c r="AX25" s="83"/>
      <c r="AY25" s="81"/>
      <c r="AZ25" s="82"/>
      <c r="BA25" s="83"/>
      <c r="BB25" s="81"/>
      <c r="BC25" s="82"/>
      <c r="BD25" s="83"/>
    </row>
    <row r="26" spans="1:56" s="95" customFormat="1" ht="19.5" customHeight="1">
      <c r="A26" s="85"/>
      <c r="B26" s="86" t="s">
        <v>584</v>
      </c>
      <c r="C26" s="87">
        <v>10707</v>
      </c>
      <c r="D26" s="87">
        <v>10885</v>
      </c>
      <c r="E26" s="88">
        <f t="shared" si="4"/>
        <v>1.6624638087232653</v>
      </c>
      <c r="F26" s="87">
        <v>20642</v>
      </c>
      <c r="G26" s="87">
        <v>20850</v>
      </c>
      <c r="H26" s="89">
        <f t="shared" si="5"/>
        <v>1.0076542970642379</v>
      </c>
      <c r="I26" s="90">
        <v>10804</v>
      </c>
      <c r="J26" s="87">
        <v>10804</v>
      </c>
      <c r="K26" s="89">
        <f t="shared" si="6"/>
        <v>0</v>
      </c>
      <c r="L26" s="90">
        <v>21892</v>
      </c>
      <c r="M26" s="87">
        <v>22045</v>
      </c>
      <c r="N26" s="91">
        <f t="shared" si="7"/>
        <v>0.69888543760277722</v>
      </c>
      <c r="O26" s="92"/>
      <c r="P26" s="93"/>
      <c r="Q26" s="94"/>
      <c r="R26" s="92"/>
      <c r="S26" s="93"/>
      <c r="T26" s="94"/>
      <c r="U26" s="92"/>
      <c r="V26" s="93"/>
      <c r="W26" s="94"/>
      <c r="X26" s="92"/>
      <c r="Y26" s="93"/>
      <c r="Z26" s="94"/>
      <c r="AA26" s="92"/>
      <c r="AB26" s="93"/>
      <c r="AC26" s="94"/>
      <c r="AD26" s="92"/>
      <c r="AE26" s="93"/>
      <c r="AF26" s="94"/>
      <c r="AG26" s="92"/>
      <c r="AH26" s="93"/>
      <c r="AI26" s="94"/>
      <c r="AJ26" s="92"/>
      <c r="AK26" s="93"/>
      <c r="AL26" s="94"/>
      <c r="AM26" s="92"/>
      <c r="AN26" s="93"/>
      <c r="AO26" s="94"/>
      <c r="AP26" s="92"/>
      <c r="AQ26" s="93"/>
      <c r="AR26" s="94"/>
      <c r="AS26" s="92"/>
      <c r="AT26" s="93"/>
      <c r="AU26" s="94"/>
      <c r="AV26" s="92"/>
      <c r="AW26" s="93"/>
      <c r="AX26" s="94"/>
      <c r="AY26" s="92"/>
      <c r="AZ26" s="93"/>
      <c r="BA26" s="94"/>
      <c r="BB26" s="92"/>
      <c r="BC26" s="93"/>
      <c r="BD26" s="94"/>
    </row>
    <row r="27" spans="1:56" ht="13">
      <c r="A27" s="84"/>
      <c r="B27" s="75" t="s">
        <v>585</v>
      </c>
      <c r="C27" s="76"/>
      <c r="D27" s="76"/>
      <c r="E27" s="77">
        <f t="shared" si="4"/>
        <v>0</v>
      </c>
      <c r="F27" s="76"/>
      <c r="G27" s="76"/>
      <c r="H27" s="78">
        <f t="shared" si="5"/>
        <v>0</v>
      </c>
      <c r="I27" s="79"/>
      <c r="J27" s="76"/>
      <c r="K27" s="78"/>
      <c r="L27" s="79"/>
      <c r="M27" s="76"/>
      <c r="N27" s="80"/>
      <c r="O27" s="81"/>
      <c r="P27" s="82"/>
      <c r="Q27" s="83"/>
      <c r="R27" s="81"/>
      <c r="S27" s="82"/>
      <c r="T27" s="83"/>
      <c r="U27" s="81"/>
      <c r="V27" s="82"/>
      <c r="W27" s="83"/>
      <c r="X27" s="81"/>
      <c r="Y27" s="82"/>
      <c r="Z27" s="83"/>
      <c r="AA27" s="81"/>
      <c r="AB27" s="82"/>
      <c r="AC27" s="83"/>
      <c r="AD27" s="81"/>
      <c r="AE27" s="82"/>
      <c r="AF27" s="83"/>
      <c r="AG27" s="81"/>
      <c r="AH27" s="82"/>
      <c r="AI27" s="83"/>
      <c r="AJ27" s="81"/>
      <c r="AK27" s="82"/>
      <c r="AL27" s="83"/>
      <c r="AM27" s="81"/>
      <c r="AN27" s="82"/>
      <c r="AO27" s="83"/>
      <c r="AP27" s="81"/>
      <c r="AQ27" s="82"/>
      <c r="AR27" s="83"/>
      <c r="AS27" s="81"/>
      <c r="AT27" s="82"/>
      <c r="AU27" s="83"/>
      <c r="AV27" s="81"/>
      <c r="AW27" s="82"/>
      <c r="AX27" s="83"/>
      <c r="AY27" s="81"/>
      <c r="AZ27" s="82"/>
      <c r="BA27" s="83"/>
      <c r="BB27" s="81"/>
      <c r="BC27" s="82"/>
      <c r="BD27" s="83"/>
    </row>
    <row r="28" spans="1:56" ht="13">
      <c r="A28" s="84"/>
      <c r="B28" s="75" t="s">
        <v>586</v>
      </c>
      <c r="C28" s="76">
        <v>4810</v>
      </c>
      <c r="D28" s="76">
        <v>4870</v>
      </c>
      <c r="E28" s="77">
        <f t="shared" si="4"/>
        <v>1.2474012474012475</v>
      </c>
      <c r="F28" s="76">
        <v>8680</v>
      </c>
      <c r="G28" s="76">
        <v>8790</v>
      </c>
      <c r="H28" s="78">
        <f t="shared" si="5"/>
        <v>1.2672811059907834</v>
      </c>
      <c r="I28" s="79"/>
      <c r="J28" s="76"/>
      <c r="K28" s="78"/>
      <c r="L28" s="79"/>
      <c r="M28" s="76"/>
      <c r="N28" s="80"/>
      <c r="O28" s="81"/>
      <c r="P28" s="82"/>
      <c r="Q28" s="83"/>
      <c r="R28" s="81"/>
      <c r="S28" s="82"/>
      <c r="T28" s="83"/>
      <c r="U28" s="81"/>
      <c r="V28" s="82"/>
      <c r="W28" s="83"/>
      <c r="X28" s="81"/>
      <c r="Y28" s="82"/>
      <c r="Z28" s="83"/>
      <c r="AA28" s="81"/>
      <c r="AB28" s="82"/>
      <c r="AC28" s="83"/>
      <c r="AD28" s="81"/>
      <c r="AE28" s="82"/>
      <c r="AF28" s="83"/>
      <c r="AG28" s="81"/>
      <c r="AH28" s="82"/>
      <c r="AI28" s="83"/>
      <c r="AJ28" s="81"/>
      <c r="AK28" s="82"/>
      <c r="AL28" s="83"/>
      <c r="AM28" s="81"/>
      <c r="AN28" s="82"/>
      <c r="AO28" s="83"/>
      <c r="AP28" s="81"/>
      <c r="AQ28" s="82"/>
      <c r="AR28" s="83"/>
      <c r="AS28" s="81"/>
      <c r="AT28" s="82"/>
      <c r="AU28" s="83"/>
      <c r="AV28" s="81"/>
      <c r="AW28" s="82"/>
      <c r="AX28" s="83"/>
      <c r="AY28" s="81"/>
      <c r="AZ28" s="82"/>
      <c r="BA28" s="83"/>
      <c r="BB28" s="81"/>
      <c r="BC28" s="82"/>
      <c r="BD28" s="83"/>
    </row>
    <row r="29" spans="1:56" ht="13">
      <c r="A29" s="84"/>
      <c r="B29" s="75" t="s">
        <v>587</v>
      </c>
      <c r="C29" s="76">
        <v>4740</v>
      </c>
      <c r="D29" s="76">
        <v>4800</v>
      </c>
      <c r="E29" s="77">
        <f t="shared" si="4"/>
        <v>1.2658227848101267</v>
      </c>
      <c r="F29" s="76">
        <v>8610</v>
      </c>
      <c r="G29" s="76">
        <v>8730</v>
      </c>
      <c r="H29" s="78">
        <f t="shared" si="5"/>
        <v>1.3937282229965158</v>
      </c>
      <c r="I29" s="79"/>
      <c r="J29" s="76"/>
      <c r="K29" s="78"/>
      <c r="L29" s="79"/>
      <c r="M29" s="76"/>
      <c r="N29" s="80"/>
      <c r="O29" s="81"/>
      <c r="P29" s="82"/>
      <c r="Q29" s="83"/>
      <c r="R29" s="81"/>
      <c r="S29" s="82"/>
      <c r="T29" s="83"/>
      <c r="U29" s="81"/>
      <c r="V29" s="82"/>
      <c r="W29" s="83"/>
      <c r="X29" s="81"/>
      <c r="Y29" s="82"/>
      <c r="Z29" s="83"/>
      <c r="AA29" s="81"/>
      <c r="AB29" s="82"/>
      <c r="AC29" s="83"/>
      <c r="AD29" s="81"/>
      <c r="AE29" s="82"/>
      <c r="AF29" s="83"/>
      <c r="AG29" s="81"/>
      <c r="AH29" s="82"/>
      <c r="AI29" s="83"/>
      <c r="AJ29" s="81"/>
      <c r="AK29" s="82"/>
      <c r="AL29" s="83"/>
      <c r="AM29" s="81"/>
      <c r="AN29" s="82"/>
      <c r="AO29" s="83"/>
      <c r="AP29" s="81"/>
      <c r="AQ29" s="82"/>
      <c r="AR29" s="83"/>
      <c r="AS29" s="81"/>
      <c r="AT29" s="82"/>
      <c r="AU29" s="83"/>
      <c r="AV29" s="81"/>
      <c r="AW29" s="82"/>
      <c r="AX29" s="83"/>
      <c r="AY29" s="81"/>
      <c r="AZ29" s="82"/>
      <c r="BA29" s="83"/>
      <c r="BB29" s="81"/>
      <c r="BC29" s="82"/>
      <c r="BD29" s="83"/>
    </row>
    <row r="30" spans="1:56" ht="13">
      <c r="A30" s="84"/>
      <c r="B30" s="75" t="s">
        <v>588</v>
      </c>
      <c r="C30" s="76">
        <v>4740</v>
      </c>
      <c r="D30" s="76">
        <v>4800</v>
      </c>
      <c r="E30" s="77">
        <f t="shared" si="4"/>
        <v>1.2658227848101267</v>
      </c>
      <c r="F30" s="76">
        <v>8610</v>
      </c>
      <c r="G30" s="76">
        <v>8730</v>
      </c>
      <c r="H30" s="78">
        <f t="shared" si="5"/>
        <v>1.3937282229965158</v>
      </c>
      <c r="I30" s="79"/>
      <c r="J30" s="76"/>
      <c r="K30" s="78"/>
      <c r="L30" s="79"/>
      <c r="M30" s="76"/>
      <c r="N30" s="80"/>
      <c r="O30" s="81"/>
      <c r="P30" s="82"/>
      <c r="Q30" s="83"/>
      <c r="R30" s="81"/>
      <c r="S30" s="82"/>
      <c r="T30" s="83"/>
      <c r="U30" s="81"/>
      <c r="V30" s="82"/>
      <c r="W30" s="83"/>
      <c r="X30" s="81"/>
      <c r="Y30" s="82"/>
      <c r="Z30" s="83"/>
      <c r="AA30" s="81"/>
      <c r="AB30" s="82"/>
      <c r="AC30" s="83"/>
      <c r="AD30" s="81"/>
      <c r="AE30" s="82"/>
      <c r="AF30" s="83"/>
      <c r="AG30" s="81"/>
      <c r="AH30" s="82"/>
      <c r="AI30" s="83"/>
      <c r="AJ30" s="81"/>
      <c r="AK30" s="82"/>
      <c r="AL30" s="83"/>
      <c r="AM30" s="81"/>
      <c r="AN30" s="82"/>
      <c r="AO30" s="83"/>
      <c r="AP30" s="81"/>
      <c r="AQ30" s="82"/>
      <c r="AR30" s="83"/>
      <c r="AS30" s="81"/>
      <c r="AT30" s="82"/>
      <c r="AU30" s="83"/>
      <c r="AV30" s="81"/>
      <c r="AW30" s="82"/>
      <c r="AX30" s="83"/>
      <c r="AY30" s="81"/>
      <c r="AZ30" s="82"/>
      <c r="BA30" s="83"/>
      <c r="BB30" s="81"/>
      <c r="BC30" s="82"/>
      <c r="BD30" s="83"/>
    </row>
    <row r="31" spans="1:56" s="105" customFormat="1" ht="20.25" customHeight="1">
      <c r="A31" s="104"/>
      <c r="B31" s="86" t="s">
        <v>589</v>
      </c>
      <c r="C31" s="87">
        <v>4740</v>
      </c>
      <c r="D31" s="87">
        <v>4800</v>
      </c>
      <c r="E31" s="88">
        <f t="shared" si="4"/>
        <v>1.2658227848101267</v>
      </c>
      <c r="F31" s="87">
        <v>8610</v>
      </c>
      <c r="G31" s="87">
        <v>8730</v>
      </c>
      <c r="H31" s="89">
        <f t="shared" si="5"/>
        <v>1.3937282229965158</v>
      </c>
      <c r="I31" s="90"/>
      <c r="J31" s="87"/>
      <c r="K31" s="89"/>
      <c r="L31" s="90"/>
      <c r="M31" s="87"/>
      <c r="N31" s="91"/>
      <c r="O31" s="92"/>
      <c r="P31" s="93"/>
      <c r="Q31" s="94"/>
      <c r="R31" s="92"/>
      <c r="S31" s="93"/>
      <c r="T31" s="94"/>
      <c r="U31" s="92"/>
      <c r="V31" s="93"/>
      <c r="W31" s="94"/>
      <c r="X31" s="92"/>
      <c r="Y31" s="93"/>
      <c r="Z31" s="94"/>
      <c r="AA31" s="92"/>
      <c r="AB31" s="93"/>
      <c r="AC31" s="94"/>
      <c r="AD31" s="92"/>
      <c r="AE31" s="93"/>
      <c r="AF31" s="94"/>
      <c r="AG31" s="92"/>
      <c r="AH31" s="93"/>
      <c r="AI31" s="94"/>
      <c r="AJ31" s="92"/>
      <c r="AK31" s="93"/>
      <c r="AL31" s="94"/>
      <c r="AM31" s="92"/>
      <c r="AN31" s="93"/>
      <c r="AO31" s="94"/>
      <c r="AP31" s="92"/>
      <c r="AQ31" s="93"/>
      <c r="AR31" s="94"/>
      <c r="AS31" s="92"/>
      <c r="AT31" s="93"/>
      <c r="AU31" s="94"/>
      <c r="AV31" s="92"/>
      <c r="AW31" s="93"/>
      <c r="AX31" s="94"/>
      <c r="AY31" s="92"/>
      <c r="AZ31" s="93"/>
      <c r="BA31" s="94"/>
      <c r="BB31" s="92"/>
      <c r="BC31" s="93"/>
      <c r="BD31" s="94"/>
    </row>
    <row r="32" spans="1:56" ht="13">
      <c r="A32" s="84"/>
      <c r="B32" s="75" t="s">
        <v>590</v>
      </c>
      <c r="C32" s="76">
        <v>4650</v>
      </c>
      <c r="D32" s="76">
        <v>4710</v>
      </c>
      <c r="E32" s="77">
        <f t="shared" si="4"/>
        <v>1.2903225806451613</v>
      </c>
      <c r="F32" s="76">
        <v>8520</v>
      </c>
      <c r="G32" s="76">
        <v>8640</v>
      </c>
      <c r="H32" s="78">
        <f t="shared" si="5"/>
        <v>1.4084507042253522</v>
      </c>
      <c r="I32" s="79"/>
      <c r="J32" s="76"/>
      <c r="K32" s="78"/>
      <c r="L32" s="79"/>
      <c r="M32" s="76"/>
      <c r="N32" s="80"/>
      <c r="O32" s="81"/>
      <c r="P32" s="82"/>
      <c r="Q32" s="83"/>
      <c r="R32" s="81"/>
      <c r="S32" s="82"/>
      <c r="T32" s="83"/>
      <c r="U32" s="81"/>
      <c r="V32" s="82"/>
      <c r="W32" s="83"/>
      <c r="X32" s="81"/>
      <c r="Y32" s="82"/>
      <c r="Z32" s="83"/>
      <c r="AA32" s="81"/>
      <c r="AB32" s="82"/>
      <c r="AC32" s="83"/>
      <c r="AD32" s="81"/>
      <c r="AE32" s="82"/>
      <c r="AF32" s="83"/>
      <c r="AG32" s="81"/>
      <c r="AH32" s="82"/>
      <c r="AI32" s="83"/>
      <c r="AJ32" s="81"/>
      <c r="AK32" s="82"/>
      <c r="AL32" s="83"/>
      <c r="AM32" s="81"/>
      <c r="AN32" s="82"/>
      <c r="AO32" s="83"/>
      <c r="AP32" s="81"/>
      <c r="AQ32" s="82"/>
      <c r="AR32" s="83"/>
      <c r="AS32" s="81"/>
      <c r="AT32" s="82"/>
      <c r="AU32" s="83"/>
      <c r="AV32" s="81"/>
      <c r="AW32" s="82"/>
      <c r="AX32" s="83"/>
      <c r="AY32" s="81"/>
      <c r="AZ32" s="82"/>
      <c r="BA32" s="83"/>
      <c r="BB32" s="81"/>
      <c r="BC32" s="82"/>
      <c r="BD32" s="83"/>
    </row>
    <row r="33" spans="1:56" ht="13">
      <c r="A33" s="84"/>
      <c r="B33" s="75" t="s">
        <v>591</v>
      </c>
      <c r="C33" s="76">
        <v>4780.24</v>
      </c>
      <c r="D33" s="76">
        <v>4770</v>
      </c>
      <c r="E33" s="77">
        <f t="shared" si="4"/>
        <v>-0.21421518584840474</v>
      </c>
      <c r="F33" s="76">
        <v>8615.119999999999</v>
      </c>
      <c r="G33" s="76">
        <v>8735</v>
      </c>
      <c r="H33" s="78">
        <f t="shared" si="5"/>
        <v>1.3915070248586328</v>
      </c>
      <c r="I33" s="79"/>
      <c r="J33" s="76"/>
      <c r="K33" s="78"/>
      <c r="L33" s="79"/>
      <c r="M33" s="76"/>
      <c r="N33" s="80"/>
      <c r="O33" s="81"/>
      <c r="P33" s="82"/>
      <c r="Q33" s="83"/>
      <c r="R33" s="81"/>
      <c r="S33" s="82"/>
      <c r="T33" s="83"/>
      <c r="U33" s="81"/>
      <c r="V33" s="82"/>
      <c r="W33" s="83"/>
      <c r="X33" s="81"/>
      <c r="Y33" s="82"/>
      <c r="Z33" s="83"/>
      <c r="AA33" s="81"/>
      <c r="AB33" s="82"/>
      <c r="AC33" s="83"/>
      <c r="AD33" s="81"/>
      <c r="AE33" s="82"/>
      <c r="AF33" s="83"/>
      <c r="AG33" s="81"/>
      <c r="AH33" s="82"/>
      <c r="AI33" s="83"/>
      <c r="AJ33" s="81"/>
      <c r="AK33" s="82"/>
      <c r="AL33" s="83"/>
      <c r="AM33" s="81"/>
      <c r="AN33" s="82"/>
      <c r="AO33" s="83"/>
      <c r="AP33" s="81"/>
      <c r="AQ33" s="82"/>
      <c r="AR33" s="83"/>
      <c r="AS33" s="81"/>
      <c r="AT33" s="82"/>
      <c r="AU33" s="83"/>
      <c r="AV33" s="81"/>
      <c r="AW33" s="82"/>
      <c r="AX33" s="83"/>
      <c r="AY33" s="81"/>
      <c r="AZ33" s="82"/>
      <c r="BA33" s="83"/>
      <c r="BB33" s="81"/>
      <c r="BC33" s="82"/>
      <c r="BD33" s="83"/>
    </row>
    <row r="34" spans="1:56" ht="13">
      <c r="A34" s="84"/>
      <c r="B34" s="75" t="s">
        <v>592</v>
      </c>
      <c r="D34" s="76"/>
      <c r="E34" s="77">
        <f t="shared" si="4"/>
        <v>0</v>
      </c>
      <c r="F34" s="76"/>
      <c r="G34" s="76"/>
      <c r="H34" s="78">
        <f t="shared" si="5"/>
        <v>0</v>
      </c>
      <c r="I34" s="79"/>
      <c r="J34" s="76"/>
      <c r="K34" s="78"/>
      <c r="L34" s="79"/>
      <c r="M34" s="76"/>
      <c r="N34" s="80"/>
      <c r="O34" s="81"/>
      <c r="P34" s="82"/>
      <c r="Q34" s="83"/>
      <c r="R34" s="81"/>
      <c r="S34" s="82"/>
      <c r="T34" s="83"/>
      <c r="U34" s="81"/>
      <c r="V34" s="82"/>
      <c r="W34" s="83"/>
      <c r="X34" s="81"/>
      <c r="Y34" s="82"/>
      <c r="Z34" s="83"/>
      <c r="AA34" s="81"/>
      <c r="AB34" s="82"/>
      <c r="AC34" s="83"/>
      <c r="AD34" s="81"/>
      <c r="AE34" s="82"/>
      <c r="AF34" s="83"/>
      <c r="AG34" s="81"/>
      <c r="AH34" s="82"/>
      <c r="AI34" s="83"/>
      <c r="AJ34" s="81"/>
      <c r="AK34" s="82"/>
      <c r="AL34" s="83"/>
      <c r="AM34" s="81"/>
      <c r="AN34" s="82"/>
      <c r="AO34" s="83"/>
      <c r="AP34" s="81"/>
      <c r="AQ34" s="82"/>
      <c r="AR34" s="83"/>
      <c r="AS34" s="81"/>
      <c r="AT34" s="82"/>
      <c r="AU34" s="83"/>
      <c r="AV34" s="81"/>
      <c r="AW34" s="82"/>
      <c r="AX34" s="83"/>
      <c r="AY34" s="81"/>
      <c r="AZ34" s="82"/>
      <c r="BA34" s="83"/>
      <c r="BB34" s="81"/>
      <c r="BC34" s="82"/>
      <c r="BD34" s="83"/>
    </row>
    <row r="35" spans="1:56" s="105" customFormat="1" ht="20.25" customHeight="1">
      <c r="A35" s="104"/>
      <c r="B35" s="86" t="s">
        <v>593</v>
      </c>
      <c r="C35" s="87">
        <v>4745.12</v>
      </c>
      <c r="D35" s="87">
        <v>4740</v>
      </c>
      <c r="E35" s="88">
        <f t="shared" si="4"/>
        <v>-0.10790032707286414</v>
      </c>
      <c r="F35" s="87">
        <v>8580</v>
      </c>
      <c r="G35" s="87">
        <v>8700</v>
      </c>
      <c r="H35" s="89">
        <f t="shared" si="5"/>
        <v>1.3986013986013985</v>
      </c>
      <c r="I35" s="90"/>
      <c r="J35" s="87"/>
      <c r="K35" s="89"/>
      <c r="L35" s="90"/>
      <c r="M35" s="87"/>
      <c r="N35" s="91"/>
      <c r="O35" s="92"/>
      <c r="P35" s="93"/>
      <c r="Q35" s="94"/>
      <c r="R35" s="92"/>
      <c r="S35" s="93"/>
      <c r="T35" s="94"/>
      <c r="U35" s="92"/>
      <c r="V35" s="93"/>
      <c r="W35" s="94"/>
      <c r="X35" s="92"/>
      <c r="Y35" s="93"/>
      <c r="Z35" s="94"/>
      <c r="AA35" s="92"/>
      <c r="AB35" s="93"/>
      <c r="AC35" s="94"/>
      <c r="AD35" s="92"/>
      <c r="AE35" s="93"/>
      <c r="AF35" s="94"/>
      <c r="AG35" s="92"/>
      <c r="AH35" s="93"/>
      <c r="AI35" s="94"/>
      <c r="AJ35" s="92"/>
      <c r="AK35" s="93"/>
      <c r="AL35" s="94"/>
      <c r="AM35" s="92"/>
      <c r="AN35" s="93"/>
      <c r="AO35" s="94"/>
      <c r="AP35" s="92"/>
      <c r="AQ35" s="93"/>
      <c r="AR35" s="94"/>
      <c r="AS35" s="92"/>
      <c r="AT35" s="93"/>
      <c r="AU35" s="94"/>
      <c r="AV35" s="92"/>
      <c r="AW35" s="93"/>
      <c r="AX35" s="94"/>
      <c r="AY35" s="92"/>
      <c r="AZ35" s="93"/>
      <c r="BA35" s="94"/>
      <c r="BB35" s="92"/>
      <c r="BC35" s="93"/>
      <c r="BD35" s="94"/>
    </row>
    <row r="36" spans="1:56" ht="13">
      <c r="A36" s="96"/>
      <c r="B36" s="97" t="s">
        <v>594</v>
      </c>
      <c r="C36" s="98"/>
      <c r="D36" s="98"/>
      <c r="E36" s="99"/>
      <c r="F36" s="98"/>
      <c r="G36" s="98"/>
      <c r="H36" s="100"/>
      <c r="I36" s="101"/>
      <c r="J36" s="98"/>
      <c r="K36" s="100"/>
      <c r="L36" s="101"/>
      <c r="M36" s="98"/>
      <c r="N36" s="100"/>
      <c r="O36" s="101">
        <v>23610</v>
      </c>
      <c r="P36" s="98">
        <v>23610</v>
      </c>
      <c r="Q36" s="102">
        <f>IF(O36&gt;0,(((P36-O36)/O36)*100),0)</f>
        <v>0</v>
      </c>
      <c r="R36" s="101">
        <v>41870</v>
      </c>
      <c r="S36" s="98">
        <v>43060</v>
      </c>
      <c r="T36" s="102">
        <f>IF(R36&gt;0,(((S36-R36)/R36)*100),0)</f>
        <v>2.8421304036302839</v>
      </c>
      <c r="U36" s="101">
        <v>28410</v>
      </c>
      <c r="V36" s="98">
        <v>28978</v>
      </c>
      <c r="W36" s="102">
        <f>IF(U36&gt;0,(((V36-U36)/U36)*100),0)</f>
        <v>1.9992960225272791</v>
      </c>
      <c r="X36" s="101">
        <v>62714</v>
      </c>
      <c r="Y36" s="98">
        <v>62714</v>
      </c>
      <c r="Z36" s="102">
        <f>IF(X36&gt;0,(((Y36-X36)/X36)*100),0)</f>
        <v>0</v>
      </c>
      <c r="AA36" s="101">
        <v>27744</v>
      </c>
      <c r="AB36" s="98">
        <v>28576</v>
      </c>
      <c r="AC36" s="102">
        <f>IF(AA36&gt;0,(((AB36-AA36)/AA36)*100),0)</f>
        <v>2.9988465974625145</v>
      </c>
      <c r="AD36" s="101">
        <v>64264</v>
      </c>
      <c r="AE36" s="98">
        <v>66192</v>
      </c>
      <c r="AF36" s="102">
        <f>IF(AD36&gt;0,(((AE36-AD36)/AD36)*100),0)</f>
        <v>3.0001244864932155</v>
      </c>
      <c r="AG36" s="101"/>
      <c r="AH36" s="98"/>
      <c r="AI36" s="102">
        <f>IF(AG36&gt;0,(((AH36-AG36)/AG36)*100),0)</f>
        <v>0</v>
      </c>
      <c r="AJ36" s="101"/>
      <c r="AK36" s="98"/>
      <c r="AL36" s="102">
        <f>IF(AJ36&gt;0,(((AK36-AJ36)/AJ36)*100),0)</f>
        <v>0</v>
      </c>
      <c r="AM36" s="101">
        <v>26640</v>
      </c>
      <c r="AN36" s="98">
        <v>27039</v>
      </c>
      <c r="AO36" s="102">
        <f>IF(AM36&gt;0,(((AN36-AM36)/AM36)*100),0)</f>
        <v>1.4977477477477477</v>
      </c>
      <c r="AP36" s="101">
        <v>54012</v>
      </c>
      <c r="AQ36" s="98">
        <v>54012</v>
      </c>
      <c r="AR36" s="102">
        <f>IF(AP36&gt;0,(((AQ36-AP36)/AP36)*100),0)</f>
        <v>0</v>
      </c>
      <c r="AS36" s="101"/>
      <c r="AT36" s="98"/>
      <c r="AU36" s="102">
        <f>IF(AS36&gt;0,(((AT36-AS36)/AS36)*100),0)</f>
        <v>0</v>
      </c>
      <c r="AV36" s="101"/>
      <c r="AW36" s="98"/>
      <c r="AX36" s="102">
        <f>IF(AV36&gt;0,(((AW36-AV36)/AV36)*100),0)</f>
        <v>0</v>
      </c>
      <c r="AY36" s="101"/>
      <c r="AZ36" s="98"/>
      <c r="BA36" s="102">
        <f>IF(AY36&gt;0,(((AZ36-AY36)/AY36)*100),0)</f>
        <v>0</v>
      </c>
      <c r="BB36" s="101"/>
      <c r="BC36" s="98"/>
      <c r="BD36" s="102">
        <f>IF(BB36&gt;0,(((BC36-BB36)/BB36)*100),0)</f>
        <v>0</v>
      </c>
    </row>
    <row r="37" spans="1:56" ht="13">
      <c r="A37" s="74" t="s">
        <v>90</v>
      </c>
      <c r="B37" s="75" t="s">
        <v>578</v>
      </c>
      <c r="C37" s="76">
        <v>9062</v>
      </c>
      <c r="D37" s="76">
        <v>9129</v>
      </c>
      <c r="E37" s="77">
        <f t="shared" ref="E37:E50" si="8">IF(C37&gt;0,(((D37-C37)/C37)*100),0)</f>
        <v>0.73935113661443386</v>
      </c>
      <c r="F37" s="76">
        <v>24308</v>
      </c>
      <c r="G37" s="76">
        <v>25167</v>
      </c>
      <c r="H37" s="78">
        <f t="shared" ref="H37:H52" si="9">IF(F37&gt;0,(((G37-F37)/F37)*100),0)</f>
        <v>3.5338160276452193</v>
      </c>
      <c r="I37" s="79">
        <v>11429</v>
      </c>
      <c r="J37" s="76">
        <v>11482</v>
      </c>
      <c r="K37" s="78">
        <f t="shared" ref="K37:K43" si="10">IF(I37&gt;0,(((J37-I37)/I37)*100),0)</f>
        <v>0.46373261002712396</v>
      </c>
      <c r="L37" s="79">
        <v>27722</v>
      </c>
      <c r="M37" s="76">
        <v>28699</v>
      </c>
      <c r="N37" s="80">
        <f t="shared" ref="N37:N43" si="11">IF(L37&gt;0,(((M37-L37)/L37)*100),0)</f>
        <v>3.5242767477094006</v>
      </c>
      <c r="O37" s="81"/>
      <c r="P37" s="82"/>
      <c r="Q37" s="83"/>
      <c r="R37" s="81"/>
      <c r="S37" s="82"/>
      <c r="T37" s="83"/>
      <c r="U37" s="81"/>
      <c r="V37" s="82"/>
      <c r="W37" s="83"/>
      <c r="X37" s="81"/>
      <c r="Y37" s="82"/>
      <c r="Z37" s="83"/>
      <c r="AA37" s="81"/>
      <c r="AB37" s="82"/>
      <c r="AC37" s="83"/>
      <c r="AD37" s="81"/>
      <c r="AE37" s="82"/>
      <c r="AF37" s="83"/>
      <c r="AG37" s="81"/>
      <c r="AH37" s="82"/>
      <c r="AI37" s="83"/>
      <c r="AJ37" s="81"/>
      <c r="AK37" s="82"/>
      <c r="AL37" s="83"/>
      <c r="AM37" s="81"/>
      <c r="AN37" s="82"/>
      <c r="AO37" s="83"/>
      <c r="AP37" s="81"/>
      <c r="AQ37" s="82"/>
      <c r="AR37" s="83"/>
      <c r="AS37" s="81"/>
      <c r="AT37" s="82"/>
      <c r="AU37" s="83"/>
      <c r="AV37" s="81"/>
      <c r="AW37" s="82"/>
      <c r="AX37" s="83"/>
      <c r="AY37" s="81"/>
      <c r="AZ37" s="82"/>
      <c r="BA37" s="83"/>
      <c r="BB37" s="81"/>
      <c r="BC37" s="82"/>
      <c r="BD37" s="83"/>
    </row>
    <row r="38" spans="1:56" ht="13">
      <c r="A38" s="84"/>
      <c r="B38" s="75" t="s">
        <v>579</v>
      </c>
      <c r="C38" s="76">
        <v>8936</v>
      </c>
      <c r="D38" s="76">
        <v>9439</v>
      </c>
      <c r="E38" s="117">
        <f t="shared" si="8"/>
        <v>5.6289167412712624</v>
      </c>
      <c r="F38" s="76">
        <v>21191</v>
      </c>
      <c r="G38" s="76">
        <v>21694</v>
      </c>
      <c r="H38" s="78">
        <f t="shared" si="9"/>
        <v>2.3736491906941626</v>
      </c>
      <c r="I38" s="79">
        <v>9644</v>
      </c>
      <c r="J38" s="76">
        <v>10047</v>
      </c>
      <c r="K38" s="78">
        <f t="shared" si="10"/>
        <v>4.1787639983409379</v>
      </c>
      <c r="L38" s="79">
        <v>19364</v>
      </c>
      <c r="M38" s="76">
        <v>19767</v>
      </c>
      <c r="N38" s="80">
        <f t="shared" si="11"/>
        <v>2.0811815740549475</v>
      </c>
      <c r="O38" s="81"/>
      <c r="P38" s="82"/>
      <c r="Q38" s="83"/>
      <c r="R38" s="81"/>
      <c r="S38" s="82"/>
      <c r="T38" s="83"/>
      <c r="U38" s="81"/>
      <c r="V38" s="82"/>
      <c r="W38" s="83"/>
      <c r="X38" s="81"/>
      <c r="Y38" s="82"/>
      <c r="Z38" s="83"/>
      <c r="AA38" s="81"/>
      <c r="AB38" s="82"/>
      <c r="AC38" s="83"/>
      <c r="AD38" s="81"/>
      <c r="AE38" s="82"/>
      <c r="AF38" s="83"/>
      <c r="AG38" s="81"/>
      <c r="AH38" s="82"/>
      <c r="AI38" s="83"/>
      <c r="AJ38" s="81"/>
      <c r="AK38" s="82"/>
      <c r="AL38" s="83"/>
      <c r="AM38" s="81"/>
      <c r="AN38" s="82"/>
      <c r="AO38" s="83"/>
      <c r="AP38" s="81"/>
      <c r="AQ38" s="82"/>
      <c r="AR38" s="83"/>
      <c r="AS38" s="81"/>
      <c r="AT38" s="82"/>
      <c r="AU38" s="83"/>
      <c r="AV38" s="81"/>
      <c r="AW38" s="82"/>
      <c r="AX38" s="83"/>
      <c r="AY38" s="81"/>
      <c r="AZ38" s="82"/>
      <c r="BA38" s="83"/>
      <c r="BB38" s="81"/>
      <c r="BC38" s="82"/>
      <c r="BD38" s="83"/>
    </row>
    <row r="39" spans="1:56" ht="13">
      <c r="A39" s="84"/>
      <c r="B39" s="75" t="s">
        <v>580</v>
      </c>
      <c r="C39" s="76">
        <v>8524</v>
      </c>
      <c r="D39" s="76">
        <v>8751</v>
      </c>
      <c r="E39" s="77">
        <f t="shared" si="8"/>
        <v>2.663068981698733</v>
      </c>
      <c r="F39" s="76">
        <v>15047</v>
      </c>
      <c r="G39" s="76">
        <v>15298</v>
      </c>
      <c r="H39" s="78">
        <f t="shared" si="9"/>
        <v>1.668106599322124</v>
      </c>
      <c r="I39" s="79">
        <v>8164</v>
      </c>
      <c r="J39" s="76">
        <v>8264</v>
      </c>
      <c r="K39" s="78">
        <f t="shared" si="10"/>
        <v>1.2248897599216071</v>
      </c>
      <c r="L39" s="79">
        <v>14572</v>
      </c>
      <c r="M39" s="76">
        <v>14672</v>
      </c>
      <c r="N39" s="80">
        <f t="shared" si="11"/>
        <v>0.68624759813340652</v>
      </c>
      <c r="O39" s="81"/>
      <c r="P39" s="82"/>
      <c r="Q39" s="83"/>
      <c r="R39" s="81"/>
      <c r="S39" s="82"/>
      <c r="T39" s="83"/>
      <c r="U39" s="81"/>
      <c r="V39" s="82"/>
      <c r="W39" s="83"/>
      <c r="X39" s="81"/>
      <c r="Y39" s="82"/>
      <c r="Z39" s="83"/>
      <c r="AA39" s="81"/>
      <c r="AB39" s="82"/>
      <c r="AC39" s="83"/>
      <c r="AD39" s="81"/>
      <c r="AE39" s="82"/>
      <c r="AF39" s="83"/>
      <c r="AG39" s="81"/>
      <c r="AH39" s="82"/>
      <c r="AI39" s="83"/>
      <c r="AJ39" s="81"/>
      <c r="AK39" s="82"/>
      <c r="AL39" s="83"/>
      <c r="AM39" s="81"/>
      <c r="AN39" s="82"/>
      <c r="AO39" s="83"/>
      <c r="AP39" s="81"/>
      <c r="AQ39" s="82"/>
      <c r="AR39" s="83"/>
      <c r="AS39" s="81"/>
      <c r="AT39" s="82"/>
      <c r="AU39" s="83"/>
      <c r="AV39" s="81"/>
      <c r="AW39" s="82"/>
      <c r="AX39" s="83"/>
      <c r="AY39" s="81"/>
      <c r="AZ39" s="82"/>
      <c r="BA39" s="83"/>
      <c r="BB39" s="81"/>
      <c r="BC39" s="82"/>
      <c r="BD39" s="83"/>
    </row>
    <row r="40" spans="1:56" ht="13">
      <c r="A40" s="84"/>
      <c r="B40" s="75" t="s">
        <v>581</v>
      </c>
      <c r="C40" s="76">
        <v>8311</v>
      </c>
      <c r="D40" s="76">
        <v>8436</v>
      </c>
      <c r="E40" s="77">
        <f t="shared" si="8"/>
        <v>1.5040308025508362</v>
      </c>
      <c r="F40" s="76">
        <v>12156</v>
      </c>
      <c r="G40" s="76">
        <v>12786</v>
      </c>
      <c r="H40" s="78">
        <f t="shared" si="9"/>
        <v>5.1826258637709772</v>
      </c>
      <c r="I40" s="79">
        <v>8042</v>
      </c>
      <c r="J40" s="76">
        <v>8316</v>
      </c>
      <c r="K40" s="78">
        <f t="shared" si="10"/>
        <v>3.4071126585426512</v>
      </c>
      <c r="L40" s="79">
        <v>11402</v>
      </c>
      <c r="M40" s="76">
        <v>11964</v>
      </c>
      <c r="N40" s="80">
        <f t="shared" si="11"/>
        <v>4.9289598316084895</v>
      </c>
      <c r="O40" s="81"/>
      <c r="P40" s="82"/>
      <c r="Q40" s="83"/>
      <c r="R40" s="81"/>
      <c r="S40" s="82"/>
      <c r="T40" s="83"/>
      <c r="U40" s="81"/>
      <c r="V40" s="82"/>
      <c r="W40" s="83"/>
      <c r="X40" s="81"/>
      <c r="Y40" s="82"/>
      <c r="Z40" s="83"/>
      <c r="AA40" s="81"/>
      <c r="AB40" s="82"/>
      <c r="AC40" s="83"/>
      <c r="AD40" s="81"/>
      <c r="AE40" s="82"/>
      <c r="AF40" s="83"/>
      <c r="AG40" s="81"/>
      <c r="AH40" s="82"/>
      <c r="AI40" s="83"/>
      <c r="AJ40" s="81"/>
      <c r="AK40" s="82"/>
      <c r="AL40" s="83"/>
      <c r="AM40" s="81"/>
      <c r="AN40" s="82"/>
      <c r="AO40" s="83"/>
      <c r="AP40" s="81"/>
      <c r="AQ40" s="82"/>
      <c r="AR40" s="83"/>
      <c r="AS40" s="81"/>
      <c r="AT40" s="82"/>
      <c r="AU40" s="83"/>
      <c r="AV40" s="81"/>
      <c r="AW40" s="82"/>
      <c r="AX40" s="83"/>
      <c r="AY40" s="81"/>
      <c r="AZ40" s="82"/>
      <c r="BA40" s="83"/>
      <c r="BB40" s="81"/>
      <c r="BC40" s="82"/>
      <c r="BD40" s="83"/>
    </row>
    <row r="41" spans="1:56" ht="13">
      <c r="A41" s="84"/>
      <c r="B41" s="75" t="s">
        <v>582</v>
      </c>
      <c r="C41" s="76"/>
      <c r="D41" s="76"/>
      <c r="E41" s="77">
        <f t="shared" si="8"/>
        <v>0</v>
      </c>
      <c r="F41" s="76"/>
      <c r="G41" s="76"/>
      <c r="H41" s="78">
        <f t="shared" si="9"/>
        <v>0</v>
      </c>
      <c r="I41" s="79"/>
      <c r="J41" s="76"/>
      <c r="K41" s="78">
        <f t="shared" si="10"/>
        <v>0</v>
      </c>
      <c r="L41" s="79"/>
      <c r="M41" s="76"/>
      <c r="N41" s="80">
        <f t="shared" si="11"/>
        <v>0</v>
      </c>
      <c r="O41" s="81"/>
      <c r="P41" s="82"/>
      <c r="Q41" s="83"/>
      <c r="R41" s="81"/>
      <c r="S41" s="82"/>
      <c r="T41" s="83"/>
      <c r="U41" s="81"/>
      <c r="V41" s="82"/>
      <c r="W41" s="83"/>
      <c r="X41" s="81"/>
      <c r="Y41" s="82"/>
      <c r="Z41" s="83"/>
      <c r="AA41" s="81"/>
      <c r="AB41" s="82"/>
      <c r="AC41" s="83"/>
      <c r="AD41" s="81"/>
      <c r="AE41" s="82"/>
      <c r="AF41" s="83"/>
      <c r="AG41" s="81"/>
      <c r="AH41" s="82"/>
      <c r="AI41" s="83"/>
      <c r="AJ41" s="81"/>
      <c r="AK41" s="82"/>
      <c r="AL41" s="83"/>
      <c r="AM41" s="81"/>
      <c r="AN41" s="82"/>
      <c r="AO41" s="83"/>
      <c r="AP41" s="81"/>
      <c r="AQ41" s="82"/>
      <c r="AR41" s="83"/>
      <c r="AS41" s="81"/>
      <c r="AT41" s="82"/>
      <c r="AU41" s="83"/>
      <c r="AV41" s="81"/>
      <c r="AW41" s="82"/>
      <c r="AX41" s="83"/>
      <c r="AY41" s="81"/>
      <c r="AZ41" s="82"/>
      <c r="BA41" s="83"/>
      <c r="BB41" s="81"/>
      <c r="BC41" s="82"/>
      <c r="BD41" s="83"/>
    </row>
    <row r="42" spans="1:56" ht="13">
      <c r="A42" s="84"/>
      <c r="B42" s="75" t="s">
        <v>583</v>
      </c>
      <c r="C42" s="76">
        <v>7073.5</v>
      </c>
      <c r="D42" s="76">
        <v>7485</v>
      </c>
      <c r="E42" s="117">
        <f t="shared" si="8"/>
        <v>5.8174878066021058</v>
      </c>
      <c r="F42" s="76">
        <v>14620</v>
      </c>
      <c r="G42" s="76">
        <v>15031.5</v>
      </c>
      <c r="H42" s="78">
        <f t="shared" si="9"/>
        <v>2.814637482900137</v>
      </c>
      <c r="I42" s="79">
        <v>8237</v>
      </c>
      <c r="J42" s="76">
        <v>8489</v>
      </c>
      <c r="K42" s="78">
        <f t="shared" si="10"/>
        <v>3.0593662741289305</v>
      </c>
      <c r="L42" s="79">
        <v>14381</v>
      </c>
      <c r="M42" s="76">
        <v>14705</v>
      </c>
      <c r="N42" s="80">
        <f t="shared" si="11"/>
        <v>2.2529726722759196</v>
      </c>
      <c r="O42" s="81"/>
      <c r="P42" s="82"/>
      <c r="Q42" s="83"/>
      <c r="R42" s="81"/>
      <c r="S42" s="82"/>
      <c r="T42" s="83"/>
      <c r="U42" s="81"/>
      <c r="V42" s="82"/>
      <c r="W42" s="83"/>
      <c r="X42" s="81"/>
      <c r="Y42" s="82"/>
      <c r="Z42" s="83"/>
      <c r="AA42" s="81"/>
      <c r="AB42" s="82"/>
      <c r="AC42" s="83"/>
      <c r="AD42" s="81"/>
      <c r="AE42" s="82"/>
      <c r="AF42" s="83"/>
      <c r="AG42" s="81"/>
      <c r="AH42" s="82"/>
      <c r="AI42" s="83"/>
      <c r="AJ42" s="81"/>
      <c r="AK42" s="82"/>
      <c r="AL42" s="83"/>
      <c r="AM42" s="81"/>
      <c r="AN42" s="82"/>
      <c r="AO42" s="83"/>
      <c r="AP42" s="81"/>
      <c r="AQ42" s="82"/>
      <c r="AR42" s="83"/>
      <c r="AS42" s="81"/>
      <c r="AT42" s="82"/>
      <c r="AU42" s="83"/>
      <c r="AV42" s="81"/>
      <c r="AW42" s="82"/>
      <c r="AX42" s="83"/>
      <c r="AY42" s="81"/>
      <c r="AZ42" s="82"/>
      <c r="BA42" s="83"/>
      <c r="BB42" s="81"/>
      <c r="BC42" s="82"/>
      <c r="BD42" s="83"/>
    </row>
    <row r="43" spans="1:56" s="95" customFormat="1" ht="19.5" customHeight="1">
      <c r="A43" s="85"/>
      <c r="B43" s="86" t="s">
        <v>584</v>
      </c>
      <c r="C43" s="87">
        <v>8412</v>
      </c>
      <c r="D43" s="87">
        <v>8642</v>
      </c>
      <c r="E43" s="88">
        <f t="shared" si="8"/>
        <v>2.7341892534474561</v>
      </c>
      <c r="F43" s="87">
        <v>14912.5</v>
      </c>
      <c r="G43" s="87">
        <v>15286</v>
      </c>
      <c r="H43" s="89">
        <f t="shared" si="9"/>
        <v>2.5046102263202012</v>
      </c>
      <c r="I43" s="90">
        <v>8330</v>
      </c>
      <c r="J43" s="87">
        <v>8481</v>
      </c>
      <c r="K43" s="89">
        <f t="shared" si="10"/>
        <v>1.8127250900360146</v>
      </c>
      <c r="L43" s="90">
        <v>14573</v>
      </c>
      <c r="M43" s="87">
        <v>14716.5</v>
      </c>
      <c r="N43" s="91">
        <f t="shared" si="11"/>
        <v>0.98469772867631933</v>
      </c>
      <c r="O43" s="92"/>
      <c r="P43" s="93"/>
      <c r="Q43" s="94"/>
      <c r="R43" s="92"/>
      <c r="S43" s="93"/>
      <c r="T43" s="94"/>
      <c r="U43" s="92"/>
      <c r="V43" s="93"/>
      <c r="W43" s="94"/>
      <c r="X43" s="92"/>
      <c r="Y43" s="93"/>
      <c r="Z43" s="94"/>
      <c r="AA43" s="92"/>
      <c r="AB43" s="93"/>
      <c r="AC43" s="94"/>
      <c r="AD43" s="92"/>
      <c r="AE43" s="93"/>
      <c r="AF43" s="94"/>
      <c r="AG43" s="92"/>
      <c r="AH43" s="93"/>
      <c r="AI43" s="94"/>
      <c r="AJ43" s="92"/>
      <c r="AK43" s="93"/>
      <c r="AL43" s="94"/>
      <c r="AM43" s="92"/>
      <c r="AN43" s="93"/>
      <c r="AO43" s="94"/>
      <c r="AP43" s="92"/>
      <c r="AQ43" s="93"/>
      <c r="AR43" s="94"/>
      <c r="AS43" s="92"/>
      <c r="AT43" s="93"/>
      <c r="AU43" s="94"/>
      <c r="AV43" s="92"/>
      <c r="AW43" s="93"/>
      <c r="AX43" s="94"/>
      <c r="AY43" s="92"/>
      <c r="AZ43" s="93"/>
      <c r="BA43" s="94"/>
      <c r="BB43" s="92"/>
      <c r="BC43" s="93"/>
      <c r="BD43" s="94"/>
    </row>
    <row r="44" spans="1:56" ht="13">
      <c r="A44" s="84"/>
      <c r="B44" s="75" t="s">
        <v>585</v>
      </c>
      <c r="C44" s="76"/>
      <c r="D44" s="76"/>
      <c r="E44" s="77">
        <f>IF(C44&gt;0,(((D44-C44)/C44)*100),0)</f>
        <v>0</v>
      </c>
      <c r="F44" s="76"/>
      <c r="G44" s="76"/>
      <c r="H44" s="78">
        <f t="shared" si="9"/>
        <v>0</v>
      </c>
      <c r="I44" s="79"/>
      <c r="J44" s="76"/>
      <c r="K44" s="78"/>
      <c r="L44" s="79"/>
      <c r="M44" s="76"/>
      <c r="N44" s="80"/>
      <c r="O44" s="81"/>
      <c r="P44" s="82"/>
      <c r="Q44" s="83"/>
      <c r="R44" s="81"/>
      <c r="S44" s="82"/>
      <c r="T44" s="83"/>
      <c r="U44" s="81"/>
      <c r="V44" s="82"/>
      <c r="W44" s="83"/>
      <c r="X44" s="81"/>
      <c r="Y44" s="82"/>
      <c r="Z44" s="83"/>
      <c r="AA44" s="81"/>
      <c r="AB44" s="82"/>
      <c r="AC44" s="83"/>
      <c r="AD44" s="81"/>
      <c r="AE44" s="82"/>
      <c r="AF44" s="83"/>
      <c r="AG44" s="81"/>
      <c r="AH44" s="82"/>
      <c r="AI44" s="83"/>
      <c r="AJ44" s="81"/>
      <c r="AK44" s="82"/>
      <c r="AL44" s="83"/>
      <c r="AM44" s="81"/>
      <c r="AN44" s="82"/>
      <c r="AO44" s="83"/>
      <c r="AP44" s="81"/>
      <c r="AQ44" s="82"/>
      <c r="AR44" s="83"/>
      <c r="AS44" s="81"/>
      <c r="AT44" s="82"/>
      <c r="AU44" s="83"/>
      <c r="AV44" s="81"/>
      <c r="AW44" s="82"/>
      <c r="AX44" s="83"/>
      <c r="AY44" s="81"/>
      <c r="AZ44" s="82"/>
      <c r="BA44" s="83"/>
      <c r="BB44" s="81"/>
      <c r="BC44" s="82"/>
      <c r="BD44" s="83"/>
    </row>
    <row r="45" spans="1:56" ht="13">
      <c r="A45" s="84"/>
      <c r="B45" s="75" t="s">
        <v>586</v>
      </c>
      <c r="C45" s="76">
        <v>3258</v>
      </c>
      <c r="D45" s="76">
        <v>3258</v>
      </c>
      <c r="E45" s="77">
        <f>IF(C45&gt;0,(((D45-C45)/C45)*100),0)</f>
        <v>0</v>
      </c>
      <c r="F45" s="76">
        <v>4758</v>
      </c>
      <c r="G45" s="76">
        <v>4758</v>
      </c>
      <c r="H45" s="78">
        <f t="shared" si="9"/>
        <v>0</v>
      </c>
      <c r="I45" s="79"/>
      <c r="J45" s="76"/>
      <c r="K45" s="78"/>
      <c r="L45" s="79"/>
      <c r="M45" s="76"/>
      <c r="N45" s="80"/>
      <c r="O45" s="81"/>
      <c r="P45" s="82"/>
      <c r="Q45" s="83"/>
      <c r="R45" s="81"/>
      <c r="S45" s="82"/>
      <c r="T45" s="83"/>
      <c r="U45" s="81"/>
      <c r="V45" s="82"/>
      <c r="W45" s="83"/>
      <c r="X45" s="81"/>
      <c r="Y45" s="82"/>
      <c r="Z45" s="83"/>
      <c r="AA45" s="81"/>
      <c r="AB45" s="82"/>
      <c r="AC45" s="83"/>
      <c r="AD45" s="81"/>
      <c r="AE45" s="82"/>
      <c r="AF45" s="83"/>
      <c r="AG45" s="81"/>
      <c r="AH45" s="82"/>
      <c r="AI45" s="83"/>
      <c r="AJ45" s="81"/>
      <c r="AK45" s="82"/>
      <c r="AL45" s="83"/>
      <c r="AM45" s="81"/>
      <c r="AN45" s="82"/>
      <c r="AO45" s="83"/>
      <c r="AP45" s="81"/>
      <c r="AQ45" s="82"/>
      <c r="AR45" s="83"/>
      <c r="AS45" s="81"/>
      <c r="AT45" s="82"/>
      <c r="AU45" s="83"/>
      <c r="AV45" s="81"/>
      <c r="AW45" s="82"/>
      <c r="AX45" s="83"/>
      <c r="AY45" s="81"/>
      <c r="AZ45" s="82"/>
      <c r="BA45" s="83"/>
      <c r="BB45" s="81"/>
      <c r="BC45" s="82"/>
      <c r="BD45" s="83"/>
    </row>
    <row r="46" spans="1:56" ht="13">
      <c r="A46" s="84"/>
      <c r="B46" s="75" t="s">
        <v>587</v>
      </c>
      <c r="C46" s="76">
        <v>4500</v>
      </c>
      <c r="D46" s="76">
        <v>4616</v>
      </c>
      <c r="E46" s="77">
        <f t="shared" si="8"/>
        <v>2.5777777777777779</v>
      </c>
      <c r="F46" s="76">
        <v>6165</v>
      </c>
      <c r="G46" s="76">
        <v>6293.5</v>
      </c>
      <c r="H46" s="78">
        <f t="shared" si="9"/>
        <v>2.0843471208434714</v>
      </c>
      <c r="I46" s="79"/>
      <c r="J46" s="76"/>
      <c r="K46" s="78"/>
      <c r="L46" s="79"/>
      <c r="M46" s="76"/>
      <c r="N46" s="80"/>
      <c r="O46" s="81"/>
      <c r="P46" s="82"/>
      <c r="Q46" s="83"/>
      <c r="R46" s="81"/>
      <c r="S46" s="82"/>
      <c r="T46" s="83"/>
      <c r="U46" s="81"/>
      <c r="V46" s="82"/>
      <c r="W46" s="83"/>
      <c r="X46" s="81"/>
      <c r="Y46" s="82"/>
      <c r="Z46" s="83"/>
      <c r="AA46" s="81"/>
      <c r="AB46" s="82"/>
      <c r="AC46" s="83"/>
      <c r="AD46" s="81"/>
      <c r="AE46" s="82"/>
      <c r="AF46" s="83"/>
      <c r="AG46" s="81"/>
      <c r="AH46" s="82"/>
      <c r="AI46" s="83"/>
      <c r="AJ46" s="81"/>
      <c r="AK46" s="82"/>
      <c r="AL46" s="83"/>
      <c r="AM46" s="81"/>
      <c r="AN46" s="82"/>
      <c r="AO46" s="83"/>
      <c r="AP46" s="81"/>
      <c r="AQ46" s="82"/>
      <c r="AR46" s="83"/>
      <c r="AS46" s="81"/>
      <c r="AT46" s="82"/>
      <c r="AU46" s="83"/>
      <c r="AV46" s="81"/>
      <c r="AW46" s="82"/>
      <c r="AX46" s="83"/>
      <c r="AY46" s="81"/>
      <c r="AZ46" s="82"/>
      <c r="BA46" s="83"/>
      <c r="BB46" s="81"/>
      <c r="BC46" s="82"/>
      <c r="BD46" s="83"/>
    </row>
    <row r="47" spans="1:56" ht="13">
      <c r="A47" s="84"/>
      <c r="B47" s="75" t="s">
        <v>588</v>
      </c>
      <c r="C47" s="76">
        <v>3400</v>
      </c>
      <c r="D47" s="76">
        <v>3480</v>
      </c>
      <c r="E47" s="77">
        <f t="shared" si="8"/>
        <v>2.3529411764705883</v>
      </c>
      <c r="F47" s="76">
        <v>5265</v>
      </c>
      <c r="G47" s="76">
        <v>5310</v>
      </c>
      <c r="H47" s="78">
        <f t="shared" si="9"/>
        <v>0.85470085470085477</v>
      </c>
      <c r="I47" s="79"/>
      <c r="J47" s="76"/>
      <c r="K47" s="78"/>
      <c r="L47" s="79"/>
      <c r="M47" s="76"/>
      <c r="N47" s="80"/>
      <c r="O47" s="81"/>
      <c r="P47" s="82"/>
      <c r="Q47" s="83"/>
      <c r="R47" s="81"/>
      <c r="S47" s="82"/>
      <c r="T47" s="83"/>
      <c r="U47" s="81"/>
      <c r="V47" s="82"/>
      <c r="W47" s="83"/>
      <c r="X47" s="81"/>
      <c r="Y47" s="82"/>
      <c r="Z47" s="83"/>
      <c r="AA47" s="81"/>
      <c r="AB47" s="82"/>
      <c r="AC47" s="83"/>
      <c r="AD47" s="81"/>
      <c r="AE47" s="82"/>
      <c r="AF47" s="83"/>
      <c r="AG47" s="81"/>
      <c r="AH47" s="82"/>
      <c r="AI47" s="83"/>
      <c r="AJ47" s="81"/>
      <c r="AK47" s="82"/>
      <c r="AL47" s="83"/>
      <c r="AM47" s="81"/>
      <c r="AN47" s="82"/>
      <c r="AO47" s="83"/>
      <c r="AP47" s="81"/>
      <c r="AQ47" s="82"/>
      <c r="AR47" s="83"/>
      <c r="AS47" s="81"/>
      <c r="AT47" s="82"/>
      <c r="AU47" s="83"/>
      <c r="AV47" s="81"/>
      <c r="AW47" s="82"/>
      <c r="AX47" s="83"/>
      <c r="AY47" s="81"/>
      <c r="AZ47" s="82"/>
      <c r="BA47" s="83"/>
      <c r="BB47" s="81"/>
      <c r="BC47" s="82"/>
      <c r="BD47" s="83"/>
    </row>
    <row r="48" spans="1:56" s="105" customFormat="1" ht="20.25" customHeight="1">
      <c r="A48" s="104"/>
      <c r="B48" s="86" t="s">
        <v>589</v>
      </c>
      <c r="C48" s="87">
        <v>3425</v>
      </c>
      <c r="D48" s="87">
        <v>3525</v>
      </c>
      <c r="E48" s="88">
        <f t="shared" si="8"/>
        <v>2.9197080291970803</v>
      </c>
      <c r="F48" s="87">
        <v>5272.5</v>
      </c>
      <c r="G48" s="87">
        <v>5325</v>
      </c>
      <c r="H48" s="89">
        <f t="shared" si="9"/>
        <v>0.99573257467994303</v>
      </c>
      <c r="I48" s="90"/>
      <c r="J48" s="87"/>
      <c r="K48" s="89"/>
      <c r="L48" s="90"/>
      <c r="M48" s="87"/>
      <c r="N48" s="91"/>
      <c r="O48" s="92"/>
      <c r="P48" s="93"/>
      <c r="Q48" s="94"/>
      <c r="R48" s="92"/>
      <c r="S48" s="93"/>
      <c r="T48" s="94"/>
      <c r="U48" s="92"/>
      <c r="V48" s="93"/>
      <c r="W48" s="94"/>
      <c r="X48" s="92"/>
      <c r="Y48" s="93"/>
      <c r="Z48" s="94"/>
      <c r="AA48" s="92"/>
      <c r="AB48" s="93"/>
      <c r="AC48" s="94"/>
      <c r="AD48" s="92"/>
      <c r="AE48" s="93"/>
      <c r="AF48" s="94"/>
      <c r="AG48" s="92"/>
      <c r="AH48" s="93"/>
      <c r="AI48" s="94"/>
      <c r="AJ48" s="92"/>
      <c r="AK48" s="93"/>
      <c r="AL48" s="94"/>
      <c r="AM48" s="92"/>
      <c r="AN48" s="93"/>
      <c r="AO48" s="94"/>
      <c r="AP48" s="92"/>
      <c r="AQ48" s="93"/>
      <c r="AR48" s="94"/>
      <c r="AS48" s="92"/>
      <c r="AT48" s="93"/>
      <c r="AU48" s="94"/>
      <c r="AV48" s="92"/>
      <c r="AW48" s="93"/>
      <c r="AX48" s="94"/>
      <c r="AY48" s="92"/>
      <c r="AZ48" s="93"/>
      <c r="BA48" s="94"/>
      <c r="BB48" s="92"/>
      <c r="BC48" s="93"/>
      <c r="BD48" s="94"/>
    </row>
    <row r="49" spans="1:56" ht="13">
      <c r="A49" s="84"/>
      <c r="B49" s="75" t="s">
        <v>590</v>
      </c>
      <c r="C49" s="76"/>
      <c r="D49" s="76"/>
      <c r="E49" s="77">
        <f t="shared" si="8"/>
        <v>0</v>
      </c>
      <c r="F49" s="76"/>
      <c r="G49" s="76"/>
      <c r="H49" s="78">
        <f t="shared" si="9"/>
        <v>0</v>
      </c>
      <c r="I49" s="79"/>
      <c r="J49" s="76"/>
      <c r="K49" s="78"/>
      <c r="L49" s="79"/>
      <c r="M49" s="76"/>
      <c r="N49" s="80"/>
      <c r="O49" s="81"/>
      <c r="P49" s="82"/>
      <c r="Q49" s="83"/>
      <c r="R49" s="81"/>
      <c r="S49" s="82"/>
      <c r="T49" s="83"/>
      <c r="U49" s="81"/>
      <c r="V49" s="82"/>
      <c r="W49" s="83"/>
      <c r="X49" s="81"/>
      <c r="Y49" s="82"/>
      <c r="Z49" s="83"/>
      <c r="AA49" s="81"/>
      <c r="AB49" s="82"/>
      <c r="AC49" s="83"/>
      <c r="AD49" s="81"/>
      <c r="AE49" s="82"/>
      <c r="AF49" s="83"/>
      <c r="AG49" s="81"/>
      <c r="AH49" s="82"/>
      <c r="AI49" s="83"/>
      <c r="AJ49" s="81"/>
      <c r="AK49" s="82"/>
      <c r="AL49" s="83"/>
      <c r="AM49" s="81"/>
      <c r="AN49" s="82"/>
      <c r="AO49" s="83"/>
      <c r="AP49" s="81"/>
      <c r="AQ49" s="82"/>
      <c r="AR49" s="83"/>
      <c r="AS49" s="81"/>
      <c r="AT49" s="82"/>
      <c r="AU49" s="83"/>
      <c r="AV49" s="81"/>
      <c r="AW49" s="82"/>
      <c r="AX49" s="83"/>
      <c r="AY49" s="81"/>
      <c r="AZ49" s="82"/>
      <c r="BA49" s="83"/>
      <c r="BB49" s="81"/>
      <c r="BC49" s="82"/>
      <c r="BD49" s="83"/>
    </row>
    <row r="50" spans="1:56" ht="13">
      <c r="A50" s="84"/>
      <c r="B50" s="75" t="s">
        <v>591</v>
      </c>
      <c r="C50" s="76"/>
      <c r="D50" s="76"/>
      <c r="E50" s="77">
        <f t="shared" si="8"/>
        <v>0</v>
      </c>
      <c r="F50" s="76"/>
      <c r="G50" s="76"/>
      <c r="H50" s="78">
        <f t="shared" si="9"/>
        <v>0</v>
      </c>
      <c r="I50" s="79"/>
      <c r="J50" s="76"/>
      <c r="K50" s="78"/>
      <c r="L50" s="79"/>
      <c r="M50" s="76"/>
      <c r="N50" s="80"/>
      <c r="O50" s="81"/>
      <c r="P50" s="82"/>
      <c r="Q50" s="83"/>
      <c r="R50" s="81"/>
      <c r="S50" s="82"/>
      <c r="T50" s="83"/>
      <c r="U50" s="81"/>
      <c r="V50" s="82"/>
      <c r="W50" s="83"/>
      <c r="X50" s="81"/>
      <c r="Y50" s="82"/>
      <c r="Z50" s="83"/>
      <c r="AA50" s="81"/>
      <c r="AB50" s="82"/>
      <c r="AC50" s="83"/>
      <c r="AD50" s="81"/>
      <c r="AE50" s="82"/>
      <c r="AF50" s="83"/>
      <c r="AG50" s="81"/>
      <c r="AH50" s="82"/>
      <c r="AI50" s="83"/>
      <c r="AJ50" s="81"/>
      <c r="AK50" s="82"/>
      <c r="AL50" s="83"/>
      <c r="AM50" s="81"/>
      <c r="AN50" s="82"/>
      <c r="AO50" s="83"/>
      <c r="AP50" s="81"/>
      <c r="AQ50" s="82"/>
      <c r="AR50" s="83"/>
      <c r="AS50" s="81"/>
      <c r="AT50" s="82"/>
      <c r="AU50" s="83"/>
      <c r="AV50" s="81"/>
      <c r="AW50" s="82"/>
      <c r="AX50" s="83"/>
      <c r="AY50" s="81"/>
      <c r="AZ50" s="82"/>
      <c r="BA50" s="83"/>
      <c r="BB50" s="81"/>
      <c r="BC50" s="82"/>
      <c r="BD50" s="83"/>
    </row>
    <row r="51" spans="1:56" ht="13">
      <c r="A51" s="84"/>
      <c r="B51" s="75" t="s">
        <v>592</v>
      </c>
      <c r="C51" s="76"/>
      <c r="D51" s="76"/>
      <c r="E51" s="77"/>
      <c r="F51" s="76"/>
      <c r="G51" s="76"/>
      <c r="H51" s="78">
        <f t="shared" si="9"/>
        <v>0</v>
      </c>
      <c r="I51" s="79"/>
      <c r="J51" s="76"/>
      <c r="K51" s="78"/>
      <c r="L51" s="79"/>
      <c r="M51" s="76"/>
      <c r="N51" s="80"/>
      <c r="O51" s="81"/>
      <c r="P51" s="82"/>
      <c r="Q51" s="83"/>
      <c r="R51" s="81"/>
      <c r="S51" s="82"/>
      <c r="T51" s="83"/>
      <c r="U51" s="81"/>
      <c r="V51" s="82"/>
      <c r="W51" s="83"/>
      <c r="X51" s="81"/>
      <c r="Y51" s="82"/>
      <c r="Z51" s="83"/>
      <c r="AA51" s="81"/>
      <c r="AB51" s="82"/>
      <c r="AC51" s="83"/>
      <c r="AD51" s="81"/>
      <c r="AE51" s="82"/>
      <c r="AF51" s="83"/>
      <c r="AG51" s="81"/>
      <c r="AH51" s="82"/>
      <c r="AI51" s="83"/>
      <c r="AJ51" s="81"/>
      <c r="AK51" s="82"/>
      <c r="AL51" s="83"/>
      <c r="AM51" s="81"/>
      <c r="AN51" s="82"/>
      <c r="AO51" s="83"/>
      <c r="AP51" s="81"/>
      <c r="AQ51" s="82"/>
      <c r="AR51" s="83"/>
      <c r="AS51" s="81"/>
      <c r="AT51" s="82"/>
      <c r="AU51" s="83"/>
      <c r="AV51" s="81"/>
      <c r="AW51" s="82"/>
      <c r="AX51" s="83"/>
      <c r="AY51" s="81"/>
      <c r="AZ51" s="82"/>
      <c r="BA51" s="83"/>
      <c r="BB51" s="81"/>
      <c r="BC51" s="82"/>
      <c r="BD51" s="83"/>
    </row>
    <row r="52" spans="1:56" s="105" customFormat="1" ht="21.75" customHeight="1">
      <c r="A52" s="104"/>
      <c r="B52" s="106" t="s">
        <v>593</v>
      </c>
      <c r="C52" s="87"/>
      <c r="D52" s="87"/>
      <c r="E52" s="88">
        <f>IF(C52&gt;0,(((D52-C52)/C52)*100),0)</f>
        <v>0</v>
      </c>
      <c r="F52" s="87"/>
      <c r="G52" s="87"/>
      <c r="H52" s="89">
        <f t="shared" si="9"/>
        <v>0</v>
      </c>
      <c r="I52" s="90"/>
      <c r="J52" s="87"/>
      <c r="K52" s="89"/>
      <c r="L52" s="90"/>
      <c r="M52" s="87"/>
      <c r="N52" s="91"/>
      <c r="O52" s="92"/>
      <c r="P52" s="93"/>
      <c r="Q52" s="94"/>
      <c r="R52" s="92"/>
      <c r="S52" s="93"/>
      <c r="T52" s="94"/>
      <c r="U52" s="92"/>
      <c r="V52" s="93"/>
      <c r="W52" s="94"/>
      <c r="X52" s="92"/>
      <c r="Y52" s="93"/>
      <c r="Z52" s="94"/>
      <c r="AA52" s="92"/>
      <c r="AB52" s="93"/>
      <c r="AC52" s="94"/>
      <c r="AD52" s="92"/>
      <c r="AE52" s="93"/>
      <c r="AF52" s="94"/>
      <c r="AG52" s="92"/>
      <c r="AH52" s="93"/>
      <c r="AI52" s="94"/>
      <c r="AJ52" s="92"/>
      <c r="AK52" s="93"/>
      <c r="AL52" s="94"/>
      <c r="AM52" s="92"/>
      <c r="AN52" s="93"/>
      <c r="AO52" s="94"/>
      <c r="AP52" s="92"/>
      <c r="AQ52" s="93"/>
      <c r="AR52" s="94"/>
      <c r="AS52" s="92"/>
      <c r="AT52" s="93"/>
      <c r="AU52" s="94"/>
      <c r="AV52" s="92"/>
      <c r="AW52" s="93"/>
      <c r="AX52" s="94"/>
      <c r="AY52" s="92"/>
      <c r="AZ52" s="93"/>
      <c r="BA52" s="94"/>
      <c r="BB52" s="92"/>
      <c r="BC52" s="93"/>
      <c r="BD52" s="94"/>
    </row>
    <row r="53" spans="1:56" ht="13">
      <c r="A53" s="96"/>
      <c r="B53" s="97" t="s">
        <v>594</v>
      </c>
      <c r="C53" s="98"/>
      <c r="D53" s="98"/>
      <c r="E53" s="99"/>
      <c r="F53" s="98"/>
      <c r="G53" s="98"/>
      <c r="H53" s="100"/>
      <c r="I53" s="101"/>
      <c r="J53" s="98"/>
      <c r="K53" s="100"/>
      <c r="L53" s="101"/>
      <c r="M53" s="98"/>
      <c r="N53" s="100"/>
      <c r="O53" s="101">
        <v>12874.5</v>
      </c>
      <c r="P53" s="98">
        <v>13037.5</v>
      </c>
      <c r="Q53" s="102">
        <f>IF(O53&gt;0,(((P53-O53)/O53)*100),0)</f>
        <v>1.2660685851877744</v>
      </c>
      <c r="R53" s="101">
        <v>26812</v>
      </c>
      <c r="S53" s="98">
        <v>27440</v>
      </c>
      <c r="T53" s="102">
        <f>IF(R53&gt;0,(((S53-R53)/R53)*100),0)</f>
        <v>2.342234820229748</v>
      </c>
      <c r="U53" s="101"/>
      <c r="V53" s="98"/>
      <c r="W53" s="102">
        <f>IF(U53&gt;0,(((V53-U53)/U53)*100),0)</f>
        <v>0</v>
      </c>
      <c r="X53" s="101"/>
      <c r="Y53" s="98"/>
      <c r="Z53" s="102">
        <f>IF(X53&gt;0,(((Y53-X53)/X53)*100),0)</f>
        <v>0</v>
      </c>
      <c r="AA53" s="101"/>
      <c r="AB53" s="98"/>
      <c r="AC53" s="102">
        <f>IF(AA53&gt;0,(((AB53-AA53)/AA53)*100),0)</f>
        <v>0</v>
      </c>
      <c r="AD53" s="101"/>
      <c r="AE53" s="98"/>
      <c r="AF53" s="102">
        <f>IF(AD53&gt;0,(((AE53-AD53)/AD53)*100),0)</f>
        <v>0</v>
      </c>
      <c r="AG53" s="101"/>
      <c r="AH53" s="98"/>
      <c r="AI53" s="102">
        <f>IF(AG53&gt;0,(((AH53-AG53)/AG53)*100),0)</f>
        <v>0</v>
      </c>
      <c r="AJ53" s="101"/>
      <c r="AK53" s="98"/>
      <c r="AL53" s="102">
        <f>IF(AJ53&gt;0,(((AK53-AJ53)/AJ53)*100),0)</f>
        <v>0</v>
      </c>
      <c r="AM53" s="101"/>
      <c r="AN53" s="98"/>
      <c r="AO53" s="102">
        <f>IF(AM53&gt;0,(((AN53-AM53)/AM53)*100),0)</f>
        <v>0</v>
      </c>
      <c r="AP53" s="101"/>
      <c r="AQ53" s="98"/>
      <c r="AR53" s="102">
        <f>IF(AP53&gt;0,(((AQ53-AP53)/AP53)*100),0)</f>
        <v>0</v>
      </c>
      <c r="AS53" s="101"/>
      <c r="AT53" s="98"/>
      <c r="AU53" s="102">
        <f>IF(AS53&gt;0,(((AT53-AS53)/AS53)*100),0)</f>
        <v>0</v>
      </c>
      <c r="AV53" s="101"/>
      <c r="AW53" s="98"/>
      <c r="AX53" s="102">
        <f>IF(AV53&gt;0,(((AW53-AV53)/AV53)*100),0)</f>
        <v>0</v>
      </c>
      <c r="AY53" s="101"/>
      <c r="AZ53" s="98"/>
      <c r="BA53" s="102">
        <f>IF(AY53&gt;0,(((AZ53-AY53)/AY53)*100),0)</f>
        <v>0</v>
      </c>
      <c r="BB53" s="101"/>
      <c r="BC53" s="98"/>
      <c r="BD53" s="102">
        <f>IF(BB53&gt;0,(((BC53-BB53)/BB53)*100),0)</f>
        <v>0</v>
      </c>
    </row>
    <row r="54" spans="1:56" ht="13">
      <c r="A54" s="74" t="s">
        <v>120</v>
      </c>
      <c r="B54" s="75" t="s">
        <v>578</v>
      </c>
      <c r="C54" s="76">
        <v>13680</v>
      </c>
      <c r="D54" s="76">
        <v>14280</v>
      </c>
      <c r="E54" s="77">
        <f t="shared" ref="E54:E67" si="12">IF(C54&gt;0,(((D54-C54)/C54)*100),0)</f>
        <v>4.3859649122807012</v>
      </c>
      <c r="F54" s="76">
        <v>34310</v>
      </c>
      <c r="G54" s="76">
        <v>35710</v>
      </c>
      <c r="H54" s="78">
        <f t="shared" ref="H54:H69" si="13">IF(F54&gt;0,(((G54-F54)/F54)*100),0)</f>
        <v>4.0804430195278343</v>
      </c>
      <c r="I54" s="79">
        <v>32978</v>
      </c>
      <c r="J54" s="76">
        <v>34956</v>
      </c>
      <c r="K54" s="116">
        <f t="shared" ref="K54:K60" si="14">IF(I54&gt;0,(((J54-I54)/I54)*100),0)</f>
        <v>5.9979380192855842</v>
      </c>
      <c r="L54" s="79">
        <v>32978</v>
      </c>
      <c r="M54" s="76">
        <v>34956</v>
      </c>
      <c r="N54" s="121">
        <f t="shared" ref="N54:N60" si="15">IF(L54&gt;0,(((M54-L54)/L54)*100),0)</f>
        <v>5.9979380192855842</v>
      </c>
      <c r="O54" s="81"/>
      <c r="P54" s="82"/>
      <c r="Q54" s="83"/>
      <c r="R54" s="81"/>
      <c r="S54" s="82"/>
      <c r="T54" s="83"/>
      <c r="U54" s="81"/>
      <c r="V54" s="82"/>
      <c r="W54" s="83"/>
      <c r="X54" s="81"/>
      <c r="Y54" s="82"/>
      <c r="Z54" s="83"/>
      <c r="AA54" s="81"/>
      <c r="AB54" s="82"/>
      <c r="AC54" s="83"/>
      <c r="AD54" s="81"/>
      <c r="AE54" s="82"/>
      <c r="AF54" s="83"/>
      <c r="AG54" s="81"/>
      <c r="AH54" s="82"/>
      <c r="AI54" s="83"/>
      <c r="AJ54" s="81"/>
      <c r="AK54" s="82"/>
      <c r="AL54" s="83"/>
      <c r="AM54" s="81"/>
      <c r="AN54" s="82"/>
      <c r="AO54" s="83"/>
      <c r="AP54" s="81"/>
      <c r="AQ54" s="82"/>
      <c r="AR54" s="83"/>
      <c r="AS54" s="81"/>
      <c r="AT54" s="82"/>
      <c r="AU54" s="83"/>
      <c r="AV54" s="81"/>
      <c r="AW54" s="82"/>
      <c r="AX54" s="83"/>
      <c r="AY54" s="81"/>
      <c r="AZ54" s="82"/>
      <c r="BA54" s="83"/>
      <c r="BB54" s="81"/>
      <c r="BC54" s="82"/>
      <c r="BD54" s="83"/>
    </row>
    <row r="55" spans="1:56" ht="13">
      <c r="A55" s="84"/>
      <c r="B55" s="75" t="s">
        <v>579</v>
      </c>
      <c r="C55" s="76"/>
      <c r="D55" s="76"/>
      <c r="E55" s="77">
        <f t="shared" si="12"/>
        <v>0</v>
      </c>
      <c r="F55" s="76"/>
      <c r="G55" s="76"/>
      <c r="H55" s="78">
        <f t="shared" si="13"/>
        <v>0</v>
      </c>
      <c r="I55" s="79"/>
      <c r="J55" s="76"/>
      <c r="K55" s="78">
        <f t="shared" si="14"/>
        <v>0</v>
      </c>
      <c r="L55" s="79"/>
      <c r="M55" s="76"/>
      <c r="N55" s="80">
        <f t="shared" si="15"/>
        <v>0</v>
      </c>
      <c r="O55" s="81"/>
      <c r="P55" s="82"/>
      <c r="Q55" s="83"/>
      <c r="R55" s="81"/>
      <c r="S55" s="82"/>
      <c r="T55" s="83"/>
      <c r="U55" s="81"/>
      <c r="V55" s="82"/>
      <c r="W55" s="83"/>
      <c r="X55" s="81"/>
      <c r="Y55" s="82"/>
      <c r="Z55" s="83"/>
      <c r="AA55" s="81"/>
      <c r="AB55" s="82"/>
      <c r="AC55" s="83"/>
      <c r="AD55" s="81"/>
      <c r="AE55" s="82"/>
      <c r="AF55" s="83"/>
      <c r="AG55" s="81"/>
      <c r="AH55" s="82"/>
      <c r="AI55" s="83"/>
      <c r="AJ55" s="81"/>
      <c r="AK55" s="82"/>
      <c r="AL55" s="83"/>
      <c r="AM55" s="81"/>
      <c r="AN55" s="82"/>
      <c r="AO55" s="83"/>
      <c r="AP55" s="81"/>
      <c r="AQ55" s="82"/>
      <c r="AR55" s="83"/>
      <c r="AS55" s="81"/>
      <c r="AT55" s="82"/>
      <c r="AU55" s="83"/>
      <c r="AV55" s="81"/>
      <c r="AW55" s="82"/>
      <c r="AX55" s="83"/>
      <c r="AY55" s="81"/>
      <c r="AZ55" s="82"/>
      <c r="BA55" s="83"/>
      <c r="BB55" s="81"/>
      <c r="BC55" s="82"/>
      <c r="BD55" s="83"/>
    </row>
    <row r="56" spans="1:56" ht="13">
      <c r="A56" s="84"/>
      <c r="B56" s="75" t="s">
        <v>580</v>
      </c>
      <c r="C56" s="76">
        <v>7868</v>
      </c>
      <c r="D56" s="76">
        <v>8258</v>
      </c>
      <c r="E56" s="77">
        <f t="shared" si="12"/>
        <v>4.9567869852567368</v>
      </c>
      <c r="F56" s="76">
        <v>16904</v>
      </c>
      <c r="G56" s="76">
        <v>17294</v>
      </c>
      <c r="H56" s="78">
        <f t="shared" si="13"/>
        <v>2.3071462375769047</v>
      </c>
      <c r="I56" s="79">
        <v>5510</v>
      </c>
      <c r="J56" s="76">
        <v>5510</v>
      </c>
      <c r="K56" s="78">
        <f t="shared" si="14"/>
        <v>0</v>
      </c>
      <c r="L56" s="79">
        <v>11726</v>
      </c>
      <c r="M56" s="76">
        <v>11726</v>
      </c>
      <c r="N56" s="80">
        <f t="shared" si="15"/>
        <v>0</v>
      </c>
      <c r="O56" s="81"/>
      <c r="P56" s="82"/>
      <c r="Q56" s="83"/>
      <c r="R56" s="81"/>
      <c r="S56" s="82"/>
      <c r="T56" s="83"/>
      <c r="U56" s="81"/>
      <c r="V56" s="82"/>
      <c r="W56" s="83"/>
      <c r="X56" s="81"/>
      <c r="Y56" s="82"/>
      <c r="Z56" s="83"/>
      <c r="AA56" s="81"/>
      <c r="AB56" s="82"/>
      <c r="AC56" s="83"/>
      <c r="AD56" s="81"/>
      <c r="AE56" s="82"/>
      <c r="AF56" s="83"/>
      <c r="AG56" s="81"/>
      <c r="AH56" s="82"/>
      <c r="AI56" s="83"/>
      <c r="AJ56" s="81"/>
      <c r="AK56" s="82"/>
      <c r="AL56" s="83"/>
      <c r="AM56" s="81"/>
      <c r="AN56" s="82"/>
      <c r="AO56" s="83"/>
      <c r="AP56" s="81"/>
      <c r="AQ56" s="82"/>
      <c r="AR56" s="83"/>
      <c r="AS56" s="81"/>
      <c r="AT56" s="82"/>
      <c r="AU56" s="83"/>
      <c r="AV56" s="81"/>
      <c r="AW56" s="82"/>
      <c r="AX56" s="83"/>
      <c r="AY56" s="81"/>
      <c r="AZ56" s="82"/>
      <c r="BA56" s="83"/>
      <c r="BB56" s="81"/>
      <c r="BC56" s="82"/>
      <c r="BD56" s="83"/>
    </row>
    <row r="57" spans="1:56" ht="13">
      <c r="A57" s="84"/>
      <c r="B57" s="75" t="s">
        <v>581</v>
      </c>
      <c r="C57" s="76"/>
      <c r="D57" s="76"/>
      <c r="E57" s="77">
        <f t="shared" si="12"/>
        <v>0</v>
      </c>
      <c r="F57" s="76"/>
      <c r="G57" s="76"/>
      <c r="H57" s="78">
        <f t="shared" si="13"/>
        <v>0</v>
      </c>
      <c r="I57" s="79"/>
      <c r="J57" s="76"/>
      <c r="K57" s="78">
        <f t="shared" si="14"/>
        <v>0</v>
      </c>
      <c r="L57" s="79"/>
      <c r="M57" s="76"/>
      <c r="N57" s="80">
        <f t="shared" si="15"/>
        <v>0</v>
      </c>
      <c r="O57" s="81"/>
      <c r="P57" s="82"/>
      <c r="Q57" s="83"/>
      <c r="R57" s="81"/>
      <c r="S57" s="82"/>
      <c r="T57" s="83"/>
      <c r="U57" s="81"/>
      <c r="V57" s="82"/>
      <c r="W57" s="83"/>
      <c r="X57" s="81"/>
      <c r="Y57" s="82"/>
      <c r="Z57" s="83"/>
      <c r="AA57" s="81"/>
      <c r="AB57" s="82"/>
      <c r="AC57" s="83"/>
      <c r="AD57" s="81"/>
      <c r="AE57" s="82"/>
      <c r="AF57" s="83"/>
      <c r="AG57" s="81"/>
      <c r="AH57" s="82"/>
      <c r="AI57" s="83"/>
      <c r="AJ57" s="81"/>
      <c r="AK57" s="82"/>
      <c r="AL57" s="83"/>
      <c r="AM57" s="81"/>
      <c r="AN57" s="82"/>
      <c r="AO57" s="83"/>
      <c r="AP57" s="81"/>
      <c r="AQ57" s="82"/>
      <c r="AR57" s="83"/>
      <c r="AS57" s="81"/>
      <c r="AT57" s="82"/>
      <c r="AU57" s="83"/>
      <c r="AV57" s="81"/>
      <c r="AW57" s="82"/>
      <c r="AX57" s="83"/>
      <c r="AY57" s="81"/>
      <c r="AZ57" s="82"/>
      <c r="BA57" s="83"/>
      <c r="BB57" s="81"/>
      <c r="BC57" s="82"/>
      <c r="BD57" s="83"/>
    </row>
    <row r="58" spans="1:56" ht="13">
      <c r="A58" s="84"/>
      <c r="B58" s="75" t="s">
        <v>582</v>
      </c>
      <c r="C58" s="76"/>
      <c r="D58" s="76"/>
      <c r="E58" s="77">
        <f t="shared" si="12"/>
        <v>0</v>
      </c>
      <c r="F58" s="76"/>
      <c r="G58" s="76"/>
      <c r="H58" s="78">
        <f t="shared" si="13"/>
        <v>0</v>
      </c>
      <c r="I58" s="79"/>
      <c r="J58" s="76"/>
      <c r="K58" s="78">
        <f t="shared" si="14"/>
        <v>0</v>
      </c>
      <c r="L58" s="79"/>
      <c r="M58" s="76"/>
      <c r="N58" s="80">
        <f t="shared" si="15"/>
        <v>0</v>
      </c>
      <c r="O58" s="81"/>
      <c r="P58" s="82"/>
      <c r="Q58" s="83"/>
      <c r="R58" s="81"/>
      <c r="S58" s="82"/>
      <c r="T58" s="83"/>
      <c r="U58" s="81"/>
      <c r="V58" s="82"/>
      <c r="W58" s="83"/>
      <c r="X58" s="81"/>
      <c r="Y58" s="82"/>
      <c r="Z58" s="83"/>
      <c r="AA58" s="81"/>
      <c r="AB58" s="82"/>
      <c r="AC58" s="83"/>
      <c r="AD58" s="81"/>
      <c r="AE58" s="82"/>
      <c r="AF58" s="83"/>
      <c r="AG58" s="81"/>
      <c r="AH58" s="82"/>
      <c r="AI58" s="83"/>
      <c r="AJ58" s="81"/>
      <c r="AK58" s="82"/>
      <c r="AL58" s="83"/>
      <c r="AM58" s="81"/>
      <c r="AN58" s="82"/>
      <c r="AO58" s="83"/>
      <c r="AP58" s="81"/>
      <c r="AQ58" s="82"/>
      <c r="AR58" s="83"/>
      <c r="AS58" s="81"/>
      <c r="AT58" s="82"/>
      <c r="AU58" s="83"/>
      <c r="AV58" s="81"/>
      <c r="AW58" s="82"/>
      <c r="AX58" s="83"/>
      <c r="AY58" s="81"/>
      <c r="AZ58" s="82"/>
      <c r="BA58" s="83"/>
      <c r="BB58" s="81"/>
      <c r="BC58" s="82"/>
      <c r="BD58" s="83"/>
    </row>
    <row r="59" spans="1:56" ht="13">
      <c r="A59" s="84"/>
      <c r="B59" s="75" t="s">
        <v>583</v>
      </c>
      <c r="C59" s="76"/>
      <c r="D59" s="76"/>
      <c r="E59" s="77">
        <f t="shared" si="12"/>
        <v>0</v>
      </c>
      <c r="F59" s="76"/>
      <c r="G59" s="76"/>
      <c r="H59" s="78">
        <f t="shared" si="13"/>
        <v>0</v>
      </c>
      <c r="I59" s="79"/>
      <c r="J59" s="76"/>
      <c r="K59" s="78">
        <f t="shared" si="14"/>
        <v>0</v>
      </c>
      <c r="L59" s="79"/>
      <c r="M59" s="76"/>
      <c r="N59" s="80">
        <f t="shared" si="15"/>
        <v>0</v>
      </c>
      <c r="O59" s="81"/>
      <c r="P59" s="82"/>
      <c r="Q59" s="83"/>
      <c r="R59" s="81"/>
      <c r="S59" s="82"/>
      <c r="T59" s="83"/>
      <c r="U59" s="81"/>
      <c r="V59" s="82"/>
      <c r="W59" s="83"/>
      <c r="X59" s="81"/>
      <c r="Y59" s="82"/>
      <c r="Z59" s="83"/>
      <c r="AA59" s="81"/>
      <c r="AB59" s="82"/>
      <c r="AC59" s="83"/>
      <c r="AD59" s="81"/>
      <c r="AE59" s="82"/>
      <c r="AF59" s="83"/>
      <c r="AG59" s="81"/>
      <c r="AH59" s="82"/>
      <c r="AI59" s="83"/>
      <c r="AJ59" s="81"/>
      <c r="AK59" s="82"/>
      <c r="AL59" s="83"/>
      <c r="AM59" s="81"/>
      <c r="AN59" s="82"/>
      <c r="AO59" s="83"/>
      <c r="AP59" s="81"/>
      <c r="AQ59" s="82"/>
      <c r="AR59" s="83"/>
      <c r="AS59" s="81"/>
      <c r="AT59" s="82"/>
      <c r="AU59" s="83"/>
      <c r="AV59" s="81"/>
      <c r="AW59" s="82"/>
      <c r="AX59" s="83"/>
      <c r="AY59" s="81"/>
      <c r="AZ59" s="82"/>
      <c r="BA59" s="83"/>
      <c r="BB59" s="81"/>
      <c r="BC59" s="82"/>
      <c r="BD59" s="83"/>
    </row>
    <row r="60" spans="1:56" s="95" customFormat="1" ht="19.5" customHeight="1">
      <c r="A60" s="85"/>
      <c r="B60" s="86" t="s">
        <v>584</v>
      </c>
      <c r="C60" s="87">
        <v>10774</v>
      </c>
      <c r="D60" s="87">
        <v>11269</v>
      </c>
      <c r="E60" s="88">
        <f t="shared" si="12"/>
        <v>4.5943939112678667</v>
      </c>
      <c r="F60" s="87">
        <v>25607</v>
      </c>
      <c r="G60" s="87">
        <v>26502</v>
      </c>
      <c r="H60" s="89">
        <f t="shared" si="13"/>
        <v>3.4951380481899483</v>
      </c>
      <c r="I60" s="90">
        <v>19244</v>
      </c>
      <c r="J60" s="87">
        <v>20233</v>
      </c>
      <c r="K60" s="89">
        <f t="shared" si="14"/>
        <v>5.1392641862398669</v>
      </c>
      <c r="L60" s="90">
        <v>22352</v>
      </c>
      <c r="M60" s="87">
        <v>23341</v>
      </c>
      <c r="N60" s="91">
        <f t="shared" si="15"/>
        <v>4.4246599856836077</v>
      </c>
      <c r="O60" s="92"/>
      <c r="P60" s="93"/>
      <c r="Q60" s="94"/>
      <c r="R60" s="92"/>
      <c r="S60" s="93"/>
      <c r="T60" s="94"/>
      <c r="U60" s="92"/>
      <c r="V60" s="93"/>
      <c r="W60" s="94"/>
      <c r="X60" s="92"/>
      <c r="Y60" s="93"/>
      <c r="Z60" s="94"/>
      <c r="AA60" s="92"/>
      <c r="AB60" s="93"/>
      <c r="AC60" s="94"/>
      <c r="AD60" s="92"/>
      <c r="AE60" s="93"/>
      <c r="AF60" s="94"/>
      <c r="AG60" s="92"/>
      <c r="AH60" s="93"/>
      <c r="AI60" s="94"/>
      <c r="AJ60" s="92"/>
      <c r="AK60" s="93"/>
      <c r="AL60" s="94"/>
      <c r="AM60" s="92"/>
      <c r="AN60" s="93"/>
      <c r="AO60" s="94"/>
      <c r="AP60" s="92"/>
      <c r="AQ60" s="93"/>
      <c r="AR60" s="94"/>
      <c r="AS60" s="92"/>
      <c r="AT60" s="93"/>
      <c r="AU60" s="94"/>
      <c r="AV60" s="92"/>
      <c r="AW60" s="93"/>
      <c r="AX60" s="94"/>
      <c r="AY60" s="92"/>
      <c r="AZ60" s="93"/>
      <c r="BA60" s="94"/>
      <c r="BB60" s="92"/>
      <c r="BC60" s="93"/>
      <c r="BD60" s="94"/>
    </row>
    <row r="61" spans="1:56" ht="13">
      <c r="A61" s="84"/>
      <c r="B61" s="75" t="s">
        <v>585</v>
      </c>
      <c r="C61" s="76"/>
      <c r="D61" s="76"/>
      <c r="E61" s="77">
        <f t="shared" si="12"/>
        <v>0</v>
      </c>
      <c r="F61" s="76"/>
      <c r="G61" s="76"/>
      <c r="H61" s="78">
        <f t="shared" si="13"/>
        <v>0</v>
      </c>
      <c r="I61" s="79"/>
      <c r="J61" s="76"/>
      <c r="K61" s="78"/>
      <c r="L61" s="79"/>
      <c r="M61" s="76"/>
      <c r="N61" s="80"/>
      <c r="O61" s="81"/>
      <c r="P61" s="82"/>
      <c r="Q61" s="83"/>
      <c r="R61" s="81"/>
      <c r="S61" s="82"/>
      <c r="T61" s="83"/>
      <c r="U61" s="81"/>
      <c r="V61" s="82"/>
      <c r="W61" s="83"/>
      <c r="X61" s="81"/>
      <c r="Y61" s="82"/>
      <c r="Z61" s="83"/>
      <c r="AA61" s="81"/>
      <c r="AB61" s="82"/>
      <c r="AC61" s="83"/>
      <c r="AD61" s="81"/>
      <c r="AE61" s="82"/>
      <c r="AF61" s="83"/>
      <c r="AG61" s="81"/>
      <c r="AH61" s="82"/>
      <c r="AI61" s="83"/>
      <c r="AJ61" s="81"/>
      <c r="AK61" s="82"/>
      <c r="AL61" s="83"/>
      <c r="AM61" s="81"/>
      <c r="AN61" s="82"/>
      <c r="AO61" s="83"/>
      <c r="AP61" s="81"/>
      <c r="AQ61" s="82"/>
      <c r="AR61" s="83"/>
      <c r="AS61" s="81"/>
      <c r="AT61" s="82"/>
      <c r="AU61" s="83"/>
      <c r="AV61" s="81"/>
      <c r="AW61" s="82"/>
      <c r="AX61" s="83"/>
      <c r="AY61" s="81"/>
      <c r="AZ61" s="82"/>
      <c r="BA61" s="83"/>
      <c r="BB61" s="81"/>
      <c r="BC61" s="82"/>
      <c r="BD61" s="83"/>
    </row>
    <row r="62" spans="1:56" ht="13">
      <c r="A62" s="84"/>
      <c r="B62" s="75" t="s">
        <v>586</v>
      </c>
      <c r="C62" s="76"/>
      <c r="D62" s="76"/>
      <c r="E62" s="77">
        <f t="shared" si="12"/>
        <v>0</v>
      </c>
      <c r="F62" s="76"/>
      <c r="G62" s="76"/>
      <c r="H62" s="78">
        <f t="shared" si="13"/>
        <v>0</v>
      </c>
      <c r="I62" s="79"/>
      <c r="J62" s="76"/>
      <c r="K62" s="78"/>
      <c r="L62" s="79"/>
      <c r="M62" s="76"/>
      <c r="N62" s="80"/>
      <c r="O62" s="81"/>
      <c r="P62" s="82"/>
      <c r="Q62" s="83"/>
      <c r="R62" s="81"/>
      <c r="S62" s="82"/>
      <c r="T62" s="83"/>
      <c r="U62" s="81"/>
      <c r="V62" s="82"/>
      <c r="W62" s="83"/>
      <c r="X62" s="81"/>
      <c r="Y62" s="82"/>
      <c r="Z62" s="83"/>
      <c r="AA62" s="81"/>
      <c r="AB62" s="82"/>
      <c r="AC62" s="83"/>
      <c r="AD62" s="81"/>
      <c r="AE62" s="82"/>
      <c r="AF62" s="83"/>
      <c r="AG62" s="81"/>
      <c r="AH62" s="82"/>
      <c r="AI62" s="83"/>
      <c r="AJ62" s="81"/>
      <c r="AK62" s="82"/>
      <c r="AL62" s="83"/>
      <c r="AM62" s="81"/>
      <c r="AN62" s="82"/>
      <c r="AO62" s="83"/>
      <c r="AP62" s="81"/>
      <c r="AQ62" s="82"/>
      <c r="AR62" s="83"/>
      <c r="AS62" s="81"/>
      <c r="AT62" s="82"/>
      <c r="AU62" s="83"/>
      <c r="AV62" s="81"/>
      <c r="AW62" s="82"/>
      <c r="AX62" s="83"/>
      <c r="AY62" s="81"/>
      <c r="AZ62" s="82"/>
      <c r="BA62" s="83"/>
      <c r="BB62" s="81"/>
      <c r="BC62" s="82"/>
      <c r="BD62" s="83"/>
    </row>
    <row r="63" spans="1:56" ht="13">
      <c r="A63" s="84"/>
      <c r="B63" s="75" t="s">
        <v>587</v>
      </c>
      <c r="C63" s="76">
        <v>4904</v>
      </c>
      <c r="D63" s="76">
        <v>4945</v>
      </c>
      <c r="E63" s="77">
        <f t="shared" si="12"/>
        <v>0.83605220228384991</v>
      </c>
      <c r="F63" s="76">
        <v>11632</v>
      </c>
      <c r="G63" s="76">
        <v>11808</v>
      </c>
      <c r="H63" s="78">
        <f t="shared" si="13"/>
        <v>1.5130674002751032</v>
      </c>
      <c r="I63" s="79"/>
      <c r="J63" s="76"/>
      <c r="K63" s="78"/>
      <c r="L63" s="79"/>
      <c r="M63" s="76"/>
      <c r="N63" s="80"/>
      <c r="O63" s="81"/>
      <c r="P63" s="82"/>
      <c r="Q63" s="83"/>
      <c r="R63" s="81"/>
      <c r="S63" s="82"/>
      <c r="T63" s="83"/>
      <c r="U63" s="81"/>
      <c r="V63" s="82"/>
      <c r="W63" s="83"/>
      <c r="X63" s="81"/>
      <c r="Y63" s="82"/>
      <c r="Z63" s="83"/>
      <c r="AA63" s="81"/>
      <c r="AB63" s="82"/>
      <c r="AC63" s="83"/>
      <c r="AD63" s="81"/>
      <c r="AE63" s="82"/>
      <c r="AF63" s="83"/>
      <c r="AG63" s="81"/>
      <c r="AH63" s="82"/>
      <c r="AI63" s="83"/>
      <c r="AJ63" s="81"/>
      <c r="AK63" s="82"/>
      <c r="AL63" s="83"/>
      <c r="AM63" s="81"/>
      <c r="AN63" s="82"/>
      <c r="AO63" s="83"/>
      <c r="AP63" s="81"/>
      <c r="AQ63" s="82"/>
      <c r="AR63" s="83"/>
      <c r="AS63" s="81"/>
      <c r="AT63" s="82"/>
      <c r="AU63" s="83"/>
      <c r="AV63" s="81"/>
      <c r="AW63" s="82"/>
      <c r="AX63" s="83"/>
      <c r="AY63" s="81"/>
      <c r="AZ63" s="82"/>
      <c r="BA63" s="83"/>
      <c r="BB63" s="81"/>
      <c r="BC63" s="82"/>
      <c r="BD63" s="83"/>
    </row>
    <row r="64" spans="1:56" ht="13">
      <c r="A64" s="84"/>
      <c r="B64" s="75" t="s">
        <v>588</v>
      </c>
      <c r="C64" s="76"/>
      <c r="D64" s="76"/>
      <c r="E64" s="77">
        <f t="shared" si="12"/>
        <v>0</v>
      </c>
      <c r="F64" s="76"/>
      <c r="G64" s="76"/>
      <c r="H64" s="78">
        <f t="shared" si="13"/>
        <v>0</v>
      </c>
      <c r="I64" s="79"/>
      <c r="J64" s="76"/>
      <c r="K64" s="78"/>
      <c r="L64" s="79"/>
      <c r="M64" s="76"/>
      <c r="N64" s="80"/>
      <c r="O64" s="81"/>
      <c r="P64" s="82"/>
      <c r="Q64" s="83"/>
      <c r="R64" s="81"/>
      <c r="S64" s="82"/>
      <c r="T64" s="83"/>
      <c r="U64" s="81"/>
      <c r="V64" s="82"/>
      <c r="W64" s="83"/>
      <c r="X64" s="81"/>
      <c r="Y64" s="82"/>
      <c r="Z64" s="83"/>
      <c r="AA64" s="81"/>
      <c r="AB64" s="82"/>
      <c r="AC64" s="83"/>
      <c r="AD64" s="81"/>
      <c r="AE64" s="82"/>
      <c r="AF64" s="83"/>
      <c r="AG64" s="81"/>
      <c r="AH64" s="82"/>
      <c r="AI64" s="83"/>
      <c r="AJ64" s="81"/>
      <c r="AK64" s="82"/>
      <c r="AL64" s="83"/>
      <c r="AM64" s="81"/>
      <c r="AN64" s="82"/>
      <c r="AO64" s="83"/>
      <c r="AP64" s="81"/>
      <c r="AQ64" s="82"/>
      <c r="AR64" s="83"/>
      <c r="AS64" s="81"/>
      <c r="AT64" s="82"/>
      <c r="AU64" s="83"/>
      <c r="AV64" s="81"/>
      <c r="AW64" s="82"/>
      <c r="AX64" s="83"/>
      <c r="AY64" s="81"/>
      <c r="AZ64" s="82"/>
      <c r="BA64" s="83"/>
      <c r="BB64" s="81"/>
      <c r="BC64" s="82"/>
      <c r="BD64" s="83"/>
    </row>
    <row r="65" spans="1:56" s="105" customFormat="1" ht="20.25" customHeight="1">
      <c r="A65" s="104"/>
      <c r="B65" s="86" t="s">
        <v>589</v>
      </c>
      <c r="C65" s="87">
        <v>4904</v>
      </c>
      <c r="D65" s="87">
        <v>4945</v>
      </c>
      <c r="E65" s="88">
        <f t="shared" si="12"/>
        <v>0.83605220228384991</v>
      </c>
      <c r="F65" s="87">
        <v>11632</v>
      </c>
      <c r="G65" s="87">
        <v>11808</v>
      </c>
      <c r="H65" s="89">
        <f t="shared" si="13"/>
        <v>1.5130674002751032</v>
      </c>
      <c r="I65" s="90"/>
      <c r="J65" s="87"/>
      <c r="K65" s="89"/>
      <c r="L65" s="90"/>
      <c r="M65" s="87"/>
      <c r="N65" s="91"/>
      <c r="O65" s="92"/>
      <c r="P65" s="93"/>
      <c r="Q65" s="94"/>
      <c r="R65" s="92"/>
      <c r="S65" s="93"/>
      <c r="T65" s="94"/>
      <c r="U65" s="92"/>
      <c r="V65" s="93"/>
      <c r="W65" s="94"/>
      <c r="X65" s="92"/>
      <c r="Y65" s="93"/>
      <c r="Z65" s="94"/>
      <c r="AA65" s="92"/>
      <c r="AB65" s="93"/>
      <c r="AC65" s="94"/>
      <c r="AD65" s="92"/>
      <c r="AE65" s="93"/>
      <c r="AF65" s="94"/>
      <c r="AG65" s="92"/>
      <c r="AH65" s="93"/>
      <c r="AI65" s="94"/>
      <c r="AJ65" s="92"/>
      <c r="AK65" s="93"/>
      <c r="AL65" s="94"/>
      <c r="AM65" s="92"/>
      <c r="AN65" s="93"/>
      <c r="AO65" s="94"/>
      <c r="AP65" s="92"/>
      <c r="AQ65" s="93"/>
      <c r="AR65" s="94"/>
      <c r="AS65" s="92"/>
      <c r="AT65" s="93"/>
      <c r="AU65" s="94"/>
      <c r="AV65" s="92"/>
      <c r="AW65" s="93"/>
      <c r="AX65" s="94"/>
      <c r="AY65" s="92"/>
      <c r="AZ65" s="93"/>
      <c r="BA65" s="94"/>
      <c r="BB65" s="92"/>
      <c r="BC65" s="93"/>
      <c r="BD65" s="94"/>
    </row>
    <row r="66" spans="1:56" ht="13">
      <c r="A66" s="84"/>
      <c r="B66" s="75" t="s">
        <v>590</v>
      </c>
      <c r="C66" s="76"/>
      <c r="D66" s="76"/>
      <c r="E66" s="77">
        <f t="shared" si="12"/>
        <v>0</v>
      </c>
      <c r="F66" s="76"/>
      <c r="G66" s="76"/>
      <c r="H66" s="78">
        <f t="shared" si="13"/>
        <v>0</v>
      </c>
      <c r="I66" s="79"/>
      <c r="J66" s="76"/>
      <c r="K66" s="78"/>
      <c r="L66" s="79"/>
      <c r="M66" s="76"/>
      <c r="N66" s="80"/>
      <c r="O66" s="81"/>
      <c r="P66" s="82"/>
      <c r="Q66" s="83"/>
      <c r="R66" s="81"/>
      <c r="S66" s="82"/>
      <c r="T66" s="83"/>
      <c r="U66" s="81"/>
      <c r="V66" s="82"/>
      <c r="W66" s="83"/>
      <c r="X66" s="81"/>
      <c r="Y66" s="82"/>
      <c r="Z66" s="83"/>
      <c r="AA66" s="81"/>
      <c r="AB66" s="82"/>
      <c r="AC66" s="83"/>
      <c r="AD66" s="81"/>
      <c r="AE66" s="82"/>
      <c r="AF66" s="83"/>
      <c r="AG66" s="81"/>
      <c r="AH66" s="82"/>
      <c r="AI66" s="83"/>
      <c r="AJ66" s="81"/>
      <c r="AK66" s="82"/>
      <c r="AL66" s="83"/>
      <c r="AM66" s="81"/>
      <c r="AN66" s="82"/>
      <c r="AO66" s="83"/>
      <c r="AP66" s="81"/>
      <c r="AQ66" s="82"/>
      <c r="AR66" s="83"/>
      <c r="AS66" s="81"/>
      <c r="AT66" s="82"/>
      <c r="AU66" s="83"/>
      <c r="AV66" s="81"/>
      <c r="AW66" s="82"/>
      <c r="AX66" s="83"/>
      <c r="AY66" s="81"/>
      <c r="AZ66" s="82"/>
      <c r="BA66" s="83"/>
      <c r="BB66" s="81"/>
      <c r="BC66" s="82"/>
      <c r="BD66" s="83"/>
    </row>
    <row r="67" spans="1:56" ht="13">
      <c r="A67" s="84"/>
      <c r="B67" s="75" t="s">
        <v>591</v>
      </c>
      <c r="C67" s="76"/>
      <c r="D67" s="76"/>
      <c r="E67" s="77">
        <f t="shared" si="12"/>
        <v>0</v>
      </c>
      <c r="F67" s="76"/>
      <c r="G67" s="76"/>
      <c r="H67" s="78">
        <f t="shared" si="13"/>
        <v>0</v>
      </c>
      <c r="I67" s="79"/>
      <c r="J67" s="76"/>
      <c r="K67" s="78"/>
      <c r="L67" s="79"/>
      <c r="M67" s="76"/>
      <c r="N67" s="80"/>
      <c r="O67" s="81"/>
      <c r="P67" s="82"/>
      <c r="Q67" s="83"/>
      <c r="R67" s="81"/>
      <c r="S67" s="82"/>
      <c r="T67" s="83"/>
      <c r="U67" s="81"/>
      <c r="V67" s="82"/>
      <c r="W67" s="83"/>
      <c r="X67" s="81"/>
      <c r="Y67" s="82"/>
      <c r="Z67" s="83"/>
      <c r="AA67" s="81"/>
      <c r="AB67" s="82"/>
      <c r="AC67" s="83"/>
      <c r="AD67" s="81"/>
      <c r="AE67" s="82"/>
      <c r="AF67" s="83"/>
      <c r="AG67" s="81"/>
      <c r="AH67" s="82"/>
      <c r="AI67" s="83"/>
      <c r="AJ67" s="81"/>
      <c r="AK67" s="82"/>
      <c r="AL67" s="83"/>
      <c r="AM67" s="81"/>
      <c r="AN67" s="82"/>
      <c r="AO67" s="83"/>
      <c r="AP67" s="81"/>
      <c r="AQ67" s="82"/>
      <c r="AR67" s="83"/>
      <c r="AS67" s="81"/>
      <c r="AT67" s="82"/>
      <c r="AU67" s="83"/>
      <c r="AV67" s="81"/>
      <c r="AW67" s="82"/>
      <c r="AX67" s="83"/>
      <c r="AY67" s="81"/>
      <c r="AZ67" s="82"/>
      <c r="BA67" s="83"/>
      <c r="BB67" s="81"/>
      <c r="BC67" s="82"/>
      <c r="BD67" s="83"/>
    </row>
    <row r="68" spans="1:56" ht="13">
      <c r="A68" s="84"/>
      <c r="B68" s="75" t="s">
        <v>592</v>
      </c>
      <c r="C68" s="76"/>
      <c r="D68" s="76"/>
      <c r="E68" s="77"/>
      <c r="F68" s="76"/>
      <c r="G68" s="76"/>
      <c r="H68" s="78">
        <f t="shared" si="13"/>
        <v>0</v>
      </c>
      <c r="I68" s="79"/>
      <c r="J68" s="76"/>
      <c r="K68" s="78"/>
      <c r="L68" s="79"/>
      <c r="M68" s="76"/>
      <c r="N68" s="80"/>
      <c r="O68" s="81"/>
      <c r="P68" s="82"/>
      <c r="Q68" s="83"/>
      <c r="R68" s="81"/>
      <c r="S68" s="82"/>
      <c r="T68" s="83"/>
      <c r="U68" s="81"/>
      <c r="V68" s="82"/>
      <c r="W68" s="83"/>
      <c r="X68" s="81"/>
      <c r="Y68" s="82"/>
      <c r="Z68" s="83"/>
      <c r="AA68" s="81"/>
      <c r="AB68" s="82"/>
      <c r="AC68" s="83"/>
      <c r="AD68" s="81"/>
      <c r="AE68" s="82"/>
      <c r="AF68" s="83"/>
      <c r="AG68" s="81"/>
      <c r="AH68" s="82"/>
      <c r="AI68" s="83"/>
      <c r="AJ68" s="81"/>
      <c r="AK68" s="82"/>
      <c r="AL68" s="83"/>
      <c r="AM68" s="81"/>
      <c r="AN68" s="82"/>
      <c r="AO68" s="83"/>
      <c r="AP68" s="81"/>
      <c r="AQ68" s="82"/>
      <c r="AR68" s="83"/>
      <c r="AS68" s="81"/>
      <c r="AT68" s="82"/>
      <c r="AU68" s="83"/>
      <c r="AV68" s="81"/>
      <c r="AW68" s="82"/>
      <c r="AX68" s="83"/>
      <c r="AY68" s="81"/>
      <c r="AZ68" s="82"/>
      <c r="BA68" s="83"/>
      <c r="BB68" s="81"/>
      <c r="BC68" s="82"/>
      <c r="BD68" s="83"/>
    </row>
    <row r="69" spans="1:56" s="105" customFormat="1" ht="21.75" customHeight="1">
      <c r="A69" s="104"/>
      <c r="B69" s="106" t="s">
        <v>593</v>
      </c>
      <c r="C69" s="87"/>
      <c r="D69" s="87"/>
      <c r="E69" s="88">
        <f>IF(C69&gt;0,(((D69-C69)/C69)*100),0)</f>
        <v>0</v>
      </c>
      <c r="F69" s="87"/>
      <c r="G69" s="87"/>
      <c r="H69" s="89">
        <f t="shared" si="13"/>
        <v>0</v>
      </c>
      <c r="I69" s="90"/>
      <c r="J69" s="87"/>
      <c r="K69" s="89"/>
      <c r="L69" s="90"/>
      <c r="M69" s="87"/>
      <c r="N69" s="91"/>
      <c r="O69" s="92"/>
      <c r="P69" s="93"/>
      <c r="Q69" s="94"/>
      <c r="R69" s="92"/>
      <c r="S69" s="93"/>
      <c r="T69" s="94"/>
      <c r="U69" s="92"/>
      <c r="V69" s="93"/>
      <c r="W69" s="94"/>
      <c r="X69" s="92"/>
      <c r="Y69" s="93"/>
      <c r="Z69" s="94"/>
      <c r="AA69" s="92"/>
      <c r="AB69" s="93"/>
      <c r="AC69" s="94"/>
      <c r="AD69" s="92"/>
      <c r="AE69" s="93"/>
      <c r="AF69" s="94"/>
      <c r="AG69" s="92"/>
      <c r="AH69" s="93"/>
      <c r="AI69" s="94"/>
      <c r="AJ69" s="92"/>
      <c r="AK69" s="93"/>
      <c r="AL69" s="94"/>
      <c r="AM69" s="92"/>
      <c r="AN69" s="93"/>
      <c r="AO69" s="94"/>
      <c r="AP69" s="92"/>
      <c r="AQ69" s="93"/>
      <c r="AR69" s="94"/>
      <c r="AS69" s="92"/>
      <c r="AT69" s="93"/>
      <c r="AU69" s="94"/>
      <c r="AV69" s="92"/>
      <c r="AW69" s="93"/>
      <c r="AX69" s="94"/>
      <c r="AY69" s="92"/>
      <c r="AZ69" s="93"/>
      <c r="BA69" s="94"/>
      <c r="BB69" s="92"/>
      <c r="BC69" s="93"/>
      <c r="BD69" s="94"/>
    </row>
    <row r="70" spans="1:56" ht="13">
      <c r="A70" s="96"/>
      <c r="B70" s="97" t="s">
        <v>594</v>
      </c>
      <c r="C70" s="98"/>
      <c r="D70" s="98"/>
      <c r="E70" s="99"/>
      <c r="F70" s="98"/>
      <c r="G70" s="98"/>
      <c r="H70" s="100"/>
      <c r="I70" s="101"/>
      <c r="J70" s="98"/>
      <c r="K70" s="100"/>
      <c r="L70" s="101"/>
      <c r="M70" s="98"/>
      <c r="N70" s="100"/>
      <c r="O70" s="101"/>
      <c r="P70" s="98"/>
      <c r="Q70" s="102">
        <f>IF(O70&gt;0,(((P70-O70)/O70)*100),0)</f>
        <v>0</v>
      </c>
      <c r="R70" s="101"/>
      <c r="S70" s="98"/>
      <c r="T70" s="102">
        <f>IF(R70&gt;0,(((S70-R70)/R70)*100),0)</f>
        <v>0</v>
      </c>
      <c r="U70" s="101"/>
      <c r="V70" s="98"/>
      <c r="W70" s="102">
        <f>IF(U70&gt;0,(((V70-U70)/U70)*100),0)</f>
        <v>0</v>
      </c>
      <c r="X70" s="101"/>
      <c r="Y70" s="98"/>
      <c r="Z70" s="102">
        <f>IF(X70&gt;0,(((Y70-X70)/X70)*100),0)</f>
        <v>0</v>
      </c>
      <c r="AA70" s="101"/>
      <c r="AB70" s="98"/>
      <c r="AC70" s="102">
        <f>IF(AA70&gt;0,(((AB70-AA70)/AA70)*100),0)</f>
        <v>0</v>
      </c>
      <c r="AD70" s="101"/>
      <c r="AE70" s="98"/>
      <c r="AF70" s="102">
        <f>IF(AD70&gt;0,(((AE70-AD70)/AD70)*100),0)</f>
        <v>0</v>
      </c>
      <c r="AG70" s="101"/>
      <c r="AH70" s="98"/>
      <c r="AI70" s="102">
        <f>IF(AG70&gt;0,(((AH70-AG70)/AG70)*100),0)</f>
        <v>0</v>
      </c>
      <c r="AJ70" s="101"/>
      <c r="AK70" s="98"/>
      <c r="AL70" s="102">
        <f>IF(AJ70&gt;0,(((AK70-AJ70)/AJ70)*100),0)</f>
        <v>0</v>
      </c>
      <c r="AM70" s="101"/>
      <c r="AN70" s="98"/>
      <c r="AO70" s="102">
        <f>IF(AM70&gt;0,(((AN70-AM70)/AM70)*100),0)</f>
        <v>0</v>
      </c>
      <c r="AP70" s="101"/>
      <c r="AQ70" s="98"/>
      <c r="AR70" s="102">
        <f>IF(AP70&gt;0,(((AQ70-AP70)/AP70)*100),0)</f>
        <v>0</v>
      </c>
      <c r="AS70" s="101"/>
      <c r="AT70" s="98"/>
      <c r="AU70" s="102">
        <f>IF(AS70&gt;0,(((AT70-AS70)/AS70)*100),0)</f>
        <v>0</v>
      </c>
      <c r="AV70" s="101"/>
      <c r="AW70" s="98"/>
      <c r="AX70" s="102">
        <f>IF(AV70&gt;0,(((AW70-AV70)/AV70)*100),0)</f>
        <v>0</v>
      </c>
      <c r="AY70" s="101"/>
      <c r="AZ70" s="98"/>
      <c r="BA70" s="102">
        <f>IF(AY70&gt;0,(((AZ70-AY70)/AY70)*100),0)</f>
        <v>0</v>
      </c>
      <c r="BB70" s="101"/>
      <c r="BC70" s="98"/>
      <c r="BD70" s="102">
        <f>IF(BB70&gt;0,(((BC70-BB70)/BB70)*100),0)</f>
        <v>0</v>
      </c>
    </row>
    <row r="71" spans="1:56" ht="13">
      <c r="A71" s="74" t="s">
        <v>124</v>
      </c>
      <c r="B71" s="75" t="s">
        <v>578</v>
      </c>
      <c r="C71" s="76"/>
      <c r="D71" s="76"/>
      <c r="E71" s="77">
        <f t="shared" ref="E71:E84" si="16">IF(C71&gt;0,(((D71-C71)/C71)*100),0)</f>
        <v>0</v>
      </c>
      <c r="F71" s="76"/>
      <c r="G71" s="76"/>
      <c r="H71" s="78">
        <f t="shared" ref="H71:H86" si="17">IF(F71&gt;0,(((G71-F71)/F71)*100),0)</f>
        <v>0</v>
      </c>
      <c r="I71" s="79"/>
      <c r="J71" s="76"/>
      <c r="K71" s="78">
        <f t="shared" ref="K71:K77" si="18">IF(I71&gt;0,(((J71-I71)/I71)*100),0)</f>
        <v>0</v>
      </c>
      <c r="L71" s="79"/>
      <c r="M71" s="76"/>
      <c r="N71" s="80">
        <f t="shared" ref="N71:N77" si="19">IF(L71&gt;0,(((M71-L71)/L71)*100),0)</f>
        <v>0</v>
      </c>
      <c r="O71" s="81"/>
      <c r="P71" s="82"/>
      <c r="Q71" s="83"/>
      <c r="R71" s="81"/>
      <c r="S71" s="82"/>
      <c r="T71" s="83"/>
      <c r="U71" s="81"/>
      <c r="V71" s="82"/>
      <c r="W71" s="83"/>
      <c r="X71" s="81"/>
      <c r="Y71" s="82"/>
      <c r="Z71" s="83"/>
      <c r="AA71" s="81"/>
      <c r="AB71" s="82"/>
      <c r="AC71" s="83"/>
      <c r="AD71" s="81"/>
      <c r="AE71" s="82"/>
      <c r="AF71" s="83"/>
      <c r="AG71" s="81"/>
      <c r="AH71" s="82"/>
      <c r="AI71" s="83"/>
      <c r="AJ71" s="81"/>
      <c r="AK71" s="82"/>
      <c r="AL71" s="83"/>
      <c r="AM71" s="81"/>
      <c r="AN71" s="82"/>
      <c r="AO71" s="83"/>
      <c r="AP71" s="81"/>
      <c r="AQ71" s="82"/>
      <c r="AR71" s="83"/>
      <c r="AS71" s="81"/>
      <c r="AT71" s="82"/>
      <c r="AU71" s="83"/>
      <c r="AV71" s="81"/>
      <c r="AW71" s="82"/>
      <c r="AX71" s="83"/>
      <c r="AY71" s="81"/>
      <c r="AZ71" s="82"/>
      <c r="BA71" s="83"/>
      <c r="BB71" s="81"/>
      <c r="BC71" s="82"/>
      <c r="BD71" s="83"/>
    </row>
    <row r="72" spans="1:56" ht="13">
      <c r="A72" s="84"/>
      <c r="B72" s="75" t="s">
        <v>579</v>
      </c>
      <c r="C72" s="76"/>
      <c r="D72" s="76"/>
      <c r="E72" s="77">
        <f t="shared" si="16"/>
        <v>0</v>
      </c>
      <c r="F72" s="76"/>
      <c r="G72" s="76"/>
      <c r="H72" s="78">
        <f t="shared" si="17"/>
        <v>0</v>
      </c>
      <c r="I72" s="79"/>
      <c r="J72" s="76"/>
      <c r="K72" s="78">
        <f t="shared" si="18"/>
        <v>0</v>
      </c>
      <c r="L72" s="79"/>
      <c r="M72" s="76"/>
      <c r="N72" s="80">
        <f t="shared" si="19"/>
        <v>0</v>
      </c>
      <c r="O72" s="81"/>
      <c r="P72" s="82"/>
      <c r="Q72" s="83"/>
      <c r="R72" s="81"/>
      <c r="S72" s="82"/>
      <c r="T72" s="83"/>
      <c r="U72" s="81"/>
      <c r="V72" s="82"/>
      <c r="W72" s="83"/>
      <c r="X72" s="81"/>
      <c r="Y72" s="82"/>
      <c r="Z72" s="83"/>
      <c r="AA72" s="81"/>
      <c r="AB72" s="82"/>
      <c r="AC72" s="83"/>
      <c r="AD72" s="81"/>
      <c r="AE72" s="82"/>
      <c r="AF72" s="83"/>
      <c r="AG72" s="81"/>
      <c r="AH72" s="82"/>
      <c r="AI72" s="83"/>
      <c r="AJ72" s="81"/>
      <c r="AK72" s="82"/>
      <c r="AL72" s="83"/>
      <c r="AM72" s="81"/>
      <c r="AN72" s="82"/>
      <c r="AO72" s="83"/>
      <c r="AP72" s="81"/>
      <c r="AQ72" s="82"/>
      <c r="AR72" s="83"/>
      <c r="AS72" s="81"/>
      <c r="AT72" s="82"/>
      <c r="AU72" s="83"/>
      <c r="AV72" s="81"/>
      <c r="AW72" s="82"/>
      <c r="AX72" s="83"/>
      <c r="AY72" s="81"/>
      <c r="AZ72" s="82"/>
      <c r="BA72" s="83"/>
      <c r="BB72" s="81"/>
      <c r="BC72" s="82"/>
      <c r="BD72" s="83"/>
    </row>
    <row r="73" spans="1:56" ht="13">
      <c r="A73" s="84"/>
      <c r="B73" s="75" t="s">
        <v>580</v>
      </c>
      <c r="C73" s="76"/>
      <c r="D73" s="76"/>
      <c r="E73" s="77">
        <f t="shared" si="16"/>
        <v>0</v>
      </c>
      <c r="F73" s="76"/>
      <c r="G73" s="76"/>
      <c r="H73" s="78">
        <f t="shared" si="17"/>
        <v>0</v>
      </c>
      <c r="I73" s="79"/>
      <c r="J73" s="76"/>
      <c r="K73" s="78">
        <f t="shared" si="18"/>
        <v>0</v>
      </c>
      <c r="L73" s="79"/>
      <c r="M73" s="76"/>
      <c r="N73" s="80">
        <f t="shared" si="19"/>
        <v>0</v>
      </c>
      <c r="O73" s="81"/>
      <c r="P73" s="82"/>
      <c r="Q73" s="83"/>
      <c r="R73" s="81"/>
      <c r="S73" s="82"/>
      <c r="T73" s="83"/>
      <c r="U73" s="81"/>
      <c r="V73" s="82"/>
      <c r="W73" s="83"/>
      <c r="X73" s="81"/>
      <c r="Y73" s="82"/>
      <c r="Z73" s="83"/>
      <c r="AA73" s="81"/>
      <c r="AB73" s="82"/>
      <c r="AC73" s="83"/>
      <c r="AD73" s="81"/>
      <c r="AE73" s="82"/>
      <c r="AF73" s="83"/>
      <c r="AG73" s="81"/>
      <c r="AH73" s="82"/>
      <c r="AI73" s="83"/>
      <c r="AJ73" s="81"/>
      <c r="AK73" s="82"/>
      <c r="AL73" s="83"/>
      <c r="AM73" s="81"/>
      <c r="AN73" s="82"/>
      <c r="AO73" s="83"/>
      <c r="AP73" s="81"/>
      <c r="AQ73" s="82"/>
      <c r="AR73" s="83"/>
      <c r="AS73" s="81"/>
      <c r="AT73" s="82"/>
      <c r="AU73" s="83"/>
      <c r="AV73" s="81"/>
      <c r="AW73" s="82"/>
      <c r="AX73" s="83"/>
      <c r="AY73" s="81"/>
      <c r="AZ73" s="82"/>
      <c r="BA73" s="83"/>
      <c r="BB73" s="81"/>
      <c r="BC73" s="82"/>
      <c r="BD73" s="83"/>
    </row>
    <row r="74" spans="1:56" ht="13">
      <c r="A74" s="84"/>
      <c r="B74" s="75" t="s">
        <v>581</v>
      </c>
      <c r="C74" s="76"/>
      <c r="D74" s="76"/>
      <c r="E74" s="77">
        <f t="shared" si="16"/>
        <v>0</v>
      </c>
      <c r="F74" s="76"/>
      <c r="G74" s="76"/>
      <c r="H74" s="78">
        <f t="shared" si="17"/>
        <v>0</v>
      </c>
      <c r="I74" s="79"/>
      <c r="J74" s="76"/>
      <c r="K74" s="78">
        <f t="shared" si="18"/>
        <v>0</v>
      </c>
      <c r="L74" s="79"/>
      <c r="M74" s="76"/>
      <c r="N74" s="80">
        <f t="shared" si="19"/>
        <v>0</v>
      </c>
      <c r="O74" s="81"/>
      <c r="P74" s="82"/>
      <c r="Q74" s="83"/>
      <c r="R74" s="81"/>
      <c r="S74" s="82"/>
      <c r="T74" s="83"/>
      <c r="U74" s="81"/>
      <c r="V74" s="82"/>
      <c r="W74" s="83"/>
      <c r="X74" s="81"/>
      <c r="Y74" s="82"/>
      <c r="Z74" s="83"/>
      <c r="AA74" s="81"/>
      <c r="AB74" s="82"/>
      <c r="AC74" s="83"/>
      <c r="AD74" s="81"/>
      <c r="AE74" s="82"/>
      <c r="AF74" s="83"/>
      <c r="AG74" s="81"/>
      <c r="AH74" s="82"/>
      <c r="AI74" s="83"/>
      <c r="AJ74" s="81"/>
      <c r="AK74" s="82"/>
      <c r="AL74" s="83"/>
      <c r="AM74" s="81"/>
      <c r="AN74" s="82"/>
      <c r="AO74" s="83"/>
      <c r="AP74" s="81"/>
      <c r="AQ74" s="82"/>
      <c r="AR74" s="83"/>
      <c r="AS74" s="81"/>
      <c r="AT74" s="82"/>
      <c r="AU74" s="83"/>
      <c r="AV74" s="81"/>
      <c r="AW74" s="82"/>
      <c r="AX74" s="83"/>
      <c r="AY74" s="81"/>
      <c r="AZ74" s="82"/>
      <c r="BA74" s="83"/>
      <c r="BB74" s="81"/>
      <c r="BC74" s="82"/>
      <c r="BD74" s="83"/>
    </row>
    <row r="75" spans="1:56" ht="13">
      <c r="A75" s="84"/>
      <c r="B75" s="75" t="s">
        <v>582</v>
      </c>
      <c r="C75" s="76"/>
      <c r="D75" s="76"/>
      <c r="E75" s="77">
        <f t="shared" si="16"/>
        <v>0</v>
      </c>
      <c r="F75" s="76"/>
      <c r="G75" s="76"/>
      <c r="H75" s="78">
        <f t="shared" si="17"/>
        <v>0</v>
      </c>
      <c r="I75" s="79"/>
      <c r="J75" s="76"/>
      <c r="K75" s="78">
        <f t="shared" si="18"/>
        <v>0</v>
      </c>
      <c r="L75" s="79"/>
      <c r="M75" s="76"/>
      <c r="N75" s="80">
        <f t="shared" si="19"/>
        <v>0</v>
      </c>
      <c r="O75" s="81"/>
      <c r="P75" s="82"/>
      <c r="Q75" s="83"/>
      <c r="R75" s="81"/>
      <c r="S75" s="82"/>
      <c r="T75" s="83"/>
      <c r="U75" s="81"/>
      <c r="V75" s="82"/>
      <c r="W75" s="83"/>
      <c r="X75" s="81"/>
      <c r="Y75" s="82"/>
      <c r="Z75" s="83"/>
      <c r="AA75" s="81"/>
      <c r="AB75" s="82"/>
      <c r="AC75" s="83"/>
      <c r="AD75" s="81"/>
      <c r="AE75" s="82"/>
      <c r="AF75" s="83"/>
      <c r="AG75" s="81"/>
      <c r="AH75" s="82"/>
      <c r="AI75" s="83"/>
      <c r="AJ75" s="81"/>
      <c r="AK75" s="82"/>
      <c r="AL75" s="83"/>
      <c r="AM75" s="81"/>
      <c r="AN75" s="82"/>
      <c r="AO75" s="83"/>
      <c r="AP75" s="81"/>
      <c r="AQ75" s="82"/>
      <c r="AR75" s="83"/>
      <c r="AS75" s="81"/>
      <c r="AT75" s="82"/>
      <c r="AU75" s="83"/>
      <c r="AV75" s="81"/>
      <c r="AW75" s="82"/>
      <c r="AX75" s="83"/>
      <c r="AY75" s="81"/>
      <c r="AZ75" s="82"/>
      <c r="BA75" s="83"/>
      <c r="BB75" s="81"/>
      <c r="BC75" s="82"/>
      <c r="BD75" s="83"/>
    </row>
    <row r="76" spans="1:56" ht="13">
      <c r="A76" s="84"/>
      <c r="B76" s="75" t="s">
        <v>583</v>
      </c>
      <c r="C76" s="76"/>
      <c r="D76" s="76"/>
      <c r="E76" s="77">
        <f t="shared" si="16"/>
        <v>0</v>
      </c>
      <c r="F76" s="76"/>
      <c r="G76" s="76"/>
      <c r="H76" s="78">
        <f t="shared" si="17"/>
        <v>0</v>
      </c>
      <c r="I76" s="79"/>
      <c r="J76" s="76"/>
      <c r="K76" s="78">
        <f t="shared" si="18"/>
        <v>0</v>
      </c>
      <c r="L76" s="79"/>
      <c r="M76" s="76"/>
      <c r="N76" s="80">
        <f t="shared" si="19"/>
        <v>0</v>
      </c>
      <c r="O76" s="81"/>
      <c r="P76" s="82"/>
      <c r="Q76" s="83"/>
      <c r="R76" s="81"/>
      <c r="S76" s="82"/>
      <c r="T76" s="83"/>
      <c r="U76" s="81"/>
      <c r="V76" s="82"/>
      <c r="W76" s="83"/>
      <c r="X76" s="81"/>
      <c r="Y76" s="82"/>
      <c r="Z76" s="83"/>
      <c r="AA76" s="81"/>
      <c r="AB76" s="82"/>
      <c r="AC76" s="83"/>
      <c r="AD76" s="81"/>
      <c r="AE76" s="82"/>
      <c r="AF76" s="83"/>
      <c r="AG76" s="81"/>
      <c r="AH76" s="82"/>
      <c r="AI76" s="83"/>
      <c r="AJ76" s="81"/>
      <c r="AK76" s="82"/>
      <c r="AL76" s="83"/>
      <c r="AM76" s="81"/>
      <c r="AN76" s="82"/>
      <c r="AO76" s="83"/>
      <c r="AP76" s="81"/>
      <c r="AQ76" s="82"/>
      <c r="AR76" s="83"/>
      <c r="AS76" s="81"/>
      <c r="AT76" s="82"/>
      <c r="AU76" s="83"/>
      <c r="AV76" s="81"/>
      <c r="AW76" s="82"/>
      <c r="AX76" s="83"/>
      <c r="AY76" s="81"/>
      <c r="AZ76" s="82"/>
      <c r="BA76" s="83"/>
      <c r="BB76" s="81"/>
      <c r="BC76" s="82"/>
      <c r="BD76" s="83"/>
    </row>
    <row r="77" spans="1:56" s="95" customFormat="1" ht="19.5" customHeight="1">
      <c r="A77" s="85"/>
      <c r="B77" s="86" t="s">
        <v>584</v>
      </c>
      <c r="C77" s="87"/>
      <c r="D77" s="87"/>
      <c r="E77" s="88">
        <f t="shared" si="16"/>
        <v>0</v>
      </c>
      <c r="F77" s="87"/>
      <c r="G77" s="87"/>
      <c r="H77" s="89">
        <f t="shared" si="17"/>
        <v>0</v>
      </c>
      <c r="I77" s="90"/>
      <c r="J77" s="87"/>
      <c r="K77" s="89">
        <f t="shared" si="18"/>
        <v>0</v>
      </c>
      <c r="L77" s="90"/>
      <c r="M77" s="87"/>
      <c r="N77" s="91">
        <f t="shared" si="19"/>
        <v>0</v>
      </c>
      <c r="O77" s="92"/>
      <c r="P77" s="93"/>
      <c r="Q77" s="94"/>
      <c r="R77" s="92"/>
      <c r="S77" s="93"/>
      <c r="T77" s="94"/>
      <c r="U77" s="92"/>
      <c r="V77" s="93"/>
      <c r="W77" s="94"/>
      <c r="X77" s="92"/>
      <c r="Y77" s="93"/>
      <c r="Z77" s="94"/>
      <c r="AA77" s="92"/>
      <c r="AB77" s="93"/>
      <c r="AC77" s="94"/>
      <c r="AD77" s="92"/>
      <c r="AE77" s="93"/>
      <c r="AF77" s="94"/>
      <c r="AG77" s="92"/>
      <c r="AH77" s="93"/>
      <c r="AI77" s="94"/>
      <c r="AJ77" s="92"/>
      <c r="AK77" s="93"/>
      <c r="AL77" s="94"/>
      <c r="AM77" s="92"/>
      <c r="AN77" s="93"/>
      <c r="AO77" s="94"/>
      <c r="AP77" s="92"/>
      <c r="AQ77" s="93"/>
      <c r="AR77" s="94"/>
      <c r="AS77" s="92"/>
      <c r="AT77" s="93"/>
      <c r="AU77" s="94"/>
      <c r="AV77" s="92"/>
      <c r="AW77" s="93"/>
      <c r="AX77" s="94"/>
      <c r="AY77" s="92"/>
      <c r="AZ77" s="93"/>
      <c r="BA77" s="94"/>
      <c r="BB77" s="92"/>
      <c r="BC77" s="93"/>
      <c r="BD77" s="94"/>
    </row>
    <row r="78" spans="1:56" ht="13">
      <c r="A78" s="84"/>
      <c r="B78" s="75" t="s">
        <v>585</v>
      </c>
      <c r="C78" s="76">
        <v>3129</v>
      </c>
      <c r="D78" s="76">
        <v>3129</v>
      </c>
      <c r="E78" s="77">
        <f t="shared" si="16"/>
        <v>0</v>
      </c>
      <c r="F78" s="76">
        <v>11779.05</v>
      </c>
      <c r="G78" s="76">
        <v>11779.05</v>
      </c>
      <c r="H78" s="78">
        <f t="shared" si="17"/>
        <v>0</v>
      </c>
      <c r="I78" s="79"/>
      <c r="J78" s="76"/>
      <c r="K78" s="78"/>
      <c r="L78" s="79"/>
      <c r="M78" s="76"/>
      <c r="N78" s="80"/>
      <c r="O78" s="81"/>
      <c r="P78" s="82"/>
      <c r="Q78" s="83"/>
      <c r="R78" s="81"/>
      <c r="S78" s="82"/>
      <c r="T78" s="83"/>
      <c r="U78" s="81"/>
      <c r="V78" s="82"/>
      <c r="W78" s="83"/>
      <c r="X78" s="81"/>
      <c r="Y78" s="82"/>
      <c r="Z78" s="83"/>
      <c r="AA78" s="81"/>
      <c r="AB78" s="82"/>
      <c r="AC78" s="83"/>
      <c r="AD78" s="81"/>
      <c r="AE78" s="82"/>
      <c r="AF78" s="83"/>
      <c r="AG78" s="81"/>
      <c r="AH78" s="82"/>
      <c r="AI78" s="83"/>
      <c r="AJ78" s="81"/>
      <c r="AK78" s="82"/>
      <c r="AL78" s="83"/>
      <c r="AM78" s="81"/>
      <c r="AN78" s="82"/>
      <c r="AO78" s="83"/>
      <c r="AP78" s="81"/>
      <c r="AQ78" s="82"/>
      <c r="AR78" s="83"/>
      <c r="AS78" s="81"/>
      <c r="AT78" s="82"/>
      <c r="AU78" s="83"/>
      <c r="AV78" s="81"/>
      <c r="AW78" s="82"/>
      <c r="AX78" s="83"/>
      <c r="AY78" s="81"/>
      <c r="AZ78" s="82"/>
      <c r="BA78" s="83"/>
      <c r="BB78" s="81"/>
      <c r="BC78" s="82"/>
      <c r="BD78" s="83"/>
    </row>
    <row r="79" spans="1:56" ht="13">
      <c r="A79" s="84"/>
      <c r="B79" s="75" t="s">
        <v>586</v>
      </c>
      <c r="C79" s="76">
        <v>3070.2</v>
      </c>
      <c r="D79" s="76">
        <v>3070.2</v>
      </c>
      <c r="E79" s="77">
        <f t="shared" si="16"/>
        <v>0</v>
      </c>
      <c r="F79" s="76">
        <v>11495.1</v>
      </c>
      <c r="G79" s="76">
        <v>11495.1</v>
      </c>
      <c r="H79" s="78">
        <f t="shared" si="17"/>
        <v>0</v>
      </c>
      <c r="I79" s="79"/>
      <c r="J79" s="76"/>
      <c r="K79" s="78"/>
      <c r="L79" s="79"/>
      <c r="M79" s="76"/>
      <c r="N79" s="80"/>
      <c r="O79" s="81"/>
      <c r="P79" s="82"/>
      <c r="Q79" s="83"/>
      <c r="R79" s="81"/>
      <c r="S79" s="82"/>
      <c r="T79" s="83"/>
      <c r="U79" s="81"/>
      <c r="V79" s="82"/>
      <c r="W79" s="83"/>
      <c r="X79" s="81"/>
      <c r="Y79" s="82"/>
      <c r="Z79" s="83"/>
      <c r="AA79" s="81"/>
      <c r="AB79" s="82"/>
      <c r="AC79" s="83"/>
      <c r="AD79" s="81"/>
      <c r="AE79" s="82"/>
      <c r="AF79" s="83"/>
      <c r="AG79" s="81"/>
      <c r="AH79" s="82"/>
      <c r="AI79" s="83"/>
      <c r="AJ79" s="81"/>
      <c r="AK79" s="82"/>
      <c r="AL79" s="83"/>
      <c r="AM79" s="81"/>
      <c r="AN79" s="82"/>
      <c r="AO79" s="83"/>
      <c r="AP79" s="81"/>
      <c r="AQ79" s="82"/>
      <c r="AR79" s="83"/>
      <c r="AS79" s="81"/>
      <c r="AT79" s="82"/>
      <c r="AU79" s="83"/>
      <c r="AV79" s="81"/>
      <c r="AW79" s="82"/>
      <c r="AX79" s="83"/>
      <c r="AY79" s="81"/>
      <c r="AZ79" s="82"/>
      <c r="BA79" s="83"/>
      <c r="BB79" s="81"/>
      <c r="BC79" s="82"/>
      <c r="BD79" s="83"/>
    </row>
    <row r="80" spans="1:56" ht="13">
      <c r="A80" s="84"/>
      <c r="B80" s="75" t="s">
        <v>587</v>
      </c>
      <c r="C80" s="76"/>
      <c r="D80" s="76"/>
      <c r="E80" s="77">
        <f t="shared" si="16"/>
        <v>0</v>
      </c>
      <c r="F80" s="76"/>
      <c r="G80" s="76"/>
      <c r="H80" s="78">
        <f t="shared" si="17"/>
        <v>0</v>
      </c>
      <c r="I80" s="79"/>
      <c r="J80" s="76"/>
      <c r="K80" s="78"/>
      <c r="L80" s="79"/>
      <c r="M80" s="76"/>
      <c r="N80" s="80"/>
      <c r="O80" s="81"/>
      <c r="P80" s="82"/>
      <c r="Q80" s="83"/>
      <c r="R80" s="81"/>
      <c r="S80" s="82"/>
      <c r="T80" s="83"/>
      <c r="U80" s="81"/>
      <c r="V80" s="82"/>
      <c r="W80" s="83"/>
      <c r="X80" s="81"/>
      <c r="Y80" s="82"/>
      <c r="Z80" s="83"/>
      <c r="AA80" s="81"/>
      <c r="AB80" s="82"/>
      <c r="AC80" s="83"/>
      <c r="AD80" s="81"/>
      <c r="AE80" s="82"/>
      <c r="AF80" s="83"/>
      <c r="AG80" s="81"/>
      <c r="AH80" s="82"/>
      <c r="AI80" s="83"/>
      <c r="AJ80" s="81"/>
      <c r="AK80" s="82"/>
      <c r="AL80" s="83"/>
      <c r="AM80" s="81"/>
      <c r="AN80" s="82"/>
      <c r="AO80" s="83"/>
      <c r="AP80" s="81"/>
      <c r="AQ80" s="82"/>
      <c r="AR80" s="83"/>
      <c r="AS80" s="81"/>
      <c r="AT80" s="82"/>
      <c r="AU80" s="83"/>
      <c r="AV80" s="81"/>
      <c r="AW80" s="82"/>
      <c r="AX80" s="83"/>
      <c r="AY80" s="81"/>
      <c r="AZ80" s="82"/>
      <c r="BA80" s="83"/>
      <c r="BB80" s="81"/>
      <c r="BC80" s="82"/>
      <c r="BD80" s="83"/>
    </row>
    <row r="81" spans="1:56" ht="13">
      <c r="A81" s="84"/>
      <c r="B81" s="75" t="s">
        <v>588</v>
      </c>
      <c r="C81" s="76">
        <v>3135.3</v>
      </c>
      <c r="D81" s="76">
        <v>3135.3</v>
      </c>
      <c r="E81" s="77">
        <f t="shared" si="16"/>
        <v>0</v>
      </c>
      <c r="F81" s="76">
        <v>12525.45</v>
      </c>
      <c r="G81" s="76">
        <v>12525.45</v>
      </c>
      <c r="H81" s="78">
        <f t="shared" si="17"/>
        <v>0</v>
      </c>
      <c r="I81" s="79"/>
      <c r="J81" s="76"/>
      <c r="K81" s="78"/>
      <c r="L81" s="79"/>
      <c r="M81" s="76"/>
      <c r="N81" s="80"/>
      <c r="O81" s="81"/>
      <c r="P81" s="82"/>
      <c r="Q81" s="83"/>
      <c r="R81" s="81"/>
      <c r="S81" s="82"/>
      <c r="T81" s="83"/>
      <c r="U81" s="81"/>
      <c r="V81" s="82"/>
      <c r="W81" s="83"/>
      <c r="X81" s="81"/>
      <c r="Y81" s="82"/>
      <c r="Z81" s="83"/>
      <c r="AA81" s="81"/>
      <c r="AB81" s="82"/>
      <c r="AC81" s="83"/>
      <c r="AD81" s="81"/>
      <c r="AE81" s="82"/>
      <c r="AF81" s="83"/>
      <c r="AG81" s="81"/>
      <c r="AH81" s="82"/>
      <c r="AI81" s="83"/>
      <c r="AJ81" s="81"/>
      <c r="AK81" s="82"/>
      <c r="AL81" s="83"/>
      <c r="AM81" s="81"/>
      <c r="AN81" s="82"/>
      <c r="AO81" s="83"/>
      <c r="AP81" s="81"/>
      <c r="AQ81" s="82"/>
      <c r="AR81" s="83"/>
      <c r="AS81" s="81"/>
      <c r="AT81" s="82"/>
      <c r="AU81" s="83"/>
      <c r="AV81" s="81"/>
      <c r="AW81" s="82"/>
      <c r="AX81" s="83"/>
      <c r="AY81" s="81"/>
      <c r="AZ81" s="82"/>
      <c r="BA81" s="83"/>
      <c r="BB81" s="81"/>
      <c r="BC81" s="82"/>
      <c r="BD81" s="83"/>
    </row>
    <row r="82" spans="1:56" s="105" customFormat="1" ht="20.25" customHeight="1">
      <c r="A82" s="104"/>
      <c r="B82" s="86" t="s">
        <v>589</v>
      </c>
      <c r="C82" s="87">
        <v>3121.3500000000004</v>
      </c>
      <c r="D82" s="87">
        <v>3121.3500000000004</v>
      </c>
      <c r="E82" s="88">
        <f t="shared" si="16"/>
        <v>0</v>
      </c>
      <c r="F82" s="87">
        <v>11779.05</v>
      </c>
      <c r="G82" s="87">
        <v>11779.05</v>
      </c>
      <c r="H82" s="89">
        <f t="shared" si="17"/>
        <v>0</v>
      </c>
      <c r="I82" s="90"/>
      <c r="J82" s="87"/>
      <c r="K82" s="89"/>
      <c r="L82" s="90"/>
      <c r="M82" s="87"/>
      <c r="N82" s="91"/>
      <c r="O82" s="92"/>
      <c r="P82" s="93"/>
      <c r="Q82" s="94"/>
      <c r="R82" s="92"/>
      <c r="S82" s="93"/>
      <c r="T82" s="94"/>
      <c r="U82" s="92"/>
      <c r="V82" s="93"/>
      <c r="W82" s="94"/>
      <c r="X82" s="92"/>
      <c r="Y82" s="93"/>
      <c r="Z82" s="94"/>
      <c r="AA82" s="92"/>
      <c r="AB82" s="93"/>
      <c r="AC82" s="94"/>
      <c r="AD82" s="92"/>
      <c r="AE82" s="93"/>
      <c r="AF82" s="94"/>
      <c r="AG82" s="92"/>
      <c r="AH82" s="93"/>
      <c r="AI82" s="94"/>
      <c r="AJ82" s="92"/>
      <c r="AK82" s="93"/>
      <c r="AL82" s="94"/>
      <c r="AM82" s="92"/>
      <c r="AN82" s="93"/>
      <c r="AO82" s="94"/>
      <c r="AP82" s="92"/>
      <c r="AQ82" s="93"/>
      <c r="AR82" s="94"/>
      <c r="AS82" s="92"/>
      <c r="AT82" s="93"/>
      <c r="AU82" s="94"/>
      <c r="AV82" s="92"/>
      <c r="AW82" s="93"/>
      <c r="AX82" s="94"/>
      <c r="AY82" s="92"/>
      <c r="AZ82" s="93"/>
      <c r="BA82" s="94"/>
      <c r="BB82" s="92"/>
      <c r="BC82" s="93"/>
      <c r="BD82" s="94"/>
    </row>
    <row r="83" spans="1:56" ht="13">
      <c r="A83" s="84"/>
      <c r="B83" s="75" t="s">
        <v>590</v>
      </c>
      <c r="C83" s="76"/>
      <c r="D83" s="76"/>
      <c r="E83" s="77">
        <f t="shared" si="16"/>
        <v>0</v>
      </c>
      <c r="F83" s="76"/>
      <c r="G83" s="76"/>
      <c r="H83" s="78">
        <f t="shared" si="17"/>
        <v>0</v>
      </c>
      <c r="I83" s="79"/>
      <c r="J83" s="76"/>
      <c r="K83" s="78"/>
      <c r="L83" s="79"/>
      <c r="M83" s="76"/>
      <c r="N83" s="80"/>
      <c r="O83" s="81"/>
      <c r="P83" s="82"/>
      <c r="Q83" s="83"/>
      <c r="R83" s="81"/>
      <c r="S83" s="82"/>
      <c r="T83" s="83"/>
      <c r="U83" s="81"/>
      <c r="V83" s="82"/>
      <c r="W83" s="83"/>
      <c r="X83" s="81"/>
      <c r="Y83" s="82"/>
      <c r="Z83" s="83"/>
      <c r="AA83" s="81"/>
      <c r="AB83" s="82"/>
      <c r="AC83" s="83"/>
      <c r="AD83" s="81"/>
      <c r="AE83" s="82"/>
      <c r="AF83" s="83"/>
      <c r="AG83" s="81"/>
      <c r="AH83" s="82"/>
      <c r="AI83" s="83"/>
      <c r="AJ83" s="81"/>
      <c r="AK83" s="82"/>
      <c r="AL83" s="83"/>
      <c r="AM83" s="81"/>
      <c r="AN83" s="82"/>
      <c r="AO83" s="83"/>
      <c r="AP83" s="81"/>
      <c r="AQ83" s="82"/>
      <c r="AR83" s="83"/>
      <c r="AS83" s="81"/>
      <c r="AT83" s="82"/>
      <c r="AU83" s="83"/>
      <c r="AV83" s="81"/>
      <c r="AW83" s="82"/>
      <c r="AX83" s="83"/>
      <c r="AY83" s="81"/>
      <c r="AZ83" s="82"/>
      <c r="BA83" s="83"/>
      <c r="BB83" s="81"/>
      <c r="BC83" s="82"/>
      <c r="BD83" s="83"/>
    </row>
    <row r="84" spans="1:56" ht="13">
      <c r="A84" s="84"/>
      <c r="B84" s="75" t="s">
        <v>591</v>
      </c>
      <c r="C84" s="76"/>
      <c r="D84" s="76"/>
      <c r="E84" s="77">
        <f t="shared" si="16"/>
        <v>0</v>
      </c>
      <c r="F84" s="76"/>
      <c r="G84" s="76"/>
      <c r="H84" s="78">
        <f t="shared" si="17"/>
        <v>0</v>
      </c>
      <c r="I84" s="79"/>
      <c r="J84" s="76"/>
      <c r="K84" s="78"/>
      <c r="L84" s="79"/>
      <c r="M84" s="76"/>
      <c r="N84" s="80"/>
      <c r="O84" s="81"/>
      <c r="P84" s="82"/>
      <c r="Q84" s="83"/>
      <c r="R84" s="81"/>
      <c r="S84" s="82"/>
      <c r="T84" s="83"/>
      <c r="U84" s="81"/>
      <c r="V84" s="82"/>
      <c r="W84" s="83"/>
      <c r="X84" s="81"/>
      <c r="Y84" s="82"/>
      <c r="Z84" s="83"/>
      <c r="AA84" s="81"/>
      <c r="AB84" s="82"/>
      <c r="AC84" s="83"/>
      <c r="AD84" s="81"/>
      <c r="AE84" s="82"/>
      <c r="AF84" s="83"/>
      <c r="AG84" s="81"/>
      <c r="AH84" s="82"/>
      <c r="AI84" s="83"/>
      <c r="AJ84" s="81"/>
      <c r="AK84" s="82"/>
      <c r="AL84" s="83"/>
      <c r="AM84" s="81"/>
      <c r="AN84" s="82"/>
      <c r="AO84" s="83"/>
      <c r="AP84" s="81"/>
      <c r="AQ84" s="82"/>
      <c r="AR84" s="83"/>
      <c r="AS84" s="81"/>
      <c r="AT84" s="82"/>
      <c r="AU84" s="83"/>
      <c r="AV84" s="81"/>
      <c r="AW84" s="82"/>
      <c r="AX84" s="83"/>
      <c r="AY84" s="81"/>
      <c r="AZ84" s="82"/>
      <c r="BA84" s="83"/>
      <c r="BB84" s="81"/>
      <c r="BC84" s="82"/>
      <c r="BD84" s="83"/>
    </row>
    <row r="85" spans="1:56" ht="13">
      <c r="A85" s="84"/>
      <c r="B85" s="75" t="s">
        <v>592</v>
      </c>
      <c r="C85" s="76"/>
      <c r="D85" s="76"/>
      <c r="E85" s="77"/>
      <c r="F85" s="76"/>
      <c r="G85" s="76"/>
      <c r="H85" s="78">
        <f t="shared" si="17"/>
        <v>0</v>
      </c>
      <c r="I85" s="79"/>
      <c r="J85" s="76"/>
      <c r="K85" s="78"/>
      <c r="L85" s="79"/>
      <c r="M85" s="76"/>
      <c r="N85" s="80"/>
      <c r="O85" s="81"/>
      <c r="P85" s="82"/>
      <c r="Q85" s="83"/>
      <c r="R85" s="81"/>
      <c r="S85" s="82"/>
      <c r="T85" s="83"/>
      <c r="U85" s="81"/>
      <c r="V85" s="82"/>
      <c r="W85" s="83"/>
      <c r="X85" s="81"/>
      <c r="Y85" s="82"/>
      <c r="Z85" s="83"/>
      <c r="AA85" s="81"/>
      <c r="AB85" s="82"/>
      <c r="AC85" s="83"/>
      <c r="AD85" s="81"/>
      <c r="AE85" s="82"/>
      <c r="AF85" s="83"/>
      <c r="AG85" s="81"/>
      <c r="AH85" s="82"/>
      <c r="AI85" s="83"/>
      <c r="AJ85" s="81"/>
      <c r="AK85" s="82"/>
      <c r="AL85" s="83"/>
      <c r="AM85" s="81"/>
      <c r="AN85" s="82"/>
      <c r="AO85" s="83"/>
      <c r="AP85" s="81"/>
      <c r="AQ85" s="82"/>
      <c r="AR85" s="83"/>
      <c r="AS85" s="81"/>
      <c r="AT85" s="82"/>
      <c r="AU85" s="83"/>
      <c r="AV85" s="81"/>
      <c r="AW85" s="82"/>
      <c r="AX85" s="83"/>
      <c r="AY85" s="81"/>
      <c r="AZ85" s="82"/>
      <c r="BA85" s="83"/>
      <c r="BB85" s="81"/>
      <c r="BC85" s="82"/>
      <c r="BD85" s="83"/>
    </row>
    <row r="86" spans="1:56" s="105" customFormat="1" ht="21.75" customHeight="1">
      <c r="A86" s="104"/>
      <c r="B86" s="106" t="s">
        <v>593</v>
      </c>
      <c r="C86" s="87"/>
      <c r="D86" s="87"/>
      <c r="E86" s="88">
        <f>IF(C86&gt;0,(((D86-C86)/C86)*100),0)</f>
        <v>0</v>
      </c>
      <c r="F86" s="87"/>
      <c r="G86" s="87"/>
      <c r="H86" s="89">
        <f t="shared" si="17"/>
        <v>0</v>
      </c>
      <c r="I86" s="90"/>
      <c r="J86" s="87"/>
      <c r="K86" s="89"/>
      <c r="L86" s="90"/>
      <c r="M86" s="87"/>
      <c r="N86" s="91"/>
      <c r="O86" s="92"/>
      <c r="P86" s="93"/>
      <c r="Q86" s="94"/>
      <c r="R86" s="92"/>
      <c r="S86" s="93"/>
      <c r="T86" s="94"/>
      <c r="U86" s="92"/>
      <c r="V86" s="93"/>
      <c r="W86" s="94"/>
      <c r="X86" s="92"/>
      <c r="Y86" s="93"/>
      <c r="Z86" s="94"/>
      <c r="AA86" s="92"/>
      <c r="AB86" s="93"/>
      <c r="AC86" s="94"/>
      <c r="AD86" s="92"/>
      <c r="AE86" s="93"/>
      <c r="AF86" s="94"/>
      <c r="AG86" s="92"/>
      <c r="AH86" s="93"/>
      <c r="AI86" s="94"/>
      <c r="AJ86" s="92"/>
      <c r="AK86" s="93"/>
      <c r="AL86" s="94"/>
      <c r="AM86" s="92"/>
      <c r="AN86" s="93"/>
      <c r="AO86" s="94"/>
      <c r="AP86" s="92"/>
      <c r="AQ86" s="93"/>
      <c r="AR86" s="94"/>
      <c r="AS86" s="92"/>
      <c r="AT86" s="93"/>
      <c r="AU86" s="94"/>
      <c r="AV86" s="92"/>
      <c r="AW86" s="93"/>
      <c r="AX86" s="94"/>
      <c r="AY86" s="92"/>
      <c r="AZ86" s="93"/>
      <c r="BA86" s="94"/>
      <c r="BB86" s="92"/>
      <c r="BC86" s="93"/>
      <c r="BD86" s="94"/>
    </row>
    <row r="87" spans="1:56" ht="13">
      <c r="A87" s="96"/>
      <c r="B87" s="97" t="s">
        <v>594</v>
      </c>
      <c r="C87" s="98"/>
      <c r="D87" s="98"/>
      <c r="E87" s="99"/>
      <c r="F87" s="98"/>
      <c r="G87" s="98"/>
      <c r="H87" s="100"/>
      <c r="I87" s="101"/>
      <c r="J87" s="98"/>
      <c r="K87" s="100"/>
      <c r="L87" s="101"/>
      <c r="M87" s="98"/>
      <c r="N87" s="100"/>
      <c r="O87" s="101"/>
      <c r="P87" s="98"/>
      <c r="Q87" s="102">
        <f>IF(O87&gt;0,(((P87-O87)/O87)*100),0)</f>
        <v>0</v>
      </c>
      <c r="R87" s="101"/>
      <c r="S87" s="98"/>
      <c r="T87" s="102">
        <f>IF(R87&gt;0,(((S87-R87)/R87)*100),0)</f>
        <v>0</v>
      </c>
      <c r="U87" s="101"/>
      <c r="V87" s="98"/>
      <c r="W87" s="102">
        <f>IF(U87&gt;0,(((V87-U87)/U87)*100),0)</f>
        <v>0</v>
      </c>
      <c r="X87" s="101"/>
      <c r="Y87" s="98"/>
      <c r="Z87" s="102">
        <f>IF(X87&gt;0,(((Y87-X87)/X87)*100),0)</f>
        <v>0</v>
      </c>
      <c r="AA87" s="101"/>
      <c r="AB87" s="98"/>
      <c r="AC87" s="102">
        <f>IF(AA87&gt;0,(((AB87-AA87)/AA87)*100),0)</f>
        <v>0</v>
      </c>
      <c r="AD87" s="101"/>
      <c r="AE87" s="98"/>
      <c r="AF87" s="102">
        <f>IF(AD87&gt;0,(((AE87-AD87)/AD87)*100),0)</f>
        <v>0</v>
      </c>
      <c r="AG87" s="101"/>
      <c r="AH87" s="98"/>
      <c r="AI87" s="102">
        <f>IF(AG87&gt;0,(((AH87-AG87)/AG87)*100),0)</f>
        <v>0</v>
      </c>
      <c r="AJ87" s="101"/>
      <c r="AK87" s="98"/>
      <c r="AL87" s="102">
        <f>IF(AJ87&gt;0,(((AK87-AJ87)/AJ87)*100),0)</f>
        <v>0</v>
      </c>
      <c r="AM87" s="101"/>
      <c r="AN87" s="98"/>
      <c r="AO87" s="102">
        <f>IF(AM87&gt;0,(((AN87-AM87)/AM87)*100),0)</f>
        <v>0</v>
      </c>
      <c r="AP87" s="101"/>
      <c r="AQ87" s="98"/>
      <c r="AR87" s="102">
        <f>IF(AP87&gt;0,(((AQ87-AP87)/AP87)*100),0)</f>
        <v>0</v>
      </c>
      <c r="AS87" s="101"/>
      <c r="AT87" s="98"/>
      <c r="AU87" s="102">
        <f>IF(AS87&gt;0,(((AT87-AS87)/AS87)*100),0)</f>
        <v>0</v>
      </c>
      <c r="AV87" s="101"/>
      <c r="AW87" s="98"/>
      <c r="AX87" s="102">
        <f>IF(AV87&gt;0,(((AW87-AV87)/AV87)*100),0)</f>
        <v>0</v>
      </c>
      <c r="AY87" s="101"/>
      <c r="AZ87" s="98"/>
      <c r="BA87" s="102">
        <f>IF(AY87&gt;0,(((AZ87-AY87)/AY87)*100),0)</f>
        <v>0</v>
      </c>
      <c r="BB87" s="101"/>
      <c r="BC87" s="98"/>
      <c r="BD87" s="102">
        <f>IF(BB87&gt;0,(((BC87-BB87)/BB87)*100),0)</f>
        <v>0</v>
      </c>
    </row>
    <row r="88" spans="1:56" ht="13">
      <c r="A88" s="74" t="s">
        <v>151</v>
      </c>
      <c r="B88" s="75" t="s">
        <v>578</v>
      </c>
      <c r="C88" s="76">
        <v>11344</v>
      </c>
      <c r="D88" s="76">
        <v>11578.05</v>
      </c>
      <c r="E88" s="77">
        <f t="shared" ref="E88:E101" si="20">IF(C88&gt;0,(((D88-C88)/C88)*100),0)</f>
        <v>2.0632052186177652</v>
      </c>
      <c r="F88" s="76">
        <v>29918</v>
      </c>
      <c r="G88" s="76">
        <v>30617.05</v>
      </c>
      <c r="H88" s="78">
        <f t="shared" ref="H88:H103" si="21">IF(F88&gt;0,(((G88-F88)/F88)*100),0)</f>
        <v>2.3365532455378006</v>
      </c>
      <c r="I88" s="79">
        <v>11235</v>
      </c>
      <c r="J88" s="76">
        <v>11424</v>
      </c>
      <c r="K88" s="78">
        <f t="shared" ref="K88:K94" si="22">IF(I88&gt;0,(((J88-I88)/I88)*100),0)</f>
        <v>1.6822429906542056</v>
      </c>
      <c r="L88" s="79">
        <v>29561</v>
      </c>
      <c r="M88" s="76">
        <v>29910</v>
      </c>
      <c r="N88" s="80">
        <f t="shared" ref="N88:N94" si="23">IF(L88&gt;0,(((M88-L88)/L88)*100),0)</f>
        <v>1.1806095869557864</v>
      </c>
      <c r="O88" s="81"/>
      <c r="P88" s="82"/>
      <c r="Q88" s="83"/>
      <c r="R88" s="81"/>
      <c r="S88" s="82"/>
      <c r="T88" s="83"/>
      <c r="U88" s="81"/>
      <c r="V88" s="82"/>
      <c r="W88" s="83"/>
      <c r="X88" s="81"/>
      <c r="Y88" s="82"/>
      <c r="Z88" s="83"/>
      <c r="AA88" s="81"/>
      <c r="AB88" s="82"/>
      <c r="AC88" s="83"/>
      <c r="AD88" s="81"/>
      <c r="AE88" s="82"/>
      <c r="AF88" s="83"/>
      <c r="AG88" s="81"/>
      <c r="AH88" s="82"/>
      <c r="AI88" s="83"/>
      <c r="AJ88" s="81"/>
      <c r="AK88" s="82"/>
      <c r="AL88" s="83"/>
      <c r="AM88" s="81"/>
      <c r="AN88" s="82"/>
      <c r="AO88" s="83"/>
      <c r="AP88" s="81"/>
      <c r="AQ88" s="82"/>
      <c r="AR88" s="83"/>
      <c r="AS88" s="81"/>
      <c r="AT88" s="82"/>
      <c r="AU88" s="83"/>
      <c r="AV88" s="81"/>
      <c r="AW88" s="82"/>
      <c r="AX88" s="83"/>
      <c r="AY88" s="81"/>
      <c r="AZ88" s="82"/>
      <c r="BA88" s="83"/>
      <c r="BB88" s="81"/>
      <c r="BC88" s="82"/>
      <c r="BD88" s="83"/>
    </row>
    <row r="89" spans="1:56" ht="13">
      <c r="A89" s="84"/>
      <c r="B89" s="75" t="s">
        <v>579</v>
      </c>
      <c r="C89" s="76">
        <v>12424</v>
      </c>
      <c r="D89" s="76">
        <v>12682</v>
      </c>
      <c r="E89" s="77">
        <f t="shared" si="20"/>
        <v>2.0766258853831294</v>
      </c>
      <c r="F89" s="76">
        <v>33020</v>
      </c>
      <c r="G89" s="76">
        <v>33794</v>
      </c>
      <c r="H89" s="78">
        <f t="shared" si="21"/>
        <v>2.3440339188370682</v>
      </c>
      <c r="I89" s="79">
        <v>15804</v>
      </c>
      <c r="J89" s="76">
        <v>16008</v>
      </c>
      <c r="K89" s="78">
        <f t="shared" si="22"/>
        <v>1.2908124525436599</v>
      </c>
      <c r="L89" s="79">
        <v>30584</v>
      </c>
      <c r="M89" s="76">
        <v>31164</v>
      </c>
      <c r="N89" s="80">
        <f t="shared" si="23"/>
        <v>1.8964164268898771</v>
      </c>
      <c r="O89" s="81"/>
      <c r="P89" s="82"/>
      <c r="Q89" s="83"/>
      <c r="R89" s="81"/>
      <c r="S89" s="82"/>
      <c r="T89" s="83"/>
      <c r="U89" s="81"/>
      <c r="V89" s="82"/>
      <c r="W89" s="83"/>
      <c r="X89" s="81"/>
      <c r="Y89" s="82"/>
      <c r="Z89" s="83"/>
      <c r="AA89" s="81"/>
      <c r="AB89" s="82"/>
      <c r="AC89" s="83"/>
      <c r="AD89" s="81"/>
      <c r="AE89" s="82"/>
      <c r="AF89" s="83"/>
      <c r="AG89" s="81"/>
      <c r="AH89" s="82"/>
      <c r="AI89" s="83"/>
      <c r="AJ89" s="81"/>
      <c r="AK89" s="82"/>
      <c r="AL89" s="83"/>
      <c r="AM89" s="81"/>
      <c r="AN89" s="82"/>
      <c r="AO89" s="83"/>
      <c r="AP89" s="81"/>
      <c r="AQ89" s="82"/>
      <c r="AR89" s="83"/>
      <c r="AS89" s="81"/>
      <c r="AT89" s="82"/>
      <c r="AU89" s="83"/>
      <c r="AV89" s="81"/>
      <c r="AW89" s="82"/>
      <c r="AX89" s="83"/>
      <c r="AY89" s="81"/>
      <c r="AZ89" s="82"/>
      <c r="BA89" s="83"/>
      <c r="BB89" s="81"/>
      <c r="BC89" s="82"/>
      <c r="BD89" s="83"/>
    </row>
    <row r="90" spans="1:56" ht="13">
      <c r="A90" s="84"/>
      <c r="B90" s="75" t="s">
        <v>580</v>
      </c>
      <c r="C90" s="76">
        <v>7427</v>
      </c>
      <c r="D90" s="76">
        <v>7561.95</v>
      </c>
      <c r="E90" s="77">
        <f t="shared" si="20"/>
        <v>1.8170189847852407</v>
      </c>
      <c r="F90" s="76">
        <v>20931</v>
      </c>
      <c r="G90" s="76">
        <v>21462.9</v>
      </c>
      <c r="H90" s="78">
        <f t="shared" si="21"/>
        <v>2.5412068224165183</v>
      </c>
      <c r="I90" s="79">
        <v>8419</v>
      </c>
      <c r="J90" s="76">
        <v>8512</v>
      </c>
      <c r="K90" s="78">
        <f t="shared" si="22"/>
        <v>1.1046442570376529</v>
      </c>
      <c r="L90" s="79">
        <v>25378</v>
      </c>
      <c r="M90" s="76">
        <v>26026</v>
      </c>
      <c r="N90" s="80">
        <f t="shared" si="23"/>
        <v>2.5533927023406102</v>
      </c>
      <c r="O90" s="81"/>
      <c r="P90" s="82"/>
      <c r="Q90" s="83"/>
      <c r="R90" s="81"/>
      <c r="S90" s="82"/>
      <c r="T90" s="83"/>
      <c r="U90" s="81"/>
      <c r="V90" s="82"/>
      <c r="W90" s="83"/>
      <c r="X90" s="81"/>
      <c r="Y90" s="82"/>
      <c r="Z90" s="83"/>
      <c r="AA90" s="81"/>
      <c r="AB90" s="82"/>
      <c r="AC90" s="83"/>
      <c r="AD90" s="81"/>
      <c r="AE90" s="82"/>
      <c r="AF90" s="83"/>
      <c r="AG90" s="81"/>
      <c r="AH90" s="82"/>
      <c r="AI90" s="83"/>
      <c r="AJ90" s="81"/>
      <c r="AK90" s="82"/>
      <c r="AL90" s="83"/>
      <c r="AM90" s="81"/>
      <c r="AN90" s="82"/>
      <c r="AO90" s="83"/>
      <c r="AP90" s="81"/>
      <c r="AQ90" s="82"/>
      <c r="AR90" s="83"/>
      <c r="AS90" s="81"/>
      <c r="AT90" s="82"/>
      <c r="AU90" s="83"/>
      <c r="AV90" s="81"/>
      <c r="AW90" s="82"/>
      <c r="AX90" s="83"/>
      <c r="AY90" s="81"/>
      <c r="AZ90" s="82"/>
      <c r="BA90" s="83"/>
      <c r="BB90" s="81"/>
      <c r="BC90" s="82"/>
      <c r="BD90" s="83"/>
    </row>
    <row r="91" spans="1:56" ht="13">
      <c r="A91" s="84"/>
      <c r="B91" s="75" t="s">
        <v>581</v>
      </c>
      <c r="C91" s="76">
        <v>6963</v>
      </c>
      <c r="D91" s="76">
        <v>7141.9</v>
      </c>
      <c r="E91" s="77">
        <f t="shared" si="20"/>
        <v>2.5692948441763557</v>
      </c>
      <c r="F91" s="76">
        <v>20242</v>
      </c>
      <c r="G91" s="76">
        <v>20752</v>
      </c>
      <c r="H91" s="78">
        <f t="shared" si="21"/>
        <v>2.5195138820274678</v>
      </c>
      <c r="I91" s="79">
        <v>6546</v>
      </c>
      <c r="J91" s="76">
        <v>6668</v>
      </c>
      <c r="K91" s="78">
        <f t="shared" si="22"/>
        <v>1.8637335777574089</v>
      </c>
      <c r="L91" s="79">
        <v>20482</v>
      </c>
      <c r="M91" s="76">
        <v>20815</v>
      </c>
      <c r="N91" s="80">
        <f t="shared" si="23"/>
        <v>1.6258177912313252</v>
      </c>
      <c r="O91" s="81"/>
      <c r="P91" s="82"/>
      <c r="Q91" s="83"/>
      <c r="R91" s="81"/>
      <c r="S91" s="82"/>
      <c r="T91" s="83"/>
      <c r="U91" s="81"/>
      <c r="V91" s="82"/>
      <c r="W91" s="83"/>
      <c r="X91" s="81"/>
      <c r="Y91" s="82"/>
      <c r="Z91" s="83"/>
      <c r="AA91" s="81"/>
      <c r="AB91" s="82"/>
      <c r="AC91" s="83"/>
      <c r="AD91" s="81"/>
      <c r="AE91" s="82"/>
      <c r="AF91" s="83"/>
      <c r="AG91" s="81"/>
      <c r="AH91" s="82"/>
      <c r="AI91" s="83"/>
      <c r="AJ91" s="81"/>
      <c r="AK91" s="82"/>
      <c r="AL91" s="83"/>
      <c r="AM91" s="81"/>
      <c r="AN91" s="82"/>
      <c r="AO91" s="83"/>
      <c r="AP91" s="81"/>
      <c r="AQ91" s="82"/>
      <c r="AR91" s="83"/>
      <c r="AS91" s="81"/>
      <c r="AT91" s="82"/>
      <c r="AU91" s="83"/>
      <c r="AV91" s="81"/>
      <c r="AW91" s="82"/>
      <c r="AX91" s="83"/>
      <c r="AY91" s="81"/>
      <c r="AZ91" s="82"/>
      <c r="BA91" s="83"/>
      <c r="BB91" s="81"/>
      <c r="BC91" s="82"/>
      <c r="BD91" s="83"/>
    </row>
    <row r="92" spans="1:56" ht="13">
      <c r="A92" s="84"/>
      <c r="B92" s="75" t="s">
        <v>582</v>
      </c>
      <c r="C92" s="76">
        <v>6794</v>
      </c>
      <c r="D92" s="76">
        <v>6917.9</v>
      </c>
      <c r="E92" s="77">
        <f t="shared" si="20"/>
        <v>1.8236679423020259</v>
      </c>
      <c r="F92" s="76">
        <v>19870</v>
      </c>
      <c r="G92" s="76">
        <v>20320.099999999999</v>
      </c>
      <c r="H92" s="78">
        <f t="shared" si="21"/>
        <v>2.2652239557121217</v>
      </c>
      <c r="I92" s="79">
        <v>6524</v>
      </c>
      <c r="J92" s="76">
        <v>6525</v>
      </c>
      <c r="K92" s="78">
        <f t="shared" si="22"/>
        <v>1.5328019619865112E-2</v>
      </c>
      <c r="L92" s="79">
        <v>19256</v>
      </c>
      <c r="M92" s="76">
        <v>19256</v>
      </c>
      <c r="N92" s="80">
        <f t="shared" si="23"/>
        <v>0</v>
      </c>
      <c r="O92" s="81"/>
      <c r="P92" s="82"/>
      <c r="Q92" s="83"/>
      <c r="R92" s="81"/>
      <c r="S92" s="82"/>
      <c r="T92" s="83"/>
      <c r="U92" s="81"/>
      <c r="V92" s="82"/>
      <c r="W92" s="83"/>
      <c r="X92" s="81"/>
      <c r="Y92" s="82"/>
      <c r="Z92" s="83"/>
      <c r="AA92" s="81"/>
      <c r="AB92" s="82"/>
      <c r="AC92" s="83"/>
      <c r="AD92" s="81"/>
      <c r="AE92" s="82"/>
      <c r="AF92" s="83"/>
      <c r="AG92" s="81"/>
      <c r="AH92" s="82"/>
      <c r="AI92" s="83"/>
      <c r="AJ92" s="81"/>
      <c r="AK92" s="82"/>
      <c r="AL92" s="83"/>
      <c r="AM92" s="81"/>
      <c r="AN92" s="82"/>
      <c r="AO92" s="83"/>
      <c r="AP92" s="81"/>
      <c r="AQ92" s="82"/>
      <c r="AR92" s="83"/>
      <c r="AS92" s="81"/>
      <c r="AT92" s="82"/>
      <c r="AU92" s="83"/>
      <c r="AV92" s="81"/>
      <c r="AW92" s="82"/>
      <c r="AX92" s="83"/>
      <c r="AY92" s="81"/>
      <c r="AZ92" s="82"/>
      <c r="BA92" s="83"/>
      <c r="BB92" s="81"/>
      <c r="BC92" s="82"/>
      <c r="BD92" s="83"/>
    </row>
    <row r="93" spans="1:56" ht="13">
      <c r="A93" s="84"/>
      <c r="B93" s="75" t="s">
        <v>583</v>
      </c>
      <c r="C93" s="76">
        <v>4394</v>
      </c>
      <c r="D93" s="76">
        <v>4502</v>
      </c>
      <c r="E93" s="77">
        <f t="shared" si="20"/>
        <v>2.4578971324533452</v>
      </c>
      <c r="F93" s="76">
        <v>12816</v>
      </c>
      <c r="G93" s="76">
        <v>13133.9</v>
      </c>
      <c r="H93" s="78">
        <f t="shared" si="21"/>
        <v>2.4804931335830185</v>
      </c>
      <c r="I93" s="79">
        <v>5962</v>
      </c>
      <c r="J93" s="76">
        <v>6106</v>
      </c>
      <c r="K93" s="78">
        <f t="shared" si="22"/>
        <v>2.41529688024153</v>
      </c>
      <c r="L93" s="79">
        <v>17602</v>
      </c>
      <c r="M93" s="76">
        <v>17978</v>
      </c>
      <c r="N93" s="80">
        <f t="shared" si="23"/>
        <v>2.1361208953528008</v>
      </c>
      <c r="O93" s="81"/>
      <c r="P93" s="82"/>
      <c r="Q93" s="83"/>
      <c r="R93" s="81"/>
      <c r="S93" s="82"/>
      <c r="T93" s="83"/>
      <c r="U93" s="81"/>
      <c r="V93" s="82"/>
      <c r="W93" s="83"/>
      <c r="X93" s="81"/>
      <c r="Y93" s="82"/>
      <c r="Z93" s="83"/>
      <c r="AA93" s="81"/>
      <c r="AB93" s="82"/>
      <c r="AC93" s="83"/>
      <c r="AD93" s="81"/>
      <c r="AE93" s="82"/>
      <c r="AF93" s="83"/>
      <c r="AG93" s="81"/>
      <c r="AH93" s="82"/>
      <c r="AI93" s="83"/>
      <c r="AJ93" s="81"/>
      <c r="AK93" s="82"/>
      <c r="AL93" s="83"/>
      <c r="AM93" s="81"/>
      <c r="AN93" s="82"/>
      <c r="AO93" s="83"/>
      <c r="AP93" s="81"/>
      <c r="AQ93" s="82"/>
      <c r="AR93" s="83"/>
      <c r="AS93" s="81"/>
      <c r="AT93" s="82"/>
      <c r="AU93" s="83"/>
      <c r="AV93" s="81"/>
      <c r="AW93" s="82"/>
      <c r="AX93" s="83"/>
      <c r="AY93" s="81"/>
      <c r="AZ93" s="82"/>
      <c r="BA93" s="83"/>
      <c r="BB93" s="81"/>
      <c r="BC93" s="82"/>
      <c r="BD93" s="83"/>
    </row>
    <row r="94" spans="1:56" s="95" customFormat="1" ht="19.5" customHeight="1">
      <c r="A94" s="85"/>
      <c r="B94" s="86" t="s">
        <v>584</v>
      </c>
      <c r="C94" s="87">
        <v>6997</v>
      </c>
      <c r="D94" s="87">
        <v>7141.9</v>
      </c>
      <c r="E94" s="88">
        <f t="shared" si="20"/>
        <v>2.0708875232242336</v>
      </c>
      <c r="F94" s="87">
        <v>20276</v>
      </c>
      <c r="G94" s="87">
        <v>20752</v>
      </c>
      <c r="H94" s="89">
        <f t="shared" si="21"/>
        <v>2.3476030775300849</v>
      </c>
      <c r="I94" s="90">
        <v>7472</v>
      </c>
      <c r="J94" s="87">
        <v>7808</v>
      </c>
      <c r="K94" s="89">
        <f t="shared" si="22"/>
        <v>4.4967880085653107</v>
      </c>
      <c r="L94" s="90">
        <v>23414</v>
      </c>
      <c r="M94" s="87">
        <v>24168</v>
      </c>
      <c r="N94" s="91">
        <f t="shared" si="23"/>
        <v>3.2202955496711372</v>
      </c>
      <c r="O94" s="92"/>
      <c r="P94" s="93"/>
      <c r="Q94" s="94"/>
      <c r="R94" s="92"/>
      <c r="S94" s="93"/>
      <c r="T94" s="94"/>
      <c r="U94" s="92"/>
      <c r="V94" s="93"/>
      <c r="W94" s="94"/>
      <c r="X94" s="92"/>
      <c r="Y94" s="93"/>
      <c r="Z94" s="94"/>
      <c r="AA94" s="92"/>
      <c r="AB94" s="93"/>
      <c r="AC94" s="94"/>
      <c r="AD94" s="92"/>
      <c r="AE94" s="93"/>
      <c r="AF94" s="94"/>
      <c r="AG94" s="92"/>
      <c r="AH94" s="93"/>
      <c r="AI94" s="94"/>
      <c r="AJ94" s="92"/>
      <c r="AK94" s="93"/>
      <c r="AL94" s="94"/>
      <c r="AM94" s="92"/>
      <c r="AN94" s="93"/>
      <c r="AO94" s="94"/>
      <c r="AP94" s="92"/>
      <c r="AQ94" s="93"/>
      <c r="AR94" s="94"/>
      <c r="AS94" s="92"/>
      <c r="AT94" s="93"/>
      <c r="AU94" s="94"/>
      <c r="AV94" s="92"/>
      <c r="AW94" s="93"/>
      <c r="AX94" s="94"/>
      <c r="AY94" s="92"/>
      <c r="AZ94" s="93"/>
      <c r="BA94" s="94"/>
      <c r="BB94" s="92"/>
      <c r="BC94" s="93"/>
      <c r="BD94" s="94"/>
    </row>
    <row r="95" spans="1:56" ht="13">
      <c r="A95" s="84"/>
      <c r="B95" s="75" t="s">
        <v>585</v>
      </c>
      <c r="C95" s="76">
        <v>3830</v>
      </c>
      <c r="D95" s="76">
        <v>3897</v>
      </c>
      <c r="E95" s="77">
        <f t="shared" si="20"/>
        <v>1.7493472584856395</v>
      </c>
      <c r="F95" s="76">
        <v>11576</v>
      </c>
      <c r="G95" s="76">
        <v>11837.1</v>
      </c>
      <c r="H95" s="78">
        <f t="shared" si="21"/>
        <v>2.2555286800276466</v>
      </c>
      <c r="I95" s="79"/>
      <c r="J95" s="76"/>
      <c r="K95" s="78"/>
      <c r="L95" s="79"/>
      <c r="M95" s="76"/>
      <c r="N95" s="80"/>
      <c r="O95" s="81"/>
      <c r="P95" s="82"/>
      <c r="Q95" s="83"/>
      <c r="R95" s="81"/>
      <c r="S95" s="82"/>
      <c r="T95" s="83"/>
      <c r="U95" s="81"/>
      <c r="V95" s="82"/>
      <c r="W95" s="83"/>
      <c r="X95" s="81"/>
      <c r="Y95" s="82"/>
      <c r="Z95" s="83"/>
      <c r="AA95" s="81"/>
      <c r="AB95" s="82"/>
      <c r="AC95" s="83"/>
      <c r="AD95" s="81"/>
      <c r="AE95" s="82"/>
      <c r="AF95" s="83"/>
      <c r="AG95" s="81"/>
      <c r="AH95" s="82"/>
      <c r="AI95" s="83"/>
      <c r="AJ95" s="81"/>
      <c r="AK95" s="82"/>
      <c r="AL95" s="83"/>
      <c r="AM95" s="81"/>
      <c r="AN95" s="82"/>
      <c r="AO95" s="83"/>
      <c r="AP95" s="81"/>
      <c r="AQ95" s="82"/>
      <c r="AR95" s="83"/>
      <c r="AS95" s="81"/>
      <c r="AT95" s="82"/>
      <c r="AU95" s="83"/>
      <c r="AV95" s="81"/>
      <c r="AW95" s="82"/>
      <c r="AX95" s="83"/>
      <c r="AY95" s="81"/>
      <c r="AZ95" s="82"/>
      <c r="BA95" s="83"/>
      <c r="BB95" s="81"/>
      <c r="BC95" s="82"/>
      <c r="BD95" s="83"/>
    </row>
    <row r="96" spans="1:56" ht="13">
      <c r="A96" s="84"/>
      <c r="B96" s="75" t="s">
        <v>586</v>
      </c>
      <c r="C96" s="76">
        <v>3860</v>
      </c>
      <c r="D96" s="76">
        <v>3930</v>
      </c>
      <c r="E96" s="77">
        <f t="shared" si="20"/>
        <v>1.8134715025906734</v>
      </c>
      <c r="F96" s="76">
        <v>11606</v>
      </c>
      <c r="G96" s="76">
        <v>11870.1</v>
      </c>
      <c r="H96" s="78">
        <f t="shared" si="21"/>
        <v>2.2755471307944197</v>
      </c>
      <c r="I96" s="79"/>
      <c r="J96" s="76"/>
      <c r="K96" s="78"/>
      <c r="L96" s="79"/>
      <c r="M96" s="76"/>
      <c r="N96" s="80"/>
      <c r="O96" s="81"/>
      <c r="P96" s="82"/>
      <c r="Q96" s="83"/>
      <c r="R96" s="81"/>
      <c r="S96" s="82"/>
      <c r="T96" s="83"/>
      <c r="U96" s="81"/>
      <c r="V96" s="82"/>
      <c r="W96" s="83"/>
      <c r="X96" s="81"/>
      <c r="Y96" s="82"/>
      <c r="Z96" s="83"/>
      <c r="AA96" s="81"/>
      <c r="AB96" s="82"/>
      <c r="AC96" s="83"/>
      <c r="AD96" s="81"/>
      <c r="AE96" s="82"/>
      <c r="AF96" s="83"/>
      <c r="AG96" s="81"/>
      <c r="AH96" s="82"/>
      <c r="AI96" s="83"/>
      <c r="AJ96" s="81"/>
      <c r="AK96" s="82"/>
      <c r="AL96" s="83"/>
      <c r="AM96" s="81"/>
      <c r="AN96" s="82"/>
      <c r="AO96" s="83"/>
      <c r="AP96" s="81"/>
      <c r="AQ96" s="82"/>
      <c r="AR96" s="83"/>
      <c r="AS96" s="81"/>
      <c r="AT96" s="82"/>
      <c r="AU96" s="83"/>
      <c r="AV96" s="81"/>
      <c r="AW96" s="82"/>
      <c r="AX96" s="83"/>
      <c r="AY96" s="81"/>
      <c r="AZ96" s="82"/>
      <c r="BA96" s="83"/>
      <c r="BB96" s="81"/>
      <c r="BC96" s="82"/>
      <c r="BD96" s="83"/>
    </row>
    <row r="97" spans="1:56" ht="13">
      <c r="A97" s="84"/>
      <c r="B97" s="75" t="s">
        <v>587</v>
      </c>
      <c r="C97" s="76"/>
      <c r="D97" s="76"/>
      <c r="E97" s="77">
        <f t="shared" si="20"/>
        <v>0</v>
      </c>
      <c r="F97" s="76"/>
      <c r="G97" s="76"/>
      <c r="H97" s="78">
        <f t="shared" si="21"/>
        <v>0</v>
      </c>
      <c r="I97" s="79"/>
      <c r="J97" s="76"/>
      <c r="K97" s="78"/>
      <c r="L97" s="79"/>
      <c r="M97" s="76"/>
      <c r="N97" s="80"/>
      <c r="O97" s="81"/>
      <c r="P97" s="82"/>
      <c r="Q97" s="83"/>
      <c r="R97" s="81"/>
      <c r="S97" s="82"/>
      <c r="T97" s="83"/>
      <c r="U97" s="81"/>
      <c r="V97" s="82"/>
      <c r="W97" s="83"/>
      <c r="X97" s="81"/>
      <c r="Y97" s="82"/>
      <c r="Z97" s="83"/>
      <c r="AA97" s="81"/>
      <c r="AB97" s="82"/>
      <c r="AC97" s="83"/>
      <c r="AD97" s="81"/>
      <c r="AE97" s="82"/>
      <c r="AF97" s="83"/>
      <c r="AG97" s="81"/>
      <c r="AH97" s="82"/>
      <c r="AI97" s="83"/>
      <c r="AJ97" s="81"/>
      <c r="AK97" s="82"/>
      <c r="AL97" s="83"/>
      <c r="AM97" s="81"/>
      <c r="AN97" s="82"/>
      <c r="AO97" s="83"/>
      <c r="AP97" s="81"/>
      <c r="AQ97" s="82"/>
      <c r="AR97" s="83"/>
      <c r="AS97" s="81"/>
      <c r="AT97" s="82"/>
      <c r="AU97" s="83"/>
      <c r="AV97" s="81"/>
      <c r="AW97" s="82"/>
      <c r="AX97" s="83"/>
      <c r="AY97" s="81"/>
      <c r="AZ97" s="82"/>
      <c r="BA97" s="83"/>
      <c r="BB97" s="81"/>
      <c r="BC97" s="82"/>
      <c r="BD97" s="83"/>
    </row>
    <row r="98" spans="1:56" ht="13">
      <c r="A98" s="84"/>
      <c r="B98" s="75" t="s">
        <v>588</v>
      </c>
      <c r="C98" s="76"/>
      <c r="D98" s="76"/>
      <c r="E98" s="77">
        <f t="shared" si="20"/>
        <v>0</v>
      </c>
      <c r="F98" s="76"/>
      <c r="G98" s="76"/>
      <c r="H98" s="78">
        <f t="shared" si="21"/>
        <v>0</v>
      </c>
      <c r="I98" s="79"/>
      <c r="J98" s="76"/>
      <c r="K98" s="78"/>
      <c r="L98" s="79"/>
      <c r="M98" s="76"/>
      <c r="N98" s="80"/>
      <c r="O98" s="81"/>
      <c r="P98" s="82"/>
      <c r="Q98" s="83"/>
      <c r="R98" s="81"/>
      <c r="S98" s="82"/>
      <c r="T98" s="83"/>
      <c r="U98" s="81"/>
      <c r="V98" s="82"/>
      <c r="W98" s="83"/>
      <c r="X98" s="81"/>
      <c r="Y98" s="82"/>
      <c r="Z98" s="83"/>
      <c r="AA98" s="81"/>
      <c r="AB98" s="82"/>
      <c r="AC98" s="83"/>
      <c r="AD98" s="81"/>
      <c r="AE98" s="82"/>
      <c r="AF98" s="83"/>
      <c r="AG98" s="81"/>
      <c r="AH98" s="82"/>
      <c r="AI98" s="83"/>
      <c r="AJ98" s="81"/>
      <c r="AK98" s="82"/>
      <c r="AL98" s="83"/>
      <c r="AM98" s="81"/>
      <c r="AN98" s="82"/>
      <c r="AO98" s="83"/>
      <c r="AP98" s="81"/>
      <c r="AQ98" s="82"/>
      <c r="AR98" s="83"/>
      <c r="AS98" s="81"/>
      <c r="AT98" s="82"/>
      <c r="AU98" s="83"/>
      <c r="AV98" s="81"/>
      <c r="AW98" s="82"/>
      <c r="AX98" s="83"/>
      <c r="AY98" s="81"/>
      <c r="AZ98" s="82"/>
      <c r="BA98" s="83"/>
      <c r="BB98" s="81"/>
      <c r="BC98" s="82"/>
      <c r="BD98" s="83"/>
    </row>
    <row r="99" spans="1:56" s="105" customFormat="1" ht="20.25" customHeight="1">
      <c r="A99" s="104"/>
      <c r="B99" s="86" t="s">
        <v>589</v>
      </c>
      <c r="C99" s="87">
        <v>3844</v>
      </c>
      <c r="D99" s="87">
        <v>3914</v>
      </c>
      <c r="E99" s="88">
        <f t="shared" si="20"/>
        <v>1.8210197710718004</v>
      </c>
      <c r="F99" s="87">
        <v>11590</v>
      </c>
      <c r="G99" s="87">
        <v>11854.1</v>
      </c>
      <c r="H99" s="89">
        <f t="shared" si="21"/>
        <v>2.2786885245901671</v>
      </c>
      <c r="I99" s="90"/>
      <c r="J99" s="87"/>
      <c r="K99" s="89"/>
      <c r="L99" s="90"/>
      <c r="M99" s="87"/>
      <c r="N99" s="91"/>
      <c r="O99" s="92"/>
      <c r="P99" s="93"/>
      <c r="Q99" s="94"/>
      <c r="R99" s="92"/>
      <c r="S99" s="93"/>
      <c r="T99" s="94"/>
      <c r="U99" s="92"/>
      <c r="V99" s="93"/>
      <c r="W99" s="94"/>
      <c r="X99" s="92"/>
      <c r="Y99" s="93"/>
      <c r="Z99" s="94"/>
      <c r="AA99" s="92"/>
      <c r="AB99" s="93"/>
      <c r="AC99" s="94"/>
      <c r="AD99" s="92"/>
      <c r="AE99" s="93"/>
      <c r="AF99" s="94"/>
      <c r="AG99" s="92"/>
      <c r="AH99" s="93"/>
      <c r="AI99" s="94"/>
      <c r="AJ99" s="92"/>
      <c r="AK99" s="93"/>
      <c r="AL99" s="94"/>
      <c r="AM99" s="92"/>
      <c r="AN99" s="93"/>
      <c r="AO99" s="94"/>
      <c r="AP99" s="92"/>
      <c r="AQ99" s="93"/>
      <c r="AR99" s="94"/>
      <c r="AS99" s="92"/>
      <c r="AT99" s="93"/>
      <c r="AU99" s="94"/>
      <c r="AV99" s="92"/>
      <c r="AW99" s="93"/>
      <c r="AX99" s="94"/>
      <c r="AY99" s="92"/>
      <c r="AZ99" s="93"/>
      <c r="BA99" s="94"/>
      <c r="BB99" s="92"/>
      <c r="BC99" s="93"/>
      <c r="BD99" s="94"/>
    </row>
    <row r="100" spans="1:56" ht="13">
      <c r="A100" s="84"/>
      <c r="B100" s="75" t="s">
        <v>590</v>
      </c>
      <c r="C100" s="76">
        <v>3332</v>
      </c>
      <c r="D100" s="76">
        <v>3662</v>
      </c>
      <c r="E100" s="117">
        <f t="shared" si="20"/>
        <v>9.9039615846338531</v>
      </c>
      <c r="F100" s="76">
        <v>5462</v>
      </c>
      <c r="G100" s="76">
        <v>6662</v>
      </c>
      <c r="H100" s="116">
        <f t="shared" si="21"/>
        <v>21.969974368363239</v>
      </c>
      <c r="I100" s="79"/>
      <c r="J100" s="76"/>
      <c r="K100" s="78"/>
      <c r="L100" s="79"/>
      <c r="M100" s="76"/>
      <c r="N100" s="80"/>
      <c r="O100" s="81"/>
      <c r="P100" s="82"/>
      <c r="Q100" s="83"/>
      <c r="R100" s="81"/>
      <c r="S100" s="82"/>
      <c r="T100" s="83"/>
      <c r="U100" s="81"/>
      <c r="V100" s="82"/>
      <c r="W100" s="83"/>
      <c r="X100" s="81"/>
      <c r="Y100" s="82"/>
      <c r="Z100" s="83"/>
      <c r="AA100" s="81"/>
      <c r="AB100" s="82"/>
      <c r="AC100" s="83"/>
      <c r="AD100" s="81"/>
      <c r="AE100" s="82"/>
      <c r="AF100" s="83"/>
      <c r="AG100" s="81"/>
      <c r="AH100" s="82"/>
      <c r="AI100" s="83"/>
      <c r="AJ100" s="81"/>
      <c r="AK100" s="82"/>
      <c r="AL100" s="83"/>
      <c r="AM100" s="81"/>
      <c r="AN100" s="82"/>
      <c r="AO100" s="83"/>
      <c r="AP100" s="81"/>
      <c r="AQ100" s="82"/>
      <c r="AR100" s="83"/>
      <c r="AS100" s="81"/>
      <c r="AT100" s="82"/>
      <c r="AU100" s="83"/>
      <c r="AV100" s="81"/>
      <c r="AW100" s="82"/>
      <c r="AX100" s="83"/>
      <c r="AY100" s="81"/>
      <c r="AZ100" s="82"/>
      <c r="BA100" s="83"/>
      <c r="BB100" s="81"/>
      <c r="BC100" s="82"/>
      <c r="BD100" s="83"/>
    </row>
    <row r="101" spans="1:56" ht="13">
      <c r="A101" s="84"/>
      <c r="B101" s="75" t="s">
        <v>591</v>
      </c>
      <c r="C101" s="76"/>
      <c r="D101" s="76"/>
      <c r="E101" s="77">
        <f t="shared" si="20"/>
        <v>0</v>
      </c>
      <c r="F101" s="76"/>
      <c r="G101" s="76"/>
      <c r="H101" s="78">
        <f t="shared" si="21"/>
        <v>0</v>
      </c>
      <c r="I101" s="79"/>
      <c r="J101" s="76"/>
      <c r="K101" s="78"/>
      <c r="L101" s="79"/>
      <c r="M101" s="76"/>
      <c r="N101" s="80"/>
      <c r="O101" s="81"/>
      <c r="P101" s="82"/>
      <c r="Q101" s="83"/>
      <c r="R101" s="81"/>
      <c r="S101" s="82"/>
      <c r="T101" s="83"/>
      <c r="U101" s="81"/>
      <c r="V101" s="82"/>
      <c r="W101" s="83"/>
      <c r="X101" s="81"/>
      <c r="Y101" s="82"/>
      <c r="Z101" s="83"/>
      <c r="AA101" s="81"/>
      <c r="AB101" s="82"/>
      <c r="AC101" s="83"/>
      <c r="AD101" s="81"/>
      <c r="AE101" s="82"/>
      <c r="AF101" s="83"/>
      <c r="AG101" s="81"/>
      <c r="AH101" s="82"/>
      <c r="AI101" s="83"/>
      <c r="AJ101" s="81"/>
      <c r="AK101" s="82"/>
      <c r="AL101" s="83"/>
      <c r="AM101" s="81"/>
      <c r="AN101" s="82"/>
      <c r="AO101" s="83"/>
      <c r="AP101" s="81"/>
      <c r="AQ101" s="82"/>
      <c r="AR101" s="83"/>
      <c r="AS101" s="81"/>
      <c r="AT101" s="82"/>
      <c r="AU101" s="83"/>
      <c r="AV101" s="81"/>
      <c r="AW101" s="82"/>
      <c r="AX101" s="83"/>
      <c r="AY101" s="81"/>
      <c r="AZ101" s="82"/>
      <c r="BA101" s="83"/>
      <c r="BB101" s="81"/>
      <c r="BC101" s="82"/>
      <c r="BD101" s="83"/>
    </row>
    <row r="102" spans="1:56" ht="13">
      <c r="A102" s="84"/>
      <c r="B102" s="75" t="s">
        <v>592</v>
      </c>
      <c r="C102" s="76"/>
      <c r="D102" s="76"/>
      <c r="E102" s="77"/>
      <c r="F102" s="76"/>
      <c r="G102" s="76"/>
      <c r="H102" s="78">
        <f t="shared" si="21"/>
        <v>0</v>
      </c>
      <c r="I102" s="79"/>
      <c r="J102" s="76"/>
      <c r="K102" s="78"/>
      <c r="L102" s="79"/>
      <c r="M102" s="76"/>
      <c r="N102" s="80"/>
      <c r="O102" s="81"/>
      <c r="P102" s="82"/>
      <c r="Q102" s="83"/>
      <c r="R102" s="81"/>
      <c r="S102" s="82"/>
      <c r="T102" s="83"/>
      <c r="U102" s="81"/>
      <c r="V102" s="82"/>
      <c r="W102" s="83"/>
      <c r="X102" s="81"/>
      <c r="Y102" s="82"/>
      <c r="Z102" s="83"/>
      <c r="AA102" s="81"/>
      <c r="AB102" s="82"/>
      <c r="AC102" s="83"/>
      <c r="AD102" s="81"/>
      <c r="AE102" s="82"/>
      <c r="AF102" s="83"/>
      <c r="AG102" s="81"/>
      <c r="AH102" s="82"/>
      <c r="AI102" s="83"/>
      <c r="AJ102" s="81"/>
      <c r="AK102" s="82"/>
      <c r="AL102" s="83"/>
      <c r="AM102" s="81"/>
      <c r="AN102" s="82"/>
      <c r="AO102" s="83"/>
      <c r="AP102" s="81"/>
      <c r="AQ102" s="82"/>
      <c r="AR102" s="83"/>
      <c r="AS102" s="81"/>
      <c r="AT102" s="82"/>
      <c r="AU102" s="83"/>
      <c r="AV102" s="81"/>
      <c r="AW102" s="82"/>
      <c r="AX102" s="83"/>
      <c r="AY102" s="81"/>
      <c r="AZ102" s="82"/>
      <c r="BA102" s="83"/>
      <c r="BB102" s="81"/>
      <c r="BC102" s="82"/>
      <c r="BD102" s="83"/>
    </row>
    <row r="103" spans="1:56" s="105" customFormat="1" ht="18" customHeight="1">
      <c r="A103" s="104"/>
      <c r="B103" s="106" t="s">
        <v>593</v>
      </c>
      <c r="C103" s="87">
        <v>3332</v>
      </c>
      <c r="D103" s="87">
        <v>3662</v>
      </c>
      <c r="E103" s="120">
        <f>IF(C103&gt;0,(((D103-C103)/C103)*100),0)</f>
        <v>9.9039615846338531</v>
      </c>
      <c r="F103" s="87">
        <v>5462</v>
      </c>
      <c r="G103" s="87">
        <v>6662</v>
      </c>
      <c r="H103" s="119">
        <f t="shared" si="21"/>
        <v>21.969974368363239</v>
      </c>
      <c r="I103" s="90"/>
      <c r="J103" s="87"/>
      <c r="K103" s="89"/>
      <c r="L103" s="90"/>
      <c r="M103" s="87"/>
      <c r="N103" s="91"/>
      <c r="O103" s="92"/>
      <c r="P103" s="93"/>
      <c r="Q103" s="94"/>
      <c r="R103" s="92"/>
      <c r="S103" s="93"/>
      <c r="T103" s="94"/>
      <c r="U103" s="92"/>
      <c r="V103" s="93"/>
      <c r="W103" s="94"/>
      <c r="X103" s="92"/>
      <c r="Y103" s="93"/>
      <c r="Z103" s="94"/>
      <c r="AA103" s="92"/>
      <c r="AB103" s="93"/>
      <c r="AC103" s="94"/>
      <c r="AD103" s="92"/>
      <c r="AE103" s="93"/>
      <c r="AF103" s="94"/>
      <c r="AG103" s="92"/>
      <c r="AH103" s="93"/>
      <c r="AI103" s="94"/>
      <c r="AJ103" s="92"/>
      <c r="AK103" s="93"/>
      <c r="AL103" s="94"/>
      <c r="AM103" s="92"/>
      <c r="AN103" s="93"/>
      <c r="AO103" s="94"/>
      <c r="AP103" s="92"/>
      <c r="AQ103" s="93"/>
      <c r="AR103" s="94"/>
      <c r="AS103" s="92"/>
      <c r="AT103" s="93"/>
      <c r="AU103" s="94"/>
      <c r="AV103" s="92"/>
      <c r="AW103" s="93"/>
      <c r="AX103" s="94"/>
      <c r="AY103" s="92"/>
      <c r="AZ103" s="93"/>
      <c r="BA103" s="94"/>
      <c r="BB103" s="92"/>
      <c r="BC103" s="93"/>
      <c r="BD103" s="94"/>
    </row>
    <row r="104" spans="1:56" ht="13">
      <c r="A104" s="96"/>
      <c r="B104" s="97" t="s">
        <v>594</v>
      </c>
      <c r="C104" s="98"/>
      <c r="D104" s="98"/>
      <c r="E104" s="99"/>
      <c r="F104" s="98"/>
      <c r="G104" s="98"/>
      <c r="H104" s="100"/>
      <c r="I104" s="101"/>
      <c r="J104" s="98"/>
      <c r="K104" s="100"/>
      <c r="L104" s="101"/>
      <c r="M104" s="98"/>
      <c r="N104" s="100"/>
      <c r="O104" s="101">
        <v>18322</v>
      </c>
      <c r="P104" s="98">
        <v>18895</v>
      </c>
      <c r="Q104" s="102">
        <f>IF(O104&gt;0,(((P104-O104)/O104)*100),0)</f>
        <v>3.1273878397554853</v>
      </c>
      <c r="R104" s="101">
        <v>37345</v>
      </c>
      <c r="S104" s="98">
        <v>38078</v>
      </c>
      <c r="T104" s="102">
        <f>IF(R104&gt;0,(((S104-R104)/R104)*100),0)</f>
        <v>1.9627794885526844</v>
      </c>
      <c r="U104" s="101">
        <v>30468</v>
      </c>
      <c r="V104" s="98">
        <v>31056</v>
      </c>
      <c r="W104" s="102">
        <f>IF(U104&gt;0,(((V104-U104)/U104)*100),0)</f>
        <v>1.9298936589208351</v>
      </c>
      <c r="X104" s="101">
        <v>58826</v>
      </c>
      <c r="Y104" s="98">
        <v>59980</v>
      </c>
      <c r="Z104" s="102">
        <f>IF(X104&gt;0,(((Y104-X104)/X104)*100),0)</f>
        <v>1.9617176078604699</v>
      </c>
      <c r="AA104" s="101">
        <v>27686</v>
      </c>
      <c r="AB104" s="98">
        <v>28474</v>
      </c>
      <c r="AC104" s="102">
        <f>IF(AA104&gt;0,(((AB104-AA104)/AA104)*100),0)</f>
        <v>2.8462038575453299</v>
      </c>
      <c r="AD104" s="101">
        <v>65002</v>
      </c>
      <c r="AE104" s="98">
        <v>66908</v>
      </c>
      <c r="AF104" s="102">
        <f>IF(AD104&gt;0,(((AE104-AD104)/AD104)*100),0)</f>
        <v>2.9322174702316852</v>
      </c>
      <c r="AG104" s="101">
        <v>18576</v>
      </c>
      <c r="AH104" s="98">
        <v>18926</v>
      </c>
      <c r="AI104" s="102">
        <f>IF(AG104&gt;0,(((AH104-AG104)/AG104)*100),0)</f>
        <v>1.8841515934539188</v>
      </c>
      <c r="AJ104" s="101">
        <v>39116</v>
      </c>
      <c r="AK104" s="98">
        <v>39634</v>
      </c>
      <c r="AL104" s="102">
        <f>IF(AJ104&gt;0,(((AK104-AJ104)/AJ104)*100),0)</f>
        <v>1.3242662848962061</v>
      </c>
      <c r="AM104" s="101"/>
      <c r="AN104" s="98"/>
      <c r="AO104" s="102">
        <f>IF(AM104&gt;0,(((AN104-AM104)/AM104)*100),0)</f>
        <v>0</v>
      </c>
      <c r="AP104" s="101"/>
      <c r="AQ104" s="98"/>
      <c r="AR104" s="102">
        <f>IF(AP104&gt;0,(((AQ104-AP104)/AP104)*100),0)</f>
        <v>0</v>
      </c>
      <c r="AS104" s="101"/>
      <c r="AT104" s="98"/>
      <c r="AU104" s="102">
        <f>IF(AS104&gt;0,(((AT104-AS104)/AS104)*100),0)</f>
        <v>0</v>
      </c>
      <c r="AV104" s="101"/>
      <c r="AW104" s="98"/>
      <c r="AX104" s="102">
        <f>IF(AV104&gt;0,(((AW104-AV104)/AV104)*100),0)</f>
        <v>0</v>
      </c>
      <c r="AY104" s="101">
        <v>19436</v>
      </c>
      <c r="AZ104" s="98">
        <v>19804</v>
      </c>
      <c r="BA104" s="102">
        <f>IF(AY104&gt;0,(((AZ104-AY104)/AY104)*100),0)</f>
        <v>1.8933937024079028</v>
      </c>
      <c r="BB104" s="101">
        <v>48516</v>
      </c>
      <c r="BC104" s="98">
        <v>49466</v>
      </c>
      <c r="BD104" s="102">
        <f>IF(BB104&gt;0,(((BC104-BB104)/BB104)*100),0)</f>
        <v>1.9581169098853985</v>
      </c>
    </row>
    <row r="105" spans="1:56" ht="13">
      <c r="A105" s="74" t="s">
        <v>202</v>
      </c>
      <c r="B105" s="75" t="s">
        <v>578</v>
      </c>
      <c r="C105" s="76">
        <v>11950.5</v>
      </c>
      <c r="D105" s="76">
        <v>12144</v>
      </c>
      <c r="E105" s="77">
        <f t="shared" ref="E105:E118" si="24">IF(C105&gt;0,(((D105-C105)/C105)*100),0)</f>
        <v>1.6191791138446088</v>
      </c>
      <c r="F105" s="76">
        <v>29317</v>
      </c>
      <c r="G105" s="76">
        <v>29317</v>
      </c>
      <c r="H105" s="78">
        <f t="shared" ref="H105:H120" si="25">IF(F105&gt;0,(((G105-F105)/F105)*100),0)</f>
        <v>0</v>
      </c>
      <c r="I105" s="79">
        <v>12966</v>
      </c>
      <c r="J105" s="76">
        <v>13300</v>
      </c>
      <c r="K105" s="78">
        <f t="shared" ref="K105:K111" si="26">IF(I105&gt;0,(((J105-I105)/I105)*100),0)</f>
        <v>2.5759679160882309</v>
      </c>
      <c r="L105" s="79">
        <v>29007</v>
      </c>
      <c r="M105" s="76">
        <v>29937</v>
      </c>
      <c r="N105" s="80">
        <f t="shared" ref="N105:N111" si="27">IF(L105&gt;0,(((M105-L105)/L105)*100),0)</f>
        <v>3.206122660047575</v>
      </c>
      <c r="O105" s="81"/>
      <c r="P105" s="82"/>
      <c r="Q105" s="83"/>
      <c r="R105" s="81"/>
      <c r="S105" s="82"/>
      <c r="T105" s="83"/>
      <c r="U105" s="81"/>
      <c r="V105" s="82"/>
      <c r="W105" s="83"/>
      <c r="X105" s="81"/>
      <c r="Y105" s="82"/>
      <c r="Z105" s="83"/>
      <c r="AA105" s="81"/>
      <c r="AB105" s="82"/>
      <c r="AC105" s="83"/>
      <c r="AD105" s="81"/>
      <c r="AE105" s="82"/>
      <c r="AF105" s="83"/>
      <c r="AG105" s="81"/>
      <c r="AH105" s="82"/>
      <c r="AI105" s="83"/>
      <c r="AJ105" s="81"/>
      <c r="AK105" s="82"/>
      <c r="AL105" s="83"/>
      <c r="AM105" s="81"/>
      <c r="AN105" s="82"/>
      <c r="AO105" s="83"/>
      <c r="AP105" s="81"/>
      <c r="AQ105" s="82"/>
      <c r="AR105" s="83"/>
      <c r="AS105" s="81"/>
      <c r="AT105" s="82"/>
      <c r="AU105" s="83"/>
      <c r="AV105" s="81"/>
      <c r="AW105" s="82"/>
      <c r="AX105" s="83"/>
      <c r="AY105" s="81"/>
      <c r="AZ105" s="82"/>
      <c r="BA105" s="83"/>
      <c r="BB105" s="81"/>
      <c r="BC105" s="82"/>
      <c r="BD105" s="83"/>
    </row>
    <row r="106" spans="1:56" ht="13">
      <c r="A106" s="84"/>
      <c r="B106" s="75" t="s">
        <v>579</v>
      </c>
      <c r="C106" s="76"/>
      <c r="D106" s="76"/>
      <c r="E106" s="77">
        <f t="shared" si="24"/>
        <v>0</v>
      </c>
      <c r="F106" s="76"/>
      <c r="G106" s="76"/>
      <c r="H106" s="78">
        <f t="shared" si="25"/>
        <v>0</v>
      </c>
      <c r="I106" s="79"/>
      <c r="J106" s="76"/>
      <c r="K106" s="78">
        <f t="shared" si="26"/>
        <v>0</v>
      </c>
      <c r="L106" s="79"/>
      <c r="M106" s="76"/>
      <c r="N106" s="80">
        <f t="shared" si="27"/>
        <v>0</v>
      </c>
      <c r="O106" s="81"/>
      <c r="P106" s="82"/>
      <c r="Q106" s="83"/>
      <c r="R106" s="81"/>
      <c r="S106" s="82"/>
      <c r="T106" s="83"/>
      <c r="U106" s="81"/>
      <c r="V106" s="82"/>
      <c r="W106" s="83"/>
      <c r="X106" s="81"/>
      <c r="Y106" s="82"/>
      <c r="Z106" s="83"/>
      <c r="AA106" s="81"/>
      <c r="AB106" s="82"/>
      <c r="AC106" s="83"/>
      <c r="AD106" s="81"/>
      <c r="AE106" s="82"/>
      <c r="AF106" s="83"/>
      <c r="AG106" s="81"/>
      <c r="AH106" s="82"/>
      <c r="AI106" s="83"/>
      <c r="AJ106" s="81"/>
      <c r="AK106" s="82"/>
      <c r="AL106" s="83"/>
      <c r="AM106" s="81"/>
      <c r="AN106" s="82"/>
      <c r="AO106" s="83"/>
      <c r="AP106" s="81"/>
      <c r="AQ106" s="82"/>
      <c r="AR106" s="83"/>
      <c r="AS106" s="81"/>
      <c r="AT106" s="82"/>
      <c r="AU106" s="83"/>
      <c r="AV106" s="81"/>
      <c r="AW106" s="82"/>
      <c r="AX106" s="83"/>
      <c r="AY106" s="81"/>
      <c r="AZ106" s="82"/>
      <c r="BA106" s="83"/>
      <c r="BB106" s="81"/>
      <c r="BC106" s="82"/>
      <c r="BD106" s="83"/>
    </row>
    <row r="107" spans="1:56" ht="13">
      <c r="A107" s="84"/>
      <c r="B107" s="75" t="s">
        <v>580</v>
      </c>
      <c r="C107" s="76">
        <v>9596</v>
      </c>
      <c r="D107" s="76">
        <v>9866</v>
      </c>
      <c r="E107" s="77">
        <f t="shared" si="24"/>
        <v>2.8136723634847853</v>
      </c>
      <c r="F107" s="76">
        <v>19680</v>
      </c>
      <c r="G107" s="76">
        <v>20256</v>
      </c>
      <c r="H107" s="78">
        <f t="shared" si="25"/>
        <v>2.9268292682926833</v>
      </c>
      <c r="I107" s="79">
        <v>14016</v>
      </c>
      <c r="J107" s="76">
        <v>14016</v>
      </c>
      <c r="K107" s="78">
        <f t="shared" si="26"/>
        <v>0</v>
      </c>
      <c r="L107" s="79">
        <v>19680</v>
      </c>
      <c r="M107" s="76">
        <v>19368</v>
      </c>
      <c r="N107" s="80">
        <f t="shared" si="27"/>
        <v>-1.5853658536585367</v>
      </c>
      <c r="O107" s="81"/>
      <c r="P107" s="82"/>
      <c r="Q107" s="83"/>
      <c r="R107" s="81"/>
      <c r="S107" s="82"/>
      <c r="T107" s="83"/>
      <c r="U107" s="81"/>
      <c r="V107" s="82"/>
      <c r="W107" s="83"/>
      <c r="X107" s="81"/>
      <c r="Y107" s="82"/>
      <c r="Z107" s="83"/>
      <c r="AA107" s="81"/>
      <c r="AB107" s="82"/>
      <c r="AC107" s="83"/>
      <c r="AD107" s="81"/>
      <c r="AE107" s="82"/>
      <c r="AF107" s="83"/>
      <c r="AG107" s="81"/>
      <c r="AH107" s="82"/>
      <c r="AI107" s="83"/>
      <c r="AJ107" s="81"/>
      <c r="AK107" s="82"/>
      <c r="AL107" s="83"/>
      <c r="AM107" s="81"/>
      <c r="AN107" s="82"/>
      <c r="AO107" s="83"/>
      <c r="AP107" s="81"/>
      <c r="AQ107" s="82"/>
      <c r="AR107" s="83"/>
      <c r="AS107" s="81"/>
      <c r="AT107" s="82"/>
      <c r="AU107" s="83"/>
      <c r="AV107" s="81"/>
      <c r="AW107" s="82"/>
      <c r="AX107" s="83"/>
      <c r="AY107" s="81"/>
      <c r="AZ107" s="82"/>
      <c r="BA107" s="83"/>
      <c r="BB107" s="81"/>
      <c r="BC107" s="82"/>
      <c r="BD107" s="83"/>
    </row>
    <row r="108" spans="1:56" ht="13">
      <c r="A108" s="84"/>
      <c r="B108" s="75" t="s">
        <v>581</v>
      </c>
      <c r="C108" s="76">
        <v>8800</v>
      </c>
      <c r="D108" s="76">
        <v>8800</v>
      </c>
      <c r="E108" s="77">
        <f t="shared" si="24"/>
        <v>0</v>
      </c>
      <c r="F108" s="76">
        <v>20100</v>
      </c>
      <c r="G108" s="76">
        <v>20100</v>
      </c>
      <c r="H108" s="78">
        <f t="shared" si="25"/>
        <v>0</v>
      </c>
      <c r="I108" s="79">
        <v>11180</v>
      </c>
      <c r="J108" s="76">
        <v>11180</v>
      </c>
      <c r="K108" s="78">
        <f t="shared" si="26"/>
        <v>0</v>
      </c>
      <c r="L108" s="79">
        <v>16220</v>
      </c>
      <c r="M108" s="76">
        <v>16220</v>
      </c>
      <c r="N108" s="80">
        <f t="shared" si="27"/>
        <v>0</v>
      </c>
      <c r="O108" s="81"/>
      <c r="P108" s="82"/>
      <c r="Q108" s="83"/>
      <c r="R108" s="81"/>
      <c r="S108" s="82"/>
      <c r="T108" s="83"/>
      <c r="U108" s="81"/>
      <c r="V108" s="82"/>
      <c r="W108" s="83"/>
      <c r="X108" s="81"/>
      <c r="Y108" s="82"/>
      <c r="Z108" s="83"/>
      <c r="AA108" s="81"/>
      <c r="AB108" s="82"/>
      <c r="AC108" s="83"/>
      <c r="AD108" s="81"/>
      <c r="AE108" s="82"/>
      <c r="AF108" s="83"/>
      <c r="AG108" s="81"/>
      <c r="AH108" s="82"/>
      <c r="AI108" s="83"/>
      <c r="AJ108" s="81"/>
      <c r="AK108" s="82"/>
      <c r="AL108" s="83"/>
      <c r="AM108" s="81"/>
      <c r="AN108" s="82"/>
      <c r="AO108" s="83"/>
      <c r="AP108" s="81"/>
      <c r="AQ108" s="82"/>
      <c r="AR108" s="83"/>
      <c r="AS108" s="81"/>
      <c r="AT108" s="82"/>
      <c r="AU108" s="83"/>
      <c r="AV108" s="81"/>
      <c r="AW108" s="82"/>
      <c r="AX108" s="83"/>
      <c r="AY108" s="81"/>
      <c r="AZ108" s="82"/>
      <c r="BA108" s="83"/>
      <c r="BB108" s="81"/>
      <c r="BC108" s="82"/>
      <c r="BD108" s="83"/>
    </row>
    <row r="109" spans="1:56" ht="13">
      <c r="A109" s="84"/>
      <c r="B109" s="75" t="s">
        <v>582</v>
      </c>
      <c r="C109" s="76"/>
      <c r="D109" s="76"/>
      <c r="E109" s="77">
        <f t="shared" si="24"/>
        <v>0</v>
      </c>
      <c r="F109" s="76"/>
      <c r="G109" s="76"/>
      <c r="H109" s="78">
        <f t="shared" si="25"/>
        <v>0</v>
      </c>
      <c r="I109" s="79"/>
      <c r="J109" s="76"/>
      <c r="K109" s="78">
        <f t="shared" si="26"/>
        <v>0</v>
      </c>
      <c r="L109" s="79"/>
      <c r="M109" s="76"/>
      <c r="N109" s="80">
        <f t="shared" si="27"/>
        <v>0</v>
      </c>
      <c r="O109" s="81"/>
      <c r="P109" s="82"/>
      <c r="Q109" s="83"/>
      <c r="R109" s="81"/>
      <c r="S109" s="82"/>
      <c r="T109" s="83"/>
      <c r="U109" s="81"/>
      <c r="V109" s="82"/>
      <c r="W109" s="83"/>
      <c r="X109" s="81"/>
      <c r="Y109" s="82"/>
      <c r="Z109" s="83"/>
      <c r="AA109" s="81"/>
      <c r="AB109" s="82"/>
      <c r="AC109" s="83"/>
      <c r="AD109" s="81"/>
      <c r="AE109" s="82"/>
      <c r="AF109" s="83"/>
      <c r="AG109" s="81"/>
      <c r="AH109" s="82"/>
      <c r="AI109" s="83"/>
      <c r="AJ109" s="81"/>
      <c r="AK109" s="82"/>
      <c r="AL109" s="83"/>
      <c r="AM109" s="81"/>
      <c r="AN109" s="82"/>
      <c r="AO109" s="83"/>
      <c r="AP109" s="81"/>
      <c r="AQ109" s="82"/>
      <c r="AR109" s="83"/>
      <c r="AS109" s="81"/>
      <c r="AT109" s="82"/>
      <c r="AU109" s="83"/>
      <c r="AV109" s="81"/>
      <c r="AW109" s="82"/>
      <c r="AX109" s="83"/>
      <c r="AY109" s="81"/>
      <c r="AZ109" s="82"/>
      <c r="BA109" s="83"/>
      <c r="BB109" s="81"/>
      <c r="BC109" s="82"/>
      <c r="BD109" s="83"/>
    </row>
    <row r="110" spans="1:56" s="109" customFormat="1" ht="13">
      <c r="A110" s="107"/>
      <c r="B110" s="108" t="s">
        <v>583</v>
      </c>
      <c r="C110" s="76"/>
      <c r="D110" s="76"/>
      <c r="E110" s="77">
        <f t="shared" si="24"/>
        <v>0</v>
      </c>
      <c r="F110" s="76"/>
      <c r="G110" s="76"/>
      <c r="H110" s="78">
        <f t="shared" si="25"/>
        <v>0</v>
      </c>
      <c r="I110" s="79"/>
      <c r="J110" s="76"/>
      <c r="K110" s="78">
        <f t="shared" si="26"/>
        <v>0</v>
      </c>
      <c r="L110" s="79"/>
      <c r="M110" s="76"/>
      <c r="N110" s="80">
        <f t="shared" si="27"/>
        <v>0</v>
      </c>
      <c r="O110" s="81"/>
      <c r="P110" s="82"/>
      <c r="Q110" s="83"/>
      <c r="R110" s="81"/>
      <c r="S110" s="82"/>
      <c r="T110" s="83"/>
      <c r="U110" s="81"/>
      <c r="V110" s="82"/>
      <c r="W110" s="83"/>
      <c r="X110" s="81"/>
      <c r="Y110" s="82"/>
      <c r="Z110" s="83"/>
      <c r="AA110" s="81"/>
      <c r="AB110" s="82"/>
      <c r="AC110" s="83"/>
      <c r="AD110" s="81"/>
      <c r="AE110" s="82"/>
      <c r="AF110" s="83"/>
      <c r="AG110" s="81"/>
      <c r="AH110" s="82"/>
      <c r="AI110" s="83"/>
      <c r="AJ110" s="81"/>
      <c r="AK110" s="82"/>
      <c r="AL110" s="83"/>
      <c r="AM110" s="81"/>
      <c r="AN110" s="82"/>
      <c r="AO110" s="83"/>
      <c r="AP110" s="81"/>
      <c r="AQ110" s="82"/>
      <c r="AR110" s="83"/>
      <c r="AS110" s="81"/>
      <c r="AT110" s="82"/>
      <c r="AU110" s="83"/>
      <c r="AV110" s="81"/>
      <c r="AW110" s="82"/>
      <c r="AX110" s="83"/>
      <c r="AY110" s="81"/>
      <c r="AZ110" s="82"/>
      <c r="BA110" s="83"/>
      <c r="BB110" s="81"/>
      <c r="BC110" s="82"/>
      <c r="BD110" s="83"/>
    </row>
    <row r="111" spans="1:56" s="112" customFormat="1" ht="19.5" customHeight="1">
      <c r="A111" s="110"/>
      <c r="B111" s="111" t="s">
        <v>584</v>
      </c>
      <c r="C111" s="87">
        <v>9814</v>
      </c>
      <c r="D111" s="87">
        <v>10081</v>
      </c>
      <c r="E111" s="88">
        <f t="shared" si="24"/>
        <v>2.720603219889953</v>
      </c>
      <c r="F111" s="87">
        <v>22320</v>
      </c>
      <c r="G111" s="87">
        <v>22608</v>
      </c>
      <c r="H111" s="89">
        <f t="shared" si="25"/>
        <v>1.2903225806451613</v>
      </c>
      <c r="I111" s="90">
        <v>13368</v>
      </c>
      <c r="J111" s="87">
        <v>13542</v>
      </c>
      <c r="K111" s="89">
        <f t="shared" si="26"/>
        <v>1.3016157989228008</v>
      </c>
      <c r="L111" s="90">
        <v>20616</v>
      </c>
      <c r="M111" s="87">
        <v>20688</v>
      </c>
      <c r="N111" s="91">
        <f t="shared" si="27"/>
        <v>0.34924330616996507</v>
      </c>
      <c r="O111" s="92"/>
      <c r="P111" s="93"/>
      <c r="Q111" s="94"/>
      <c r="R111" s="92"/>
      <c r="S111" s="93"/>
      <c r="T111" s="94"/>
      <c r="U111" s="92"/>
      <c r="V111" s="93"/>
      <c r="W111" s="94"/>
      <c r="X111" s="92"/>
      <c r="Y111" s="93"/>
      <c r="Z111" s="94"/>
      <c r="AA111" s="92"/>
      <c r="AB111" s="93"/>
      <c r="AC111" s="94"/>
      <c r="AD111" s="92"/>
      <c r="AE111" s="93"/>
      <c r="AF111" s="94"/>
      <c r="AG111" s="92"/>
      <c r="AH111" s="93"/>
      <c r="AI111" s="94"/>
      <c r="AJ111" s="92"/>
      <c r="AK111" s="93"/>
      <c r="AL111" s="94"/>
      <c r="AM111" s="92"/>
      <c r="AN111" s="93"/>
      <c r="AO111" s="94"/>
      <c r="AP111" s="92"/>
      <c r="AQ111" s="93"/>
      <c r="AR111" s="94"/>
      <c r="AS111" s="92"/>
      <c r="AT111" s="93"/>
      <c r="AU111" s="94"/>
      <c r="AV111" s="92"/>
      <c r="AW111" s="93"/>
      <c r="AX111" s="94"/>
      <c r="AY111" s="92"/>
      <c r="AZ111" s="93"/>
      <c r="BA111" s="94"/>
      <c r="BB111" s="92"/>
      <c r="BC111" s="93"/>
      <c r="BD111" s="94"/>
    </row>
    <row r="112" spans="1:56" ht="13">
      <c r="A112" s="84"/>
      <c r="B112" s="75" t="s">
        <v>585</v>
      </c>
      <c r="C112" s="76"/>
      <c r="D112" s="76"/>
      <c r="E112" s="77">
        <f t="shared" si="24"/>
        <v>0</v>
      </c>
      <c r="F112" s="76"/>
      <c r="G112" s="76"/>
      <c r="H112" s="78">
        <f t="shared" si="25"/>
        <v>0</v>
      </c>
      <c r="I112" s="79"/>
      <c r="J112" s="76"/>
      <c r="K112" s="78"/>
      <c r="L112" s="79"/>
      <c r="M112" s="76"/>
      <c r="N112" s="80"/>
      <c r="O112" s="81"/>
      <c r="P112" s="82"/>
      <c r="Q112" s="83"/>
      <c r="R112" s="81"/>
      <c r="S112" s="82"/>
      <c r="T112" s="83"/>
      <c r="U112" s="81"/>
      <c r="V112" s="82"/>
      <c r="W112" s="83"/>
      <c r="X112" s="81"/>
      <c r="Y112" s="82"/>
      <c r="Z112" s="83"/>
      <c r="AA112" s="81"/>
      <c r="AB112" s="82"/>
      <c r="AC112" s="83"/>
      <c r="AD112" s="81"/>
      <c r="AE112" s="82"/>
      <c r="AF112" s="83"/>
      <c r="AG112" s="81"/>
      <c r="AH112" s="82"/>
      <c r="AI112" s="83"/>
      <c r="AJ112" s="81"/>
      <c r="AK112" s="82"/>
      <c r="AL112" s="83"/>
      <c r="AM112" s="81"/>
      <c r="AN112" s="82"/>
      <c r="AO112" s="83"/>
      <c r="AP112" s="81"/>
      <c r="AQ112" s="82"/>
      <c r="AR112" s="83"/>
      <c r="AS112" s="81"/>
      <c r="AT112" s="82"/>
      <c r="AU112" s="83"/>
      <c r="AV112" s="81"/>
      <c r="AW112" s="82"/>
      <c r="AX112" s="83"/>
      <c r="AY112" s="81"/>
      <c r="AZ112" s="82"/>
      <c r="BA112" s="83"/>
      <c r="BB112" s="81"/>
      <c r="BC112" s="82"/>
      <c r="BD112" s="83"/>
    </row>
    <row r="113" spans="1:56" ht="13">
      <c r="A113" s="84"/>
      <c r="B113" s="75" t="s">
        <v>586</v>
      </c>
      <c r="C113" s="76">
        <v>5310</v>
      </c>
      <c r="D113" s="76">
        <v>5460</v>
      </c>
      <c r="E113" s="77">
        <f t="shared" si="24"/>
        <v>2.8248587570621471</v>
      </c>
      <c r="F113" s="76">
        <v>18000</v>
      </c>
      <c r="G113" s="76">
        <v>18510</v>
      </c>
      <c r="H113" s="78">
        <f t="shared" si="25"/>
        <v>2.833333333333333</v>
      </c>
      <c r="I113" s="79"/>
      <c r="J113" s="76"/>
      <c r="K113" s="78"/>
      <c r="L113" s="79"/>
      <c r="M113" s="76"/>
      <c r="N113" s="80"/>
      <c r="O113" s="81"/>
      <c r="P113" s="82"/>
      <c r="Q113" s="83"/>
      <c r="R113" s="81"/>
      <c r="S113" s="82"/>
      <c r="T113" s="83"/>
      <c r="U113" s="81"/>
      <c r="V113" s="82"/>
      <c r="W113" s="83"/>
      <c r="X113" s="81"/>
      <c r="Y113" s="82"/>
      <c r="Z113" s="83"/>
      <c r="AA113" s="81"/>
      <c r="AB113" s="82"/>
      <c r="AC113" s="83"/>
      <c r="AD113" s="81"/>
      <c r="AE113" s="82"/>
      <c r="AF113" s="83"/>
      <c r="AG113" s="81"/>
      <c r="AH113" s="82"/>
      <c r="AI113" s="83"/>
      <c r="AJ113" s="81"/>
      <c r="AK113" s="82"/>
      <c r="AL113" s="83"/>
      <c r="AM113" s="81"/>
      <c r="AN113" s="82"/>
      <c r="AO113" s="83"/>
      <c r="AP113" s="81"/>
      <c r="AQ113" s="82"/>
      <c r="AR113" s="83"/>
      <c r="AS113" s="81"/>
      <c r="AT113" s="82"/>
      <c r="AU113" s="83"/>
      <c r="AV113" s="81"/>
      <c r="AW113" s="82"/>
      <c r="AX113" s="83"/>
      <c r="AY113" s="81"/>
      <c r="AZ113" s="82"/>
      <c r="BA113" s="83"/>
      <c r="BB113" s="81"/>
      <c r="BC113" s="82"/>
      <c r="BD113" s="83"/>
    </row>
    <row r="114" spans="1:56" ht="13">
      <c r="A114" s="84"/>
      <c r="B114" s="75" t="s">
        <v>587</v>
      </c>
      <c r="C114" s="76">
        <v>5310</v>
      </c>
      <c r="D114" s="76">
        <v>5460</v>
      </c>
      <c r="E114" s="77">
        <f t="shared" si="24"/>
        <v>2.8248587570621471</v>
      </c>
      <c r="F114" s="76">
        <v>18000</v>
      </c>
      <c r="G114" s="76">
        <v>18510</v>
      </c>
      <c r="H114" s="78">
        <f t="shared" si="25"/>
        <v>2.833333333333333</v>
      </c>
      <c r="I114" s="79"/>
      <c r="J114" s="76"/>
      <c r="K114" s="78"/>
      <c r="L114" s="79"/>
      <c r="M114" s="76"/>
      <c r="N114" s="80"/>
      <c r="O114" s="81"/>
      <c r="P114" s="82"/>
      <c r="Q114" s="83"/>
      <c r="R114" s="81"/>
      <c r="S114" s="82"/>
      <c r="T114" s="83"/>
      <c r="U114" s="81"/>
      <c r="V114" s="82"/>
      <c r="W114" s="83"/>
      <c r="X114" s="81"/>
      <c r="Y114" s="82"/>
      <c r="Z114" s="83"/>
      <c r="AA114" s="81"/>
      <c r="AB114" s="82"/>
      <c r="AC114" s="83"/>
      <c r="AD114" s="81"/>
      <c r="AE114" s="82"/>
      <c r="AF114" s="83"/>
      <c r="AG114" s="81"/>
      <c r="AH114" s="82"/>
      <c r="AI114" s="83"/>
      <c r="AJ114" s="81"/>
      <c r="AK114" s="82"/>
      <c r="AL114" s="83"/>
      <c r="AM114" s="81"/>
      <c r="AN114" s="82"/>
      <c r="AO114" s="83"/>
      <c r="AP114" s="81"/>
      <c r="AQ114" s="82"/>
      <c r="AR114" s="83"/>
      <c r="AS114" s="81"/>
      <c r="AT114" s="82"/>
      <c r="AU114" s="83"/>
      <c r="AV114" s="81"/>
      <c r="AW114" s="82"/>
      <c r="AX114" s="83"/>
      <c r="AY114" s="81"/>
      <c r="AZ114" s="82"/>
      <c r="BA114" s="83"/>
      <c r="BB114" s="81"/>
      <c r="BC114" s="82"/>
      <c r="BD114" s="83"/>
    </row>
    <row r="115" spans="1:56" ht="13">
      <c r="A115" s="84"/>
      <c r="B115" s="75" t="s">
        <v>588</v>
      </c>
      <c r="C115" s="76">
        <v>5310</v>
      </c>
      <c r="D115" s="76">
        <v>5460</v>
      </c>
      <c r="E115" s="77">
        <f t="shared" si="24"/>
        <v>2.8248587570621471</v>
      </c>
      <c r="F115" s="76">
        <v>18000</v>
      </c>
      <c r="G115" s="76">
        <v>18510</v>
      </c>
      <c r="H115" s="78">
        <f t="shared" si="25"/>
        <v>2.833333333333333</v>
      </c>
      <c r="I115" s="79"/>
      <c r="J115" s="76"/>
      <c r="K115" s="78"/>
      <c r="L115" s="79"/>
      <c r="M115" s="76"/>
      <c r="N115" s="80"/>
      <c r="O115" s="81"/>
      <c r="P115" s="82"/>
      <c r="Q115" s="83"/>
      <c r="R115" s="81"/>
      <c r="S115" s="82"/>
      <c r="T115" s="83"/>
      <c r="U115" s="81"/>
      <c r="V115" s="82"/>
      <c r="W115" s="83"/>
      <c r="X115" s="81"/>
      <c r="Y115" s="82"/>
      <c r="Z115" s="83"/>
      <c r="AA115" s="81"/>
      <c r="AB115" s="82"/>
      <c r="AC115" s="83"/>
      <c r="AD115" s="81"/>
      <c r="AE115" s="82"/>
      <c r="AF115" s="83"/>
      <c r="AG115" s="81"/>
      <c r="AH115" s="82"/>
      <c r="AI115" s="83"/>
      <c r="AJ115" s="81"/>
      <c r="AK115" s="82"/>
      <c r="AL115" s="83"/>
      <c r="AM115" s="81"/>
      <c r="AN115" s="82"/>
      <c r="AO115" s="83"/>
      <c r="AP115" s="81"/>
      <c r="AQ115" s="82"/>
      <c r="AR115" s="83"/>
      <c r="AS115" s="81"/>
      <c r="AT115" s="82"/>
      <c r="AU115" s="83"/>
      <c r="AV115" s="81"/>
      <c r="AW115" s="82"/>
      <c r="AX115" s="83"/>
      <c r="AY115" s="81"/>
      <c r="AZ115" s="82"/>
      <c r="BA115" s="83"/>
      <c r="BB115" s="81"/>
      <c r="BC115" s="82"/>
      <c r="BD115" s="83"/>
    </row>
    <row r="116" spans="1:56" s="105" customFormat="1" ht="20.25" customHeight="1">
      <c r="A116" s="104"/>
      <c r="B116" s="86" t="s">
        <v>589</v>
      </c>
      <c r="C116" s="87">
        <v>5310</v>
      </c>
      <c r="D116" s="87">
        <v>5460</v>
      </c>
      <c r="E116" s="88">
        <f t="shared" si="24"/>
        <v>2.8248587570621471</v>
      </c>
      <c r="F116" s="87">
        <v>18000</v>
      </c>
      <c r="G116" s="87">
        <v>18510</v>
      </c>
      <c r="H116" s="89">
        <f t="shared" si="25"/>
        <v>2.833333333333333</v>
      </c>
      <c r="I116" s="90"/>
      <c r="J116" s="87"/>
      <c r="K116" s="89"/>
      <c r="L116" s="90"/>
      <c r="M116" s="87"/>
      <c r="N116" s="91"/>
      <c r="O116" s="92"/>
      <c r="P116" s="93"/>
      <c r="Q116" s="94"/>
      <c r="R116" s="92"/>
      <c r="S116" s="93"/>
      <c r="T116" s="94"/>
      <c r="U116" s="92"/>
      <c r="V116" s="93"/>
      <c r="W116" s="94"/>
      <c r="X116" s="92"/>
      <c r="Y116" s="93"/>
      <c r="Z116" s="94"/>
      <c r="AA116" s="92"/>
      <c r="AB116" s="93"/>
      <c r="AC116" s="94"/>
      <c r="AD116" s="92"/>
      <c r="AE116" s="93"/>
      <c r="AF116" s="94"/>
      <c r="AG116" s="92"/>
      <c r="AH116" s="93"/>
      <c r="AI116" s="94"/>
      <c r="AJ116" s="92"/>
      <c r="AK116" s="93"/>
      <c r="AL116" s="94"/>
      <c r="AM116" s="92"/>
      <c r="AN116" s="93"/>
      <c r="AO116" s="94"/>
      <c r="AP116" s="92"/>
      <c r="AQ116" s="93"/>
      <c r="AR116" s="94"/>
      <c r="AS116" s="92"/>
      <c r="AT116" s="93"/>
      <c r="AU116" s="94"/>
      <c r="AV116" s="92"/>
      <c r="AW116" s="93"/>
      <c r="AX116" s="94"/>
      <c r="AY116" s="92"/>
      <c r="AZ116" s="93"/>
      <c r="BA116" s="94"/>
      <c r="BB116" s="92"/>
      <c r="BC116" s="93"/>
      <c r="BD116" s="94"/>
    </row>
    <row r="117" spans="1:56" ht="13">
      <c r="A117" s="84"/>
      <c r="B117" s="75" t="s">
        <v>590</v>
      </c>
      <c r="C117" s="76">
        <v>5310</v>
      </c>
      <c r="D117" s="76">
        <v>5460</v>
      </c>
      <c r="E117" s="77">
        <f t="shared" si="24"/>
        <v>2.8248587570621471</v>
      </c>
      <c r="F117" s="76">
        <v>18000</v>
      </c>
      <c r="G117" s="76">
        <v>18510</v>
      </c>
      <c r="H117" s="78">
        <f t="shared" si="25"/>
        <v>2.833333333333333</v>
      </c>
      <c r="I117" s="79"/>
      <c r="J117" s="76"/>
      <c r="K117" s="78"/>
      <c r="L117" s="79"/>
      <c r="M117" s="76"/>
      <c r="N117" s="80"/>
      <c r="O117" s="81"/>
      <c r="P117" s="82"/>
      <c r="Q117" s="83"/>
      <c r="R117" s="81"/>
      <c r="S117" s="82"/>
      <c r="T117" s="83"/>
      <c r="U117" s="81"/>
      <c r="V117" s="82"/>
      <c r="W117" s="83"/>
      <c r="X117" s="81"/>
      <c r="Y117" s="82"/>
      <c r="Z117" s="83"/>
      <c r="AA117" s="81"/>
      <c r="AB117" s="82"/>
      <c r="AC117" s="83"/>
      <c r="AD117" s="81"/>
      <c r="AE117" s="82"/>
      <c r="AF117" s="83"/>
      <c r="AG117" s="81"/>
      <c r="AH117" s="82"/>
      <c r="AI117" s="83"/>
      <c r="AJ117" s="81"/>
      <c r="AK117" s="82"/>
      <c r="AL117" s="83"/>
      <c r="AM117" s="81"/>
      <c r="AN117" s="82"/>
      <c r="AO117" s="83"/>
      <c r="AP117" s="81"/>
      <c r="AQ117" s="82"/>
      <c r="AR117" s="83"/>
      <c r="AS117" s="81"/>
      <c r="AT117" s="82"/>
      <c r="AU117" s="83"/>
      <c r="AV117" s="81"/>
      <c r="AW117" s="82"/>
      <c r="AX117" s="83"/>
      <c r="AY117" s="81"/>
      <c r="AZ117" s="82"/>
      <c r="BA117" s="83"/>
      <c r="BB117" s="81"/>
      <c r="BC117" s="82"/>
      <c r="BD117" s="83"/>
    </row>
    <row r="118" spans="1:56" ht="13">
      <c r="A118" s="84"/>
      <c r="B118" s="75" t="s">
        <v>591</v>
      </c>
      <c r="C118" s="76"/>
      <c r="D118" s="76"/>
      <c r="E118" s="77">
        <f t="shared" si="24"/>
        <v>0</v>
      </c>
      <c r="F118" s="76"/>
      <c r="G118" s="76"/>
      <c r="H118" s="78">
        <f t="shared" si="25"/>
        <v>0</v>
      </c>
      <c r="I118" s="79"/>
      <c r="J118" s="76"/>
      <c r="K118" s="78"/>
      <c r="L118" s="79"/>
      <c r="M118" s="76"/>
      <c r="N118" s="80"/>
      <c r="O118" s="81"/>
      <c r="P118" s="82"/>
      <c r="Q118" s="83"/>
      <c r="R118" s="81"/>
      <c r="S118" s="82"/>
      <c r="T118" s="83"/>
      <c r="U118" s="81"/>
      <c r="V118" s="82"/>
      <c r="W118" s="83"/>
      <c r="X118" s="81"/>
      <c r="Y118" s="82"/>
      <c r="Z118" s="83"/>
      <c r="AA118" s="81"/>
      <c r="AB118" s="82"/>
      <c r="AC118" s="83"/>
      <c r="AD118" s="81"/>
      <c r="AE118" s="82"/>
      <c r="AF118" s="83"/>
      <c r="AG118" s="81"/>
      <c r="AH118" s="82"/>
      <c r="AI118" s="83"/>
      <c r="AJ118" s="81"/>
      <c r="AK118" s="82"/>
      <c r="AL118" s="83"/>
      <c r="AM118" s="81"/>
      <c r="AN118" s="82"/>
      <c r="AO118" s="83"/>
      <c r="AP118" s="81"/>
      <c r="AQ118" s="82"/>
      <c r="AR118" s="83"/>
      <c r="AS118" s="81"/>
      <c r="AT118" s="82"/>
      <c r="AU118" s="83"/>
      <c r="AV118" s="81"/>
      <c r="AW118" s="82"/>
      <c r="AX118" s="83"/>
      <c r="AY118" s="81"/>
      <c r="AZ118" s="82"/>
      <c r="BA118" s="83"/>
      <c r="BB118" s="81"/>
      <c r="BC118" s="82"/>
      <c r="BD118" s="83"/>
    </row>
    <row r="119" spans="1:56" ht="13">
      <c r="A119" s="84"/>
      <c r="B119" s="75" t="s">
        <v>592</v>
      </c>
      <c r="C119" s="76"/>
      <c r="D119" s="76"/>
      <c r="E119" s="77"/>
      <c r="F119" s="76"/>
      <c r="G119" s="76"/>
      <c r="H119" s="78">
        <f t="shared" si="25"/>
        <v>0</v>
      </c>
      <c r="I119" s="79"/>
      <c r="J119" s="76"/>
      <c r="K119" s="78"/>
      <c r="L119" s="79"/>
      <c r="M119" s="76"/>
      <c r="N119" s="80"/>
      <c r="O119" s="81"/>
      <c r="P119" s="82"/>
      <c r="Q119" s="83"/>
      <c r="R119" s="81"/>
      <c r="S119" s="82"/>
      <c r="T119" s="83"/>
      <c r="U119" s="81"/>
      <c r="V119" s="82"/>
      <c r="W119" s="83"/>
      <c r="X119" s="81"/>
      <c r="Y119" s="82"/>
      <c r="Z119" s="83"/>
      <c r="AA119" s="81"/>
      <c r="AB119" s="82"/>
      <c r="AC119" s="83"/>
      <c r="AD119" s="81"/>
      <c r="AE119" s="82"/>
      <c r="AF119" s="83"/>
      <c r="AG119" s="81"/>
      <c r="AH119" s="82"/>
      <c r="AI119" s="83"/>
      <c r="AJ119" s="81"/>
      <c r="AK119" s="82"/>
      <c r="AL119" s="83"/>
      <c r="AM119" s="81"/>
      <c r="AN119" s="82"/>
      <c r="AO119" s="83"/>
      <c r="AP119" s="81"/>
      <c r="AQ119" s="82"/>
      <c r="AR119" s="83"/>
      <c r="AS119" s="81"/>
      <c r="AT119" s="82"/>
      <c r="AU119" s="83"/>
      <c r="AV119" s="81"/>
      <c r="AW119" s="82"/>
      <c r="AX119" s="83"/>
      <c r="AY119" s="81"/>
      <c r="AZ119" s="82"/>
      <c r="BA119" s="83"/>
      <c r="BB119" s="81"/>
      <c r="BC119" s="82"/>
      <c r="BD119" s="83"/>
    </row>
    <row r="120" spans="1:56" s="105" customFormat="1" ht="20.25" customHeight="1">
      <c r="A120" s="104"/>
      <c r="B120" s="86" t="s">
        <v>593</v>
      </c>
      <c r="C120" s="87">
        <v>5310</v>
      </c>
      <c r="D120" s="87">
        <v>5460</v>
      </c>
      <c r="E120" s="88">
        <f>IF(C120&gt;0,(((D120-C120)/C120)*100),0)</f>
        <v>2.8248587570621471</v>
      </c>
      <c r="F120" s="87">
        <v>18000</v>
      </c>
      <c r="G120" s="87">
        <v>18510</v>
      </c>
      <c r="H120" s="89">
        <f t="shared" si="25"/>
        <v>2.833333333333333</v>
      </c>
      <c r="I120" s="90"/>
      <c r="J120" s="87"/>
      <c r="K120" s="89"/>
      <c r="L120" s="90"/>
      <c r="M120" s="87"/>
      <c r="N120" s="91"/>
      <c r="O120" s="92"/>
      <c r="P120" s="93"/>
      <c r="Q120" s="94"/>
      <c r="R120" s="92"/>
      <c r="S120" s="93"/>
      <c r="T120" s="94"/>
      <c r="U120" s="92"/>
      <c r="V120" s="93"/>
      <c r="W120" s="94"/>
      <c r="X120" s="92"/>
      <c r="Y120" s="93"/>
      <c r="Z120" s="94"/>
      <c r="AA120" s="92"/>
      <c r="AB120" s="93"/>
      <c r="AC120" s="94"/>
      <c r="AD120" s="92"/>
      <c r="AE120" s="93"/>
      <c r="AF120" s="94"/>
      <c r="AG120" s="92"/>
      <c r="AH120" s="93"/>
      <c r="AI120" s="94"/>
      <c r="AJ120" s="92"/>
      <c r="AK120" s="93"/>
      <c r="AL120" s="94"/>
      <c r="AM120" s="92"/>
      <c r="AN120" s="93"/>
      <c r="AO120" s="94"/>
      <c r="AP120" s="92"/>
      <c r="AQ120" s="93"/>
      <c r="AR120" s="94"/>
      <c r="AS120" s="92"/>
      <c r="AT120" s="93"/>
      <c r="AU120" s="94"/>
      <c r="AV120" s="92"/>
      <c r="AW120" s="93"/>
      <c r="AX120" s="94"/>
      <c r="AY120" s="92"/>
      <c r="AZ120" s="93"/>
      <c r="BA120" s="94"/>
      <c r="BB120" s="92"/>
      <c r="BC120" s="93"/>
      <c r="BD120" s="94"/>
    </row>
    <row r="121" spans="1:56" ht="13">
      <c r="A121" s="96"/>
      <c r="B121" s="97" t="s">
        <v>594</v>
      </c>
      <c r="C121" s="98"/>
      <c r="D121" s="98"/>
      <c r="E121" s="99"/>
      <c r="F121" s="98"/>
      <c r="G121" s="98"/>
      <c r="H121" s="100"/>
      <c r="I121" s="101"/>
      <c r="J121" s="98"/>
      <c r="K121" s="100"/>
      <c r="L121" s="101"/>
      <c r="M121" s="98"/>
      <c r="N121" s="100"/>
      <c r="O121" s="101">
        <v>21888</v>
      </c>
      <c r="P121" s="98">
        <v>22434</v>
      </c>
      <c r="Q121" s="102">
        <f>IF(O121&gt;0,(((P121-O121)/O121)*100),0)</f>
        <v>2.4945175438596494</v>
      </c>
      <c r="R121" s="101">
        <v>40824</v>
      </c>
      <c r="S121" s="98">
        <v>41844</v>
      </c>
      <c r="T121" s="102">
        <f>IF(R121&gt;0,(((S121-R121)/R121)*100),0)</f>
        <v>2.4985302763080539</v>
      </c>
      <c r="U121" s="101">
        <v>39343</v>
      </c>
      <c r="V121" s="98">
        <v>40401</v>
      </c>
      <c r="W121" s="102">
        <f>IF(U121&gt;0,(((V121-U121)/U121)*100),0)</f>
        <v>2.689169610858348</v>
      </c>
      <c r="X121" s="101">
        <v>65060</v>
      </c>
      <c r="Y121" s="98">
        <v>67177.5</v>
      </c>
      <c r="Z121" s="102">
        <f>IF(X121&gt;0,(((Y121-X121)/X121)*100),0)</f>
        <v>3.254687980325853</v>
      </c>
      <c r="AA121" s="101">
        <v>33952</v>
      </c>
      <c r="AB121" s="98">
        <v>34863</v>
      </c>
      <c r="AC121" s="102">
        <f>IF(AA121&gt;0,(((AB121-AA121)/AA121)*100),0)</f>
        <v>2.6831998114985862</v>
      </c>
      <c r="AD121" s="101">
        <v>71280</v>
      </c>
      <c r="AE121" s="98">
        <v>73573.5</v>
      </c>
      <c r="AF121" s="102">
        <f>IF(AD121&gt;0,(((AE121-AD121)/AD121)*100),0)</f>
        <v>3.2175925925925926</v>
      </c>
      <c r="AG121" s="101">
        <v>27557</v>
      </c>
      <c r="AH121" s="98">
        <v>28338</v>
      </c>
      <c r="AI121" s="102">
        <f>IF(AG121&gt;0,(((AH121-AG121)/AG121)*100),0)</f>
        <v>2.8341256305113038</v>
      </c>
      <c r="AJ121" s="101">
        <v>50665</v>
      </c>
      <c r="AK121" s="98">
        <v>52631</v>
      </c>
      <c r="AL121" s="102">
        <f>IF(AJ121&gt;0,(((AK121-AJ121)/AJ121)*100),0)</f>
        <v>3.8803908023290243</v>
      </c>
      <c r="AM121" s="101"/>
      <c r="AN121" s="98"/>
      <c r="AO121" s="102">
        <f>IF(AM121&gt;0,(((AN121-AM121)/AM121)*100),0)</f>
        <v>0</v>
      </c>
      <c r="AP121" s="101"/>
      <c r="AQ121" s="98"/>
      <c r="AR121" s="102">
        <f>IF(AP121&gt;0,(((AQ121-AP121)/AP121)*100),0)</f>
        <v>0</v>
      </c>
      <c r="AS121" s="101"/>
      <c r="AT121" s="98"/>
      <c r="AU121" s="102">
        <f>IF(AS121&gt;0,(((AT121-AS121)/AS121)*100),0)</f>
        <v>0</v>
      </c>
      <c r="AV121" s="101"/>
      <c r="AW121" s="98"/>
      <c r="AX121" s="102">
        <f>IF(AV121&gt;0,(((AW121-AV121)/AV121)*100),0)</f>
        <v>0</v>
      </c>
      <c r="AY121" s="101"/>
      <c r="AZ121" s="98"/>
      <c r="BA121" s="102">
        <f>IF(AY121&gt;0,(((AZ121-AY121)/AY121)*100),0)</f>
        <v>0</v>
      </c>
      <c r="BB121" s="101"/>
      <c r="BC121" s="98"/>
      <c r="BD121" s="102">
        <f>IF(BB121&gt;0,(((BC121-BB121)/BB121)*100),0)</f>
        <v>0</v>
      </c>
    </row>
    <row r="122" spans="1:56" ht="13">
      <c r="A122" s="74" t="s">
        <v>227</v>
      </c>
      <c r="B122" s="75" t="s">
        <v>578</v>
      </c>
      <c r="C122" s="76">
        <v>11950</v>
      </c>
      <c r="D122" s="76">
        <v>11962</v>
      </c>
      <c r="E122" s="77">
        <f t="shared" ref="E122:E135" si="28">IF(C122&gt;0,(((D122-C122)/C122)*100),0)</f>
        <v>0.10041841004184102</v>
      </c>
      <c r="F122" s="76">
        <v>28627</v>
      </c>
      <c r="G122" s="76">
        <v>28639</v>
      </c>
      <c r="H122" s="78">
        <f t="shared" ref="H122:H137" si="29">IF(F122&gt;0,(((G122-F122)/F122)*100),0)</f>
        <v>4.1918468578614594E-2</v>
      </c>
      <c r="I122" s="79">
        <v>13023</v>
      </c>
      <c r="J122" s="76">
        <v>13035</v>
      </c>
      <c r="K122" s="78">
        <f t="shared" ref="K122:K128" si="30">IF(I122&gt;0,(((J122-I122)/I122)*100),0)</f>
        <v>9.2144667127390001E-2</v>
      </c>
      <c r="L122" s="79">
        <v>29958</v>
      </c>
      <c r="M122" s="76">
        <v>29970</v>
      </c>
      <c r="N122" s="80">
        <f t="shared" ref="N122:N128" si="31">IF(L122&gt;0,(((M122-L122)/L122)*100),0)</f>
        <v>4.0056078509913884E-2</v>
      </c>
      <c r="O122" s="81"/>
      <c r="P122" s="82"/>
      <c r="Q122" s="83"/>
      <c r="R122" s="81"/>
      <c r="S122" s="82"/>
      <c r="T122" s="83"/>
      <c r="U122" s="81"/>
      <c r="V122" s="82"/>
      <c r="W122" s="83"/>
      <c r="X122" s="81"/>
      <c r="Y122" s="82"/>
      <c r="Z122" s="83"/>
      <c r="AA122" s="81"/>
      <c r="AB122" s="82"/>
      <c r="AC122" s="83"/>
      <c r="AD122" s="81"/>
      <c r="AE122" s="82"/>
      <c r="AF122" s="83"/>
      <c r="AG122" s="81"/>
      <c r="AH122" s="82"/>
      <c r="AI122" s="83"/>
      <c r="AJ122" s="81"/>
      <c r="AK122" s="82"/>
      <c r="AL122" s="83"/>
      <c r="AM122" s="81"/>
      <c r="AN122" s="82"/>
      <c r="AO122" s="83"/>
      <c r="AP122" s="81"/>
      <c r="AQ122" s="82"/>
      <c r="AR122" s="83"/>
      <c r="AS122" s="81"/>
      <c r="AT122" s="82"/>
      <c r="AU122" s="83"/>
      <c r="AV122" s="81"/>
      <c r="AW122" s="82"/>
      <c r="AX122" s="83"/>
      <c r="AY122" s="81"/>
      <c r="AZ122" s="82"/>
      <c r="BA122" s="83"/>
      <c r="BB122" s="81"/>
      <c r="BC122" s="82"/>
      <c r="BD122" s="83"/>
    </row>
    <row r="123" spans="1:56" ht="13">
      <c r="A123" s="84"/>
      <c r="B123" s="75" t="s">
        <v>579</v>
      </c>
      <c r="C123" s="76">
        <v>9645</v>
      </c>
      <c r="D123" s="76">
        <v>10185</v>
      </c>
      <c r="E123" s="117">
        <f t="shared" si="28"/>
        <v>5.598755832037325</v>
      </c>
      <c r="F123" s="76">
        <v>18558</v>
      </c>
      <c r="G123" s="76">
        <v>19098</v>
      </c>
      <c r="H123" s="78">
        <f t="shared" si="29"/>
        <v>2.9097963142580019</v>
      </c>
      <c r="I123" s="79">
        <v>9648</v>
      </c>
      <c r="J123" s="76">
        <v>9648</v>
      </c>
      <c r="K123" s="78">
        <f t="shared" si="30"/>
        <v>0</v>
      </c>
      <c r="L123" s="79">
        <v>16344</v>
      </c>
      <c r="M123" s="76">
        <v>16344</v>
      </c>
      <c r="N123" s="80">
        <f t="shared" si="31"/>
        <v>0</v>
      </c>
      <c r="O123" s="81"/>
      <c r="P123" s="82"/>
      <c r="Q123" s="83"/>
      <c r="R123" s="81"/>
      <c r="S123" s="82"/>
      <c r="T123" s="83"/>
      <c r="U123" s="81"/>
      <c r="V123" s="82"/>
      <c r="W123" s="83"/>
      <c r="X123" s="81"/>
      <c r="Y123" s="82"/>
      <c r="Z123" s="83"/>
      <c r="AA123" s="81"/>
      <c r="AB123" s="82"/>
      <c r="AC123" s="83"/>
      <c r="AD123" s="81"/>
      <c r="AE123" s="82"/>
      <c r="AF123" s="83"/>
      <c r="AG123" s="81"/>
      <c r="AH123" s="82"/>
      <c r="AI123" s="83"/>
      <c r="AJ123" s="81"/>
      <c r="AK123" s="82"/>
      <c r="AL123" s="83"/>
      <c r="AM123" s="81"/>
      <c r="AN123" s="82"/>
      <c r="AO123" s="83"/>
      <c r="AP123" s="81"/>
      <c r="AQ123" s="82"/>
      <c r="AR123" s="83"/>
      <c r="AS123" s="81"/>
      <c r="AT123" s="82"/>
      <c r="AU123" s="83"/>
      <c r="AV123" s="81"/>
      <c r="AW123" s="82"/>
      <c r="AX123" s="83"/>
      <c r="AY123" s="81"/>
      <c r="AZ123" s="82"/>
      <c r="BA123" s="83"/>
      <c r="BB123" s="81"/>
      <c r="BC123" s="82"/>
      <c r="BD123" s="83"/>
    </row>
    <row r="124" spans="1:56" ht="13">
      <c r="A124" s="84"/>
      <c r="B124" s="75" t="s">
        <v>580</v>
      </c>
      <c r="C124" s="76">
        <v>8500.5</v>
      </c>
      <c r="D124" s="76">
        <v>8815</v>
      </c>
      <c r="E124" s="77">
        <f t="shared" si="28"/>
        <v>3.6997823657431912</v>
      </c>
      <c r="F124" s="76">
        <v>19839.5</v>
      </c>
      <c r="G124" s="76">
        <v>20196</v>
      </c>
      <c r="H124" s="78">
        <f t="shared" si="29"/>
        <v>1.7969202852894477</v>
      </c>
      <c r="I124" s="79">
        <v>9209</v>
      </c>
      <c r="J124" s="76">
        <v>9347</v>
      </c>
      <c r="K124" s="78">
        <f t="shared" si="30"/>
        <v>1.4985340427842326</v>
      </c>
      <c r="L124" s="79">
        <v>20312.5</v>
      </c>
      <c r="M124" s="76">
        <v>20528.5</v>
      </c>
      <c r="N124" s="80">
        <f t="shared" si="31"/>
        <v>1.0633846153846154</v>
      </c>
      <c r="O124" s="81"/>
      <c r="P124" s="82"/>
      <c r="Q124" s="83"/>
      <c r="R124" s="81"/>
      <c r="S124" s="82"/>
      <c r="T124" s="83"/>
      <c r="U124" s="81"/>
      <c r="V124" s="82"/>
      <c r="W124" s="83"/>
      <c r="X124" s="81"/>
      <c r="Y124" s="82"/>
      <c r="Z124" s="83"/>
      <c r="AA124" s="81"/>
      <c r="AB124" s="82"/>
      <c r="AC124" s="83"/>
      <c r="AD124" s="81"/>
      <c r="AE124" s="82"/>
      <c r="AF124" s="83"/>
      <c r="AG124" s="81"/>
      <c r="AH124" s="82"/>
      <c r="AI124" s="83"/>
      <c r="AJ124" s="81"/>
      <c r="AK124" s="82"/>
      <c r="AL124" s="83"/>
      <c r="AM124" s="81"/>
      <c r="AN124" s="82"/>
      <c r="AO124" s="83"/>
      <c r="AP124" s="81"/>
      <c r="AQ124" s="82"/>
      <c r="AR124" s="83"/>
      <c r="AS124" s="81"/>
      <c r="AT124" s="82"/>
      <c r="AU124" s="83"/>
      <c r="AV124" s="81"/>
      <c r="AW124" s="82"/>
      <c r="AX124" s="83"/>
      <c r="AY124" s="81"/>
      <c r="AZ124" s="82"/>
      <c r="BA124" s="83"/>
      <c r="BB124" s="81"/>
      <c r="BC124" s="82"/>
      <c r="BD124" s="83"/>
    </row>
    <row r="125" spans="1:56" ht="13">
      <c r="A125" s="84"/>
      <c r="B125" s="75" t="s">
        <v>581</v>
      </c>
      <c r="C125" s="76">
        <v>7750</v>
      </c>
      <c r="D125" s="76">
        <v>7805</v>
      </c>
      <c r="E125" s="77">
        <f t="shared" si="28"/>
        <v>0.70967741935483875</v>
      </c>
      <c r="F125" s="76">
        <v>17932</v>
      </c>
      <c r="G125" s="76">
        <v>18146</v>
      </c>
      <c r="H125" s="78">
        <f t="shared" si="29"/>
        <v>1.1933972786080751</v>
      </c>
      <c r="I125" s="79">
        <v>7999.5</v>
      </c>
      <c r="J125" s="76">
        <v>8078</v>
      </c>
      <c r="K125" s="78">
        <f t="shared" si="30"/>
        <v>0.98131133195824738</v>
      </c>
      <c r="L125" s="79">
        <v>18157.5</v>
      </c>
      <c r="M125" s="76">
        <v>18278.95</v>
      </c>
      <c r="N125" s="80">
        <f t="shared" si="31"/>
        <v>0.66886961310753534</v>
      </c>
      <c r="O125" s="81"/>
      <c r="P125" s="82"/>
      <c r="Q125" s="83"/>
      <c r="R125" s="81"/>
      <c r="S125" s="82"/>
      <c r="T125" s="83"/>
      <c r="U125" s="81"/>
      <c r="V125" s="82"/>
      <c r="W125" s="83"/>
      <c r="X125" s="81"/>
      <c r="Y125" s="82"/>
      <c r="Z125" s="83"/>
      <c r="AA125" s="81"/>
      <c r="AB125" s="82"/>
      <c r="AC125" s="83"/>
      <c r="AD125" s="81"/>
      <c r="AE125" s="82"/>
      <c r="AF125" s="83"/>
      <c r="AG125" s="81"/>
      <c r="AH125" s="82"/>
      <c r="AI125" s="83"/>
      <c r="AJ125" s="81"/>
      <c r="AK125" s="82"/>
      <c r="AL125" s="83"/>
      <c r="AM125" s="81"/>
      <c r="AN125" s="82"/>
      <c r="AO125" s="83"/>
      <c r="AP125" s="81"/>
      <c r="AQ125" s="82"/>
      <c r="AR125" s="83"/>
      <c r="AS125" s="81"/>
      <c r="AT125" s="82"/>
      <c r="AU125" s="83"/>
      <c r="AV125" s="81"/>
      <c r="AW125" s="82"/>
      <c r="AX125" s="83"/>
      <c r="AY125" s="81"/>
      <c r="AZ125" s="82"/>
      <c r="BA125" s="83"/>
      <c r="BB125" s="81"/>
      <c r="BC125" s="82"/>
      <c r="BD125" s="83"/>
    </row>
    <row r="126" spans="1:56" ht="13">
      <c r="A126" s="84"/>
      <c r="B126" s="75" t="s">
        <v>582</v>
      </c>
      <c r="C126" s="76">
        <v>7260.8</v>
      </c>
      <c r="D126" s="76">
        <v>7397.34</v>
      </c>
      <c r="E126" s="77">
        <f t="shared" si="28"/>
        <v>1.8805090348170996</v>
      </c>
      <c r="F126" s="76">
        <v>16161.8</v>
      </c>
      <c r="G126" s="76">
        <v>16298.34</v>
      </c>
      <c r="H126" s="78">
        <f t="shared" si="29"/>
        <v>0.84483164004009992</v>
      </c>
      <c r="I126" s="79">
        <v>9094</v>
      </c>
      <c r="J126" s="76">
        <v>9230.34</v>
      </c>
      <c r="K126" s="78">
        <f t="shared" si="30"/>
        <v>1.4992302617110198</v>
      </c>
      <c r="L126" s="79">
        <v>16036</v>
      </c>
      <c r="M126" s="76">
        <v>16172.34</v>
      </c>
      <c r="N126" s="80">
        <f t="shared" si="31"/>
        <v>0.85021202294836695</v>
      </c>
      <c r="O126" s="81"/>
      <c r="P126" s="82"/>
      <c r="Q126" s="83"/>
      <c r="R126" s="81"/>
      <c r="S126" s="82"/>
      <c r="T126" s="83"/>
      <c r="U126" s="81"/>
      <c r="V126" s="82"/>
      <c r="W126" s="83"/>
      <c r="X126" s="81"/>
      <c r="Y126" s="82"/>
      <c r="Z126" s="83"/>
      <c r="AA126" s="81"/>
      <c r="AB126" s="82"/>
      <c r="AC126" s="83"/>
      <c r="AD126" s="81"/>
      <c r="AE126" s="82"/>
      <c r="AF126" s="83"/>
      <c r="AG126" s="81"/>
      <c r="AH126" s="82"/>
      <c r="AI126" s="83"/>
      <c r="AJ126" s="81"/>
      <c r="AK126" s="82"/>
      <c r="AL126" s="83"/>
      <c r="AM126" s="81"/>
      <c r="AN126" s="82"/>
      <c r="AO126" s="83"/>
      <c r="AP126" s="81"/>
      <c r="AQ126" s="82"/>
      <c r="AR126" s="83"/>
      <c r="AS126" s="81"/>
      <c r="AT126" s="82"/>
      <c r="AU126" s="83"/>
      <c r="AV126" s="81"/>
      <c r="AW126" s="82"/>
      <c r="AX126" s="83"/>
      <c r="AY126" s="81"/>
      <c r="AZ126" s="82"/>
      <c r="BA126" s="83"/>
      <c r="BB126" s="81"/>
      <c r="BC126" s="82"/>
      <c r="BD126" s="83"/>
    </row>
    <row r="127" spans="1:56" ht="13">
      <c r="A127" s="84"/>
      <c r="B127" s="75" t="s">
        <v>583</v>
      </c>
      <c r="C127" s="76">
        <v>6962.9</v>
      </c>
      <c r="D127" s="76">
        <v>6962.9</v>
      </c>
      <c r="E127" s="77">
        <f t="shared" si="28"/>
        <v>0</v>
      </c>
      <c r="F127" s="76">
        <v>14228.9</v>
      </c>
      <c r="G127" s="76">
        <v>14228.9</v>
      </c>
      <c r="H127" s="78">
        <f t="shared" si="29"/>
        <v>0</v>
      </c>
      <c r="I127" s="79"/>
      <c r="J127" s="76"/>
      <c r="K127" s="78">
        <f t="shared" si="30"/>
        <v>0</v>
      </c>
      <c r="L127" s="79"/>
      <c r="M127" s="76"/>
      <c r="N127" s="80">
        <f t="shared" si="31"/>
        <v>0</v>
      </c>
      <c r="O127" s="81"/>
      <c r="P127" s="82"/>
      <c r="Q127" s="83"/>
      <c r="R127" s="81"/>
      <c r="S127" s="82"/>
      <c r="T127" s="83"/>
      <c r="U127" s="81"/>
      <c r="V127" s="82"/>
      <c r="W127" s="83"/>
      <c r="X127" s="81"/>
      <c r="Y127" s="82"/>
      <c r="Z127" s="83"/>
      <c r="AA127" s="81"/>
      <c r="AB127" s="82"/>
      <c r="AC127" s="83"/>
      <c r="AD127" s="81"/>
      <c r="AE127" s="82"/>
      <c r="AF127" s="83"/>
      <c r="AG127" s="81"/>
      <c r="AH127" s="82"/>
      <c r="AI127" s="83"/>
      <c r="AJ127" s="81"/>
      <c r="AK127" s="82"/>
      <c r="AL127" s="83"/>
      <c r="AM127" s="81"/>
      <c r="AN127" s="82"/>
      <c r="AO127" s="83"/>
      <c r="AP127" s="81"/>
      <c r="AQ127" s="82"/>
      <c r="AR127" s="83"/>
      <c r="AS127" s="81"/>
      <c r="AT127" s="82"/>
      <c r="AU127" s="83"/>
      <c r="AV127" s="81"/>
      <c r="AW127" s="82"/>
      <c r="AX127" s="83"/>
      <c r="AY127" s="81"/>
      <c r="AZ127" s="82"/>
      <c r="BA127" s="83"/>
      <c r="BB127" s="81"/>
      <c r="BC127" s="82"/>
      <c r="BD127" s="83"/>
    </row>
    <row r="128" spans="1:56" s="105" customFormat="1" ht="19.5" customHeight="1">
      <c r="A128" s="104"/>
      <c r="B128" s="86" t="s">
        <v>584</v>
      </c>
      <c r="C128" s="87">
        <v>8438.5</v>
      </c>
      <c r="D128" s="87">
        <v>8646</v>
      </c>
      <c r="E128" s="88">
        <f t="shared" si="28"/>
        <v>2.4589678260354328</v>
      </c>
      <c r="F128" s="87">
        <v>18746</v>
      </c>
      <c r="G128" s="87">
        <v>19259</v>
      </c>
      <c r="H128" s="89">
        <f t="shared" si="29"/>
        <v>2.7365838045449697</v>
      </c>
      <c r="I128" s="90">
        <v>9452</v>
      </c>
      <c r="J128" s="87">
        <v>9603</v>
      </c>
      <c r="K128" s="89">
        <f t="shared" si="30"/>
        <v>1.5975454930173507</v>
      </c>
      <c r="L128" s="90"/>
      <c r="M128" s="87"/>
      <c r="N128" s="91">
        <f t="shared" si="31"/>
        <v>0</v>
      </c>
      <c r="O128" s="92"/>
      <c r="P128" s="93"/>
      <c r="Q128" s="94"/>
      <c r="R128" s="92"/>
      <c r="S128" s="93"/>
      <c r="T128" s="94"/>
      <c r="U128" s="92"/>
      <c r="V128" s="93"/>
      <c r="W128" s="94"/>
      <c r="X128" s="92"/>
      <c r="Y128" s="93"/>
      <c r="Z128" s="94"/>
      <c r="AA128" s="92"/>
      <c r="AB128" s="93"/>
      <c r="AC128" s="94"/>
      <c r="AD128" s="92"/>
      <c r="AE128" s="93"/>
      <c r="AF128" s="94"/>
      <c r="AG128" s="92"/>
      <c r="AH128" s="93"/>
      <c r="AI128" s="94"/>
      <c r="AJ128" s="92"/>
      <c r="AK128" s="93"/>
      <c r="AL128" s="94"/>
      <c r="AM128" s="92"/>
      <c r="AN128" s="93"/>
      <c r="AO128" s="94"/>
      <c r="AP128" s="92"/>
      <c r="AQ128" s="93"/>
      <c r="AR128" s="94"/>
      <c r="AS128" s="92"/>
      <c r="AT128" s="93"/>
      <c r="AU128" s="94"/>
      <c r="AV128" s="92"/>
      <c r="AW128" s="93"/>
      <c r="AX128" s="94"/>
      <c r="AY128" s="92"/>
      <c r="AZ128" s="93"/>
      <c r="BA128" s="94"/>
      <c r="BB128" s="92"/>
      <c r="BC128" s="93"/>
      <c r="BD128" s="94"/>
    </row>
    <row r="129" spans="1:56" ht="13">
      <c r="A129" s="84"/>
      <c r="B129" s="75" t="s">
        <v>585</v>
      </c>
      <c r="C129" s="76"/>
      <c r="D129" s="76"/>
      <c r="E129" s="77">
        <f t="shared" si="28"/>
        <v>0</v>
      </c>
      <c r="F129" s="76"/>
      <c r="G129" s="76"/>
      <c r="H129" s="78">
        <f t="shared" si="29"/>
        <v>0</v>
      </c>
      <c r="I129" s="79"/>
      <c r="J129" s="76"/>
      <c r="K129" s="78"/>
      <c r="L129" s="79"/>
      <c r="M129" s="76"/>
      <c r="N129" s="80"/>
      <c r="O129" s="81"/>
      <c r="P129" s="82"/>
      <c r="Q129" s="83"/>
      <c r="R129" s="81"/>
      <c r="S129" s="82"/>
      <c r="T129" s="83"/>
      <c r="U129" s="81"/>
      <c r="V129" s="82"/>
      <c r="W129" s="83"/>
      <c r="X129" s="81"/>
      <c r="Y129" s="82"/>
      <c r="Z129" s="83"/>
      <c r="AA129" s="81"/>
      <c r="AB129" s="82"/>
      <c r="AC129" s="83"/>
      <c r="AD129" s="81"/>
      <c r="AE129" s="82"/>
      <c r="AF129" s="83"/>
      <c r="AG129" s="81"/>
      <c r="AH129" s="82"/>
      <c r="AI129" s="83"/>
      <c r="AJ129" s="81"/>
      <c r="AK129" s="82"/>
      <c r="AL129" s="83"/>
      <c r="AM129" s="81"/>
      <c r="AN129" s="82"/>
      <c r="AO129" s="83"/>
      <c r="AP129" s="81"/>
      <c r="AQ129" s="82"/>
      <c r="AR129" s="83"/>
      <c r="AS129" s="81"/>
      <c r="AT129" s="82"/>
      <c r="AU129" s="83"/>
      <c r="AV129" s="81"/>
      <c r="AW129" s="82"/>
      <c r="AX129" s="83"/>
      <c r="AY129" s="81"/>
      <c r="AZ129" s="82"/>
      <c r="BA129" s="83"/>
      <c r="BB129" s="81"/>
      <c r="BC129" s="82"/>
      <c r="BD129" s="83"/>
    </row>
    <row r="130" spans="1:56" ht="13">
      <c r="A130" s="84"/>
      <c r="B130" s="75" t="s">
        <v>586</v>
      </c>
      <c r="C130" s="76">
        <v>4250.2</v>
      </c>
      <c r="D130" s="76">
        <v>4250.2</v>
      </c>
      <c r="E130" s="77">
        <f t="shared" si="28"/>
        <v>0</v>
      </c>
      <c r="F130" s="76">
        <v>8433.52</v>
      </c>
      <c r="G130" s="76">
        <v>8433.52</v>
      </c>
      <c r="H130" s="78">
        <f t="shared" si="29"/>
        <v>0</v>
      </c>
      <c r="I130" s="79"/>
      <c r="J130" s="76"/>
      <c r="K130" s="78"/>
      <c r="L130" s="79"/>
      <c r="M130" s="76"/>
      <c r="N130" s="80"/>
      <c r="O130" s="81"/>
      <c r="P130" s="82"/>
      <c r="Q130" s="83"/>
      <c r="R130" s="81"/>
      <c r="S130" s="82"/>
      <c r="T130" s="83"/>
      <c r="U130" s="81"/>
      <c r="V130" s="82"/>
      <c r="W130" s="83"/>
      <c r="X130" s="81"/>
      <c r="Y130" s="82"/>
      <c r="Z130" s="83"/>
      <c r="AA130" s="81"/>
      <c r="AB130" s="82"/>
      <c r="AC130" s="83"/>
      <c r="AD130" s="81"/>
      <c r="AE130" s="82"/>
      <c r="AF130" s="83"/>
      <c r="AG130" s="81"/>
      <c r="AH130" s="82"/>
      <c r="AI130" s="83"/>
      <c r="AJ130" s="81"/>
      <c r="AK130" s="82"/>
      <c r="AL130" s="83"/>
      <c r="AM130" s="81"/>
      <c r="AN130" s="82"/>
      <c r="AO130" s="83"/>
      <c r="AP130" s="81"/>
      <c r="AQ130" s="82"/>
      <c r="AR130" s="83"/>
      <c r="AS130" s="81"/>
      <c r="AT130" s="82"/>
      <c r="AU130" s="83"/>
      <c r="AV130" s="81"/>
      <c r="AW130" s="82"/>
      <c r="AX130" s="83"/>
      <c r="AY130" s="81"/>
      <c r="AZ130" s="82"/>
      <c r="BA130" s="83"/>
      <c r="BB130" s="81"/>
      <c r="BC130" s="82"/>
      <c r="BD130" s="83"/>
    </row>
    <row r="131" spans="1:56" ht="13">
      <c r="A131" s="84"/>
      <c r="B131" s="75" t="s">
        <v>587</v>
      </c>
      <c r="C131" s="76">
        <v>4244.04</v>
      </c>
      <c r="D131" s="76">
        <v>4244.04</v>
      </c>
      <c r="E131" s="77">
        <f t="shared" si="28"/>
        <v>0</v>
      </c>
      <c r="F131" s="76">
        <v>7744.66</v>
      </c>
      <c r="G131" s="76">
        <v>7744.66</v>
      </c>
      <c r="H131" s="78">
        <f t="shared" si="29"/>
        <v>0</v>
      </c>
      <c r="I131" s="79"/>
      <c r="J131" s="76"/>
      <c r="K131" s="78"/>
      <c r="L131" s="79"/>
      <c r="M131" s="76"/>
      <c r="N131" s="80"/>
      <c r="O131" s="81"/>
      <c r="P131" s="82"/>
      <c r="Q131" s="83"/>
      <c r="R131" s="81"/>
      <c r="S131" s="82"/>
      <c r="T131" s="83"/>
      <c r="U131" s="81"/>
      <c r="V131" s="82"/>
      <c r="W131" s="83"/>
      <c r="X131" s="81"/>
      <c r="Y131" s="82"/>
      <c r="Z131" s="83"/>
      <c r="AA131" s="81"/>
      <c r="AB131" s="82"/>
      <c r="AC131" s="83"/>
      <c r="AD131" s="81"/>
      <c r="AE131" s="82"/>
      <c r="AF131" s="83"/>
      <c r="AG131" s="81"/>
      <c r="AH131" s="82"/>
      <c r="AI131" s="83"/>
      <c r="AJ131" s="81"/>
      <c r="AK131" s="82"/>
      <c r="AL131" s="83"/>
      <c r="AM131" s="81"/>
      <c r="AN131" s="82"/>
      <c r="AO131" s="83"/>
      <c r="AP131" s="81"/>
      <c r="AQ131" s="82"/>
      <c r="AR131" s="83"/>
      <c r="AS131" s="81"/>
      <c r="AT131" s="82"/>
      <c r="AU131" s="83"/>
      <c r="AV131" s="81"/>
      <c r="AW131" s="82"/>
      <c r="AX131" s="83"/>
      <c r="AY131" s="81"/>
      <c r="AZ131" s="82"/>
      <c r="BA131" s="83"/>
      <c r="BB131" s="81"/>
      <c r="BC131" s="82"/>
      <c r="BD131" s="83"/>
    </row>
    <row r="132" spans="1:56" ht="13">
      <c r="A132" s="84"/>
      <c r="B132" s="75" t="s">
        <v>588</v>
      </c>
      <c r="C132" s="76">
        <v>4246.87</v>
      </c>
      <c r="D132" s="76">
        <v>4246.87</v>
      </c>
      <c r="E132" s="77">
        <f t="shared" si="28"/>
        <v>0</v>
      </c>
      <c r="F132" s="76">
        <v>8138</v>
      </c>
      <c r="G132" s="76">
        <v>8153.04</v>
      </c>
      <c r="H132" s="78">
        <f t="shared" si="29"/>
        <v>0.18481199311870192</v>
      </c>
      <c r="I132" s="79"/>
      <c r="J132" s="76"/>
      <c r="K132" s="78"/>
      <c r="L132" s="79"/>
      <c r="M132" s="76"/>
      <c r="N132" s="80"/>
      <c r="O132" s="81"/>
      <c r="P132" s="82"/>
      <c r="Q132" s="83"/>
      <c r="R132" s="81"/>
      <c r="S132" s="82"/>
      <c r="T132" s="83"/>
      <c r="U132" s="81"/>
      <c r="V132" s="82"/>
      <c r="W132" s="83"/>
      <c r="X132" s="81"/>
      <c r="Y132" s="82"/>
      <c r="Z132" s="83"/>
      <c r="AA132" s="81"/>
      <c r="AB132" s="82"/>
      <c r="AC132" s="83"/>
      <c r="AD132" s="81"/>
      <c r="AE132" s="82"/>
      <c r="AF132" s="83"/>
      <c r="AG132" s="81"/>
      <c r="AH132" s="82"/>
      <c r="AI132" s="83"/>
      <c r="AJ132" s="81"/>
      <c r="AK132" s="82"/>
      <c r="AL132" s="83"/>
      <c r="AM132" s="81"/>
      <c r="AN132" s="82"/>
      <c r="AO132" s="83"/>
      <c r="AP132" s="81"/>
      <c r="AQ132" s="82"/>
      <c r="AR132" s="83"/>
      <c r="AS132" s="81"/>
      <c r="AT132" s="82"/>
      <c r="AU132" s="83"/>
      <c r="AV132" s="81"/>
      <c r="AW132" s="82"/>
      <c r="AX132" s="83"/>
      <c r="AY132" s="81"/>
      <c r="AZ132" s="82"/>
      <c r="BA132" s="83"/>
      <c r="BB132" s="81"/>
      <c r="BC132" s="82"/>
      <c r="BD132" s="83"/>
    </row>
    <row r="133" spans="1:56" s="105" customFormat="1" ht="20.25" customHeight="1">
      <c r="A133" s="104"/>
      <c r="B133" s="86" t="s">
        <v>589</v>
      </c>
      <c r="C133" s="87">
        <v>4246.87</v>
      </c>
      <c r="D133" s="87">
        <v>4246.87</v>
      </c>
      <c r="E133" s="88">
        <f t="shared" si="28"/>
        <v>0</v>
      </c>
      <c r="F133" s="87">
        <v>8138</v>
      </c>
      <c r="G133" s="87">
        <v>8153.04</v>
      </c>
      <c r="H133" s="89">
        <f t="shared" si="29"/>
        <v>0.18481199311870192</v>
      </c>
      <c r="I133" s="90"/>
      <c r="J133" s="87"/>
      <c r="K133" s="89"/>
      <c r="L133" s="90"/>
      <c r="M133" s="87"/>
      <c r="N133" s="91"/>
      <c r="O133" s="92"/>
      <c r="P133" s="93"/>
      <c r="Q133" s="94"/>
      <c r="R133" s="92"/>
      <c r="S133" s="93"/>
      <c r="T133" s="94"/>
      <c r="U133" s="92"/>
      <c r="V133" s="93"/>
      <c r="W133" s="94"/>
      <c r="X133" s="92"/>
      <c r="Y133" s="93"/>
      <c r="Z133" s="94"/>
      <c r="AA133" s="92"/>
      <c r="AB133" s="93"/>
      <c r="AC133" s="94"/>
      <c r="AD133" s="92"/>
      <c r="AE133" s="93"/>
      <c r="AF133" s="94"/>
      <c r="AG133" s="92"/>
      <c r="AH133" s="93"/>
      <c r="AI133" s="94"/>
      <c r="AJ133" s="92"/>
      <c r="AK133" s="93"/>
      <c r="AL133" s="94"/>
      <c r="AM133" s="92"/>
      <c r="AN133" s="93"/>
      <c r="AO133" s="94"/>
      <c r="AP133" s="92"/>
      <c r="AQ133" s="93"/>
      <c r="AR133" s="94"/>
      <c r="AS133" s="92"/>
      <c r="AT133" s="93"/>
      <c r="AU133" s="94"/>
      <c r="AV133" s="92"/>
      <c r="AW133" s="93"/>
      <c r="AX133" s="94"/>
      <c r="AY133" s="92"/>
      <c r="AZ133" s="93"/>
      <c r="BA133" s="94"/>
      <c r="BB133" s="92"/>
      <c r="BC133" s="93"/>
      <c r="BD133" s="94"/>
    </row>
    <row r="134" spans="1:56" ht="13">
      <c r="A134" s="84"/>
      <c r="B134" s="75" t="s">
        <v>590</v>
      </c>
      <c r="C134" s="76">
        <v>4101.04</v>
      </c>
      <c r="D134" s="76">
        <v>4114.04</v>
      </c>
      <c r="E134" s="77">
        <f t="shared" si="28"/>
        <v>0.31699276281138444</v>
      </c>
      <c r="F134" s="76">
        <v>7611.9250000000002</v>
      </c>
      <c r="G134" s="76">
        <v>7611.9250000000002</v>
      </c>
      <c r="H134" s="78">
        <f t="shared" si="29"/>
        <v>0</v>
      </c>
      <c r="I134" s="79"/>
      <c r="J134" s="76"/>
      <c r="K134" s="78"/>
      <c r="L134" s="79"/>
      <c r="M134" s="76"/>
      <c r="N134" s="80"/>
      <c r="O134" s="81"/>
      <c r="P134" s="82"/>
      <c r="Q134" s="83"/>
      <c r="R134" s="81"/>
      <c r="S134" s="82"/>
      <c r="T134" s="83"/>
      <c r="U134" s="81"/>
      <c r="V134" s="82"/>
      <c r="W134" s="83"/>
      <c r="X134" s="81"/>
      <c r="Y134" s="82"/>
      <c r="Z134" s="83"/>
      <c r="AA134" s="81"/>
      <c r="AB134" s="82"/>
      <c r="AC134" s="83"/>
      <c r="AD134" s="81"/>
      <c r="AE134" s="82"/>
      <c r="AF134" s="83"/>
      <c r="AG134" s="81"/>
      <c r="AH134" s="82"/>
      <c r="AI134" s="83"/>
      <c r="AJ134" s="81"/>
      <c r="AK134" s="82"/>
      <c r="AL134" s="83"/>
      <c r="AM134" s="81"/>
      <c r="AN134" s="82"/>
      <c r="AO134" s="83"/>
      <c r="AP134" s="81"/>
      <c r="AQ134" s="82"/>
      <c r="AR134" s="83"/>
      <c r="AS134" s="81"/>
      <c r="AT134" s="82"/>
      <c r="AU134" s="83"/>
      <c r="AV134" s="81"/>
      <c r="AW134" s="82"/>
      <c r="AX134" s="83"/>
      <c r="AY134" s="81"/>
      <c r="AZ134" s="82"/>
      <c r="BA134" s="83"/>
      <c r="BB134" s="81"/>
      <c r="BC134" s="82"/>
      <c r="BD134" s="83"/>
    </row>
    <row r="135" spans="1:56" ht="13">
      <c r="A135" s="84"/>
      <c r="B135" s="75" t="s">
        <v>591</v>
      </c>
      <c r="C135" s="76">
        <v>2976</v>
      </c>
      <c r="D135" s="76">
        <v>2976.4</v>
      </c>
      <c r="E135" s="77">
        <f t="shared" si="28"/>
        <v>1.344086021505682E-2</v>
      </c>
      <c r="F135" s="76">
        <v>7602</v>
      </c>
      <c r="G135" s="76">
        <v>7602.4</v>
      </c>
      <c r="H135" s="78">
        <f t="shared" si="29"/>
        <v>5.261773217569537E-3</v>
      </c>
      <c r="I135" s="79"/>
      <c r="J135" s="76"/>
      <c r="K135" s="78"/>
      <c r="L135" s="79"/>
      <c r="M135" s="76"/>
      <c r="N135" s="80"/>
      <c r="O135" s="81"/>
      <c r="P135" s="82"/>
      <c r="Q135" s="83"/>
      <c r="R135" s="81"/>
      <c r="S135" s="82"/>
      <c r="T135" s="83"/>
      <c r="U135" s="81"/>
      <c r="V135" s="82"/>
      <c r="W135" s="83"/>
      <c r="X135" s="81"/>
      <c r="Y135" s="82"/>
      <c r="Z135" s="83"/>
      <c r="AA135" s="81"/>
      <c r="AB135" s="82"/>
      <c r="AC135" s="83"/>
      <c r="AD135" s="81"/>
      <c r="AE135" s="82"/>
      <c r="AF135" s="83"/>
      <c r="AG135" s="81"/>
      <c r="AH135" s="82"/>
      <c r="AI135" s="83"/>
      <c r="AJ135" s="81"/>
      <c r="AK135" s="82"/>
      <c r="AL135" s="83"/>
      <c r="AM135" s="81"/>
      <c r="AN135" s="82"/>
      <c r="AO135" s="83"/>
      <c r="AP135" s="81"/>
      <c r="AQ135" s="82"/>
      <c r="AR135" s="83"/>
      <c r="AS135" s="81"/>
      <c r="AT135" s="82"/>
      <c r="AU135" s="83"/>
      <c r="AV135" s="81"/>
      <c r="AW135" s="82"/>
      <c r="AX135" s="83"/>
      <c r="AY135" s="81"/>
      <c r="AZ135" s="82"/>
      <c r="BA135" s="83"/>
      <c r="BB135" s="81"/>
      <c r="BC135" s="82"/>
      <c r="BD135" s="83"/>
    </row>
    <row r="136" spans="1:56" ht="13">
      <c r="A136" s="84"/>
      <c r="B136" s="75" t="s">
        <v>592</v>
      </c>
      <c r="C136" s="76"/>
      <c r="D136" s="76"/>
      <c r="E136" s="77"/>
      <c r="F136" s="76"/>
      <c r="G136" s="76"/>
      <c r="H136" s="78">
        <f t="shared" si="29"/>
        <v>0</v>
      </c>
      <c r="I136" s="79"/>
      <c r="J136" s="76"/>
      <c r="K136" s="78"/>
      <c r="L136" s="79"/>
      <c r="M136" s="76"/>
      <c r="N136" s="80"/>
      <c r="O136" s="81"/>
      <c r="P136" s="82"/>
      <c r="Q136" s="83"/>
      <c r="R136" s="81"/>
      <c r="S136" s="82"/>
      <c r="T136" s="83"/>
      <c r="U136" s="81"/>
      <c r="V136" s="82"/>
      <c r="W136" s="83"/>
      <c r="X136" s="81"/>
      <c r="Y136" s="82"/>
      <c r="Z136" s="83"/>
      <c r="AA136" s="81"/>
      <c r="AB136" s="82"/>
      <c r="AC136" s="83"/>
      <c r="AD136" s="81"/>
      <c r="AE136" s="82"/>
      <c r="AF136" s="83"/>
      <c r="AG136" s="81"/>
      <c r="AH136" s="82"/>
      <c r="AI136" s="83"/>
      <c r="AJ136" s="81"/>
      <c r="AK136" s="82"/>
      <c r="AL136" s="83"/>
      <c r="AM136" s="81"/>
      <c r="AN136" s="82"/>
      <c r="AO136" s="83"/>
      <c r="AP136" s="81"/>
      <c r="AQ136" s="82"/>
      <c r="AR136" s="83"/>
      <c r="AS136" s="81"/>
      <c r="AT136" s="82"/>
      <c r="AU136" s="83"/>
      <c r="AV136" s="81"/>
      <c r="AW136" s="82"/>
      <c r="AX136" s="83"/>
      <c r="AY136" s="81"/>
      <c r="AZ136" s="82"/>
      <c r="BA136" s="83"/>
      <c r="BB136" s="81"/>
      <c r="BC136" s="82"/>
      <c r="BD136" s="83"/>
    </row>
    <row r="137" spans="1:56" s="105" customFormat="1" ht="21.75" customHeight="1">
      <c r="A137" s="104"/>
      <c r="B137" s="86" t="s">
        <v>593</v>
      </c>
      <c r="C137" s="87">
        <v>4099.04</v>
      </c>
      <c r="D137" s="87">
        <v>4109.04</v>
      </c>
      <c r="E137" s="88">
        <f>IF(C137&gt;0,(((D137-C137)/C137)*100),0)</f>
        <v>0.24395956126312501</v>
      </c>
      <c r="F137" s="76">
        <v>7611.84</v>
      </c>
      <c r="G137" s="76">
        <v>7611.84</v>
      </c>
      <c r="H137" s="89">
        <f t="shared" si="29"/>
        <v>0</v>
      </c>
      <c r="I137" s="90"/>
      <c r="J137" s="87"/>
      <c r="K137" s="89"/>
      <c r="L137" s="90"/>
      <c r="M137" s="87"/>
      <c r="N137" s="91"/>
      <c r="O137" s="92"/>
      <c r="P137" s="93"/>
      <c r="Q137" s="94"/>
      <c r="R137" s="92"/>
      <c r="S137" s="93"/>
      <c r="T137" s="94"/>
      <c r="U137" s="92"/>
      <c r="V137" s="93"/>
      <c r="W137" s="94"/>
      <c r="X137" s="92"/>
      <c r="Y137" s="93"/>
      <c r="Z137" s="94"/>
      <c r="AA137" s="92"/>
      <c r="AB137" s="93"/>
      <c r="AC137" s="94"/>
      <c r="AD137" s="92"/>
      <c r="AE137" s="93"/>
      <c r="AF137" s="94"/>
      <c r="AG137" s="92"/>
      <c r="AH137" s="93"/>
      <c r="AI137" s="94"/>
      <c r="AJ137" s="92"/>
      <c r="AK137" s="93"/>
      <c r="AL137" s="94"/>
      <c r="AM137" s="92"/>
      <c r="AN137" s="93"/>
      <c r="AO137" s="94"/>
      <c r="AP137" s="92"/>
      <c r="AQ137" s="93"/>
      <c r="AR137" s="94"/>
      <c r="AS137" s="92"/>
      <c r="AT137" s="93"/>
      <c r="AU137" s="94"/>
      <c r="AV137" s="92"/>
      <c r="AW137" s="93"/>
      <c r="AX137" s="94"/>
      <c r="AY137" s="92"/>
      <c r="AZ137" s="93"/>
      <c r="BA137" s="94"/>
      <c r="BB137" s="92"/>
      <c r="BC137" s="93"/>
      <c r="BD137" s="94"/>
    </row>
    <row r="138" spans="1:56" ht="13">
      <c r="A138" s="96"/>
      <c r="B138" s="97" t="s">
        <v>594</v>
      </c>
      <c r="C138" s="98"/>
      <c r="D138" s="98"/>
      <c r="E138" s="99"/>
      <c r="F138" s="98"/>
      <c r="G138" s="98"/>
      <c r="H138" s="100"/>
      <c r="I138" s="101"/>
      <c r="J138" s="98"/>
      <c r="K138" s="100"/>
      <c r="L138" s="101"/>
      <c r="M138" s="98"/>
      <c r="N138" s="100"/>
      <c r="O138" s="101">
        <v>20075.5</v>
      </c>
      <c r="P138" s="98">
        <v>20493.5</v>
      </c>
      <c r="Q138" s="102">
        <f>IF(O138&gt;0,(((P138-O138)/O138)*100),0)</f>
        <v>2.082139921795223</v>
      </c>
      <c r="R138" s="101">
        <v>34095.5</v>
      </c>
      <c r="S138" s="98">
        <v>34513.5</v>
      </c>
      <c r="T138" s="102">
        <f>IF(R138&gt;0,(((S138-R138)/R138)*100),0)</f>
        <v>1.2259682362775146</v>
      </c>
      <c r="U138" s="101">
        <v>31139.974999999999</v>
      </c>
      <c r="V138" s="98">
        <v>31139.974999999999</v>
      </c>
      <c r="W138" s="102">
        <f>IF(U138&gt;0,(((V138-U138)/U138)*100),0)</f>
        <v>0</v>
      </c>
      <c r="X138" s="101">
        <v>61139.645000000004</v>
      </c>
      <c r="Y138" s="98">
        <v>61139.645000000004</v>
      </c>
      <c r="Z138" s="102">
        <f>IF(X138&gt;0,(((Y138-X138)/X138)*100),0)</f>
        <v>0</v>
      </c>
      <c r="AA138" s="101">
        <v>34403</v>
      </c>
      <c r="AB138" s="98">
        <v>35141</v>
      </c>
      <c r="AC138" s="102">
        <f>IF(AA138&gt;0,(((AB138-AA138)/AA138)*100),0)</f>
        <v>2.1451617591489116</v>
      </c>
      <c r="AD138" s="101">
        <v>63869</v>
      </c>
      <c r="AE138" s="98">
        <v>63869</v>
      </c>
      <c r="AF138" s="102">
        <f>IF(AD138&gt;0,(((AE138-AD138)/AD138)*100),0)</f>
        <v>0</v>
      </c>
      <c r="AG138" s="101">
        <v>23828</v>
      </c>
      <c r="AH138" s="98">
        <v>24379</v>
      </c>
      <c r="AI138" s="102">
        <f>IF(AG138&gt;0,(((AH138-AG138)/AG138)*100),0)</f>
        <v>2.3124055732751385</v>
      </c>
      <c r="AJ138" s="101">
        <v>44084</v>
      </c>
      <c r="AK138" s="98">
        <v>44635</v>
      </c>
      <c r="AL138" s="102">
        <f>IF(AJ138&gt;0,(((AK138-AJ138)/AJ138)*100),0)</f>
        <v>1.2498865801651393</v>
      </c>
      <c r="AM138" s="101"/>
      <c r="AN138" s="98"/>
      <c r="AO138" s="102">
        <f>IF(AM138&gt;0,(((AN138-AM138)/AM138)*100),0)</f>
        <v>0</v>
      </c>
      <c r="AP138" s="101"/>
      <c r="AQ138" s="98"/>
      <c r="AR138" s="102">
        <f>IF(AP138&gt;0,(((AQ138-AP138)/AP138)*100),0)</f>
        <v>0</v>
      </c>
      <c r="AS138" s="101"/>
      <c r="AT138" s="98"/>
      <c r="AU138" s="102">
        <f>IF(AS138&gt;0,(((AT138-AS138)/AS138)*100),0)</f>
        <v>0</v>
      </c>
      <c r="AV138" s="101"/>
      <c r="AW138" s="98"/>
      <c r="AX138" s="102">
        <f>IF(AV138&gt;0,(((AW138-AV138)/AV138)*100),0)</f>
        <v>0</v>
      </c>
      <c r="AY138" s="101">
        <v>27393</v>
      </c>
      <c r="AZ138" s="98">
        <v>27399</v>
      </c>
      <c r="BA138" s="102">
        <f>IF(AY138&gt;0,(((AZ138-AY138)/AY138)*100),0)</f>
        <v>2.1903405979629833E-2</v>
      </c>
      <c r="BB138" s="101">
        <v>56493</v>
      </c>
      <c r="BC138" s="98">
        <v>56499</v>
      </c>
      <c r="BD138" s="102">
        <f>IF(BB138&gt;0,(((BC138-BB138)/BB138)*100),0)</f>
        <v>1.0620784876002336E-2</v>
      </c>
    </row>
    <row r="139" spans="1:56" ht="13">
      <c r="A139" s="74" t="s">
        <v>258</v>
      </c>
      <c r="B139" s="75" t="s">
        <v>578</v>
      </c>
      <c r="C139" s="76">
        <v>10595</v>
      </c>
      <c r="D139" s="76">
        <v>10779</v>
      </c>
      <c r="E139" s="77">
        <f t="shared" ref="E139:E152" si="32">IF(C139&gt;0,(((D139-C139)/C139)*100),0)</f>
        <v>1.7366682397357245</v>
      </c>
      <c r="F139" s="76">
        <v>35216</v>
      </c>
      <c r="G139" s="76">
        <v>36891</v>
      </c>
      <c r="H139" s="78">
        <f t="shared" ref="H139:H154" si="33">IF(F139&gt;0,(((G139-F139)/F139)*100),0)</f>
        <v>4.756360745115856</v>
      </c>
      <c r="I139" s="79">
        <v>18106</v>
      </c>
      <c r="J139" s="76">
        <v>18466</v>
      </c>
      <c r="K139" s="78">
        <f t="shared" ref="K139:K145" si="34">IF(I139&gt;0,(((J139-I139)/I139)*100),0)</f>
        <v>1.9882911741963989</v>
      </c>
      <c r="L139" s="79">
        <v>38050</v>
      </c>
      <c r="M139" s="76">
        <v>39902</v>
      </c>
      <c r="N139" s="80">
        <f t="shared" ref="N139:N145" si="35">IF(L139&gt;0,(((M139-L139)/L139)*100),0)</f>
        <v>4.8672798948751641</v>
      </c>
      <c r="O139" s="81"/>
      <c r="P139" s="82"/>
      <c r="Q139" s="83"/>
      <c r="R139" s="81"/>
      <c r="S139" s="82"/>
      <c r="T139" s="83"/>
      <c r="U139" s="81"/>
      <c r="V139" s="82"/>
      <c r="W139" s="83"/>
      <c r="X139" s="81"/>
      <c r="Y139" s="82"/>
      <c r="Z139" s="83"/>
      <c r="AA139" s="81"/>
      <c r="AB139" s="82"/>
      <c r="AC139" s="83"/>
      <c r="AD139" s="81"/>
      <c r="AE139" s="82"/>
      <c r="AF139" s="83"/>
      <c r="AG139" s="81"/>
      <c r="AH139" s="82"/>
      <c r="AI139" s="83"/>
      <c r="AJ139" s="81"/>
      <c r="AK139" s="82"/>
      <c r="AL139" s="83"/>
      <c r="AM139" s="81"/>
      <c r="AN139" s="82"/>
      <c r="AO139" s="83"/>
      <c r="AP139" s="81"/>
      <c r="AQ139" s="82"/>
      <c r="AR139" s="83"/>
      <c r="AS139" s="81"/>
      <c r="AT139" s="82"/>
      <c r="AU139" s="83"/>
      <c r="AV139" s="81"/>
      <c r="AW139" s="82"/>
      <c r="AX139" s="83"/>
      <c r="AY139" s="81"/>
      <c r="AZ139" s="82"/>
      <c r="BA139" s="83"/>
      <c r="BB139" s="81"/>
      <c r="BC139" s="82"/>
      <c r="BD139" s="83"/>
    </row>
    <row r="140" spans="1:56" ht="13">
      <c r="A140" s="84"/>
      <c r="B140" s="75" t="s">
        <v>579</v>
      </c>
      <c r="C140" s="76">
        <v>9839</v>
      </c>
      <c r="D140" s="76">
        <v>10018</v>
      </c>
      <c r="E140" s="77">
        <f t="shared" si="32"/>
        <v>1.819290578310804</v>
      </c>
      <c r="F140" s="76">
        <v>22519.5</v>
      </c>
      <c r="G140" s="76">
        <v>23071</v>
      </c>
      <c r="H140" s="78">
        <f t="shared" si="33"/>
        <v>2.4489886542774042</v>
      </c>
      <c r="I140" s="79">
        <v>15486</v>
      </c>
      <c r="J140" s="76">
        <v>16026</v>
      </c>
      <c r="K140" s="78">
        <f t="shared" si="34"/>
        <v>3.487020534676482</v>
      </c>
      <c r="L140" s="79">
        <v>26010</v>
      </c>
      <c r="M140" s="76">
        <v>26970</v>
      </c>
      <c r="N140" s="80">
        <f t="shared" si="35"/>
        <v>3.6908881199538639</v>
      </c>
      <c r="O140" s="81"/>
      <c r="P140" s="82"/>
      <c r="Q140" s="83"/>
      <c r="R140" s="81"/>
      <c r="S140" s="82"/>
      <c r="T140" s="83"/>
      <c r="U140" s="81"/>
      <c r="V140" s="82"/>
      <c r="W140" s="83"/>
      <c r="X140" s="81"/>
      <c r="Y140" s="82"/>
      <c r="Z140" s="83"/>
      <c r="AA140" s="81"/>
      <c r="AB140" s="82"/>
      <c r="AC140" s="83"/>
      <c r="AD140" s="81"/>
      <c r="AE140" s="82"/>
      <c r="AF140" s="83"/>
      <c r="AG140" s="81"/>
      <c r="AH140" s="82"/>
      <c r="AI140" s="83"/>
      <c r="AJ140" s="81"/>
      <c r="AK140" s="82"/>
      <c r="AL140" s="83"/>
      <c r="AM140" s="81"/>
      <c r="AN140" s="82"/>
      <c r="AO140" s="83"/>
      <c r="AP140" s="81"/>
      <c r="AQ140" s="82"/>
      <c r="AR140" s="83"/>
      <c r="AS140" s="81"/>
      <c r="AT140" s="82"/>
      <c r="AU140" s="83"/>
      <c r="AV140" s="81"/>
      <c r="AW140" s="82"/>
      <c r="AX140" s="83"/>
      <c r="AY140" s="81"/>
      <c r="AZ140" s="82"/>
      <c r="BA140" s="83"/>
      <c r="BB140" s="81"/>
      <c r="BC140" s="82"/>
      <c r="BD140" s="83"/>
    </row>
    <row r="141" spans="1:56" ht="13">
      <c r="A141" s="84"/>
      <c r="B141" s="75" t="s">
        <v>580</v>
      </c>
      <c r="C141" s="76">
        <v>9449</v>
      </c>
      <c r="D141" s="76">
        <v>9647</v>
      </c>
      <c r="E141" s="77">
        <f t="shared" si="32"/>
        <v>2.0954598370197903</v>
      </c>
      <c r="F141" s="76">
        <v>22142</v>
      </c>
      <c r="G141" s="76">
        <v>22895</v>
      </c>
      <c r="H141" s="78">
        <f t="shared" si="33"/>
        <v>3.400776804263391</v>
      </c>
      <c r="I141" s="79">
        <v>16753</v>
      </c>
      <c r="J141" s="76">
        <v>17161</v>
      </c>
      <c r="K141" s="78">
        <f t="shared" si="34"/>
        <v>2.4353847072166181</v>
      </c>
      <c r="L141" s="79">
        <v>26317</v>
      </c>
      <c r="M141" s="76">
        <v>27025</v>
      </c>
      <c r="N141" s="80">
        <f t="shared" si="35"/>
        <v>2.6902762472926245</v>
      </c>
      <c r="O141" s="81"/>
      <c r="P141" s="82"/>
      <c r="Q141" s="83"/>
      <c r="R141" s="81"/>
      <c r="S141" s="82"/>
      <c r="T141" s="83"/>
      <c r="U141" s="81"/>
      <c r="V141" s="82"/>
      <c r="W141" s="83"/>
      <c r="X141" s="81"/>
      <c r="Y141" s="82"/>
      <c r="Z141" s="83"/>
      <c r="AA141" s="81"/>
      <c r="AB141" s="82"/>
      <c r="AC141" s="83"/>
      <c r="AD141" s="81"/>
      <c r="AE141" s="82"/>
      <c r="AF141" s="83"/>
      <c r="AG141" s="81"/>
      <c r="AH141" s="82"/>
      <c r="AI141" s="83"/>
      <c r="AJ141" s="81"/>
      <c r="AK141" s="82"/>
      <c r="AL141" s="83"/>
      <c r="AM141" s="81"/>
      <c r="AN141" s="82"/>
      <c r="AO141" s="83"/>
      <c r="AP141" s="81"/>
      <c r="AQ141" s="82"/>
      <c r="AR141" s="83"/>
      <c r="AS141" s="81"/>
      <c r="AT141" s="82"/>
      <c r="AU141" s="83"/>
      <c r="AV141" s="81"/>
      <c r="AW141" s="82"/>
      <c r="AX141" s="83"/>
      <c r="AY141" s="81"/>
      <c r="AZ141" s="82"/>
      <c r="BA141" s="83"/>
      <c r="BB141" s="81"/>
      <c r="BC141" s="82"/>
      <c r="BD141" s="83"/>
    </row>
    <row r="142" spans="1:56" ht="13">
      <c r="A142" s="84"/>
      <c r="B142" s="75" t="s">
        <v>581</v>
      </c>
      <c r="C142" s="76">
        <v>8737</v>
      </c>
      <c r="D142" s="76">
        <v>8984</v>
      </c>
      <c r="E142" s="77">
        <f t="shared" si="32"/>
        <v>2.8270573423371865</v>
      </c>
      <c r="F142" s="76">
        <v>19199.5</v>
      </c>
      <c r="G142" s="76">
        <v>19623</v>
      </c>
      <c r="H142" s="78">
        <f t="shared" si="33"/>
        <v>2.2057866090262768</v>
      </c>
      <c r="I142" s="79">
        <v>12425.5</v>
      </c>
      <c r="J142" s="76">
        <v>12763.5</v>
      </c>
      <c r="K142" s="78">
        <f t="shared" si="34"/>
        <v>2.7202124662991429</v>
      </c>
      <c r="L142" s="79">
        <v>18029.5</v>
      </c>
      <c r="M142" s="76">
        <v>18583.72</v>
      </c>
      <c r="N142" s="80">
        <f t="shared" si="35"/>
        <v>3.0739621176405398</v>
      </c>
      <c r="O142" s="81"/>
      <c r="P142" s="82"/>
      <c r="Q142" s="83"/>
      <c r="R142" s="81"/>
      <c r="S142" s="82"/>
      <c r="T142" s="83"/>
      <c r="U142" s="81"/>
      <c r="V142" s="82"/>
      <c r="W142" s="83"/>
      <c r="X142" s="81"/>
      <c r="Y142" s="82"/>
      <c r="Z142" s="83"/>
      <c r="AA142" s="81"/>
      <c r="AB142" s="82"/>
      <c r="AC142" s="83"/>
      <c r="AD142" s="81"/>
      <c r="AE142" s="82"/>
      <c r="AF142" s="83"/>
      <c r="AG142" s="81"/>
      <c r="AH142" s="82"/>
      <c r="AI142" s="83"/>
      <c r="AJ142" s="81"/>
      <c r="AK142" s="82"/>
      <c r="AL142" s="83"/>
      <c r="AM142" s="81"/>
      <c r="AN142" s="82"/>
      <c r="AO142" s="83"/>
      <c r="AP142" s="81"/>
      <c r="AQ142" s="82"/>
      <c r="AR142" s="83"/>
      <c r="AS142" s="81"/>
      <c r="AT142" s="82"/>
      <c r="AU142" s="83"/>
      <c r="AV142" s="81"/>
      <c r="AW142" s="82"/>
      <c r="AX142" s="83"/>
      <c r="AY142" s="81"/>
      <c r="AZ142" s="82"/>
      <c r="BA142" s="83"/>
      <c r="BB142" s="81"/>
      <c r="BC142" s="82"/>
      <c r="BD142" s="83"/>
    </row>
    <row r="143" spans="1:56" ht="13">
      <c r="A143" s="84"/>
      <c r="B143" s="75" t="s">
        <v>582</v>
      </c>
      <c r="C143" s="76">
        <v>6625</v>
      </c>
      <c r="D143" s="76">
        <v>6716</v>
      </c>
      <c r="E143" s="77">
        <f t="shared" si="32"/>
        <v>1.3735849056603773</v>
      </c>
      <c r="F143" s="76">
        <v>12896</v>
      </c>
      <c r="G143" s="76">
        <v>13113</v>
      </c>
      <c r="H143" s="78">
        <f t="shared" si="33"/>
        <v>1.6826923076923077</v>
      </c>
      <c r="I143" s="79">
        <v>10110</v>
      </c>
      <c r="J143" s="76">
        <v>10278</v>
      </c>
      <c r="K143" s="78">
        <f t="shared" si="34"/>
        <v>1.661721068249258</v>
      </c>
      <c r="L143" s="79">
        <v>16926</v>
      </c>
      <c r="M143" s="76">
        <v>17214</v>
      </c>
      <c r="N143" s="80">
        <f t="shared" si="35"/>
        <v>1.7015242821694434</v>
      </c>
      <c r="O143" s="81"/>
      <c r="P143" s="82"/>
      <c r="Q143" s="83"/>
      <c r="R143" s="81"/>
      <c r="S143" s="82"/>
      <c r="T143" s="83"/>
      <c r="U143" s="81"/>
      <c r="V143" s="82"/>
      <c r="W143" s="83"/>
      <c r="X143" s="81"/>
      <c r="Y143" s="82"/>
      <c r="Z143" s="83"/>
      <c r="AA143" s="81"/>
      <c r="AB143" s="82"/>
      <c r="AC143" s="83"/>
      <c r="AD143" s="81"/>
      <c r="AE143" s="82"/>
      <c r="AF143" s="83"/>
      <c r="AG143" s="81"/>
      <c r="AH143" s="82"/>
      <c r="AI143" s="83"/>
      <c r="AJ143" s="81"/>
      <c r="AK143" s="82"/>
      <c r="AL143" s="83"/>
      <c r="AM143" s="81"/>
      <c r="AN143" s="82"/>
      <c r="AO143" s="83"/>
      <c r="AP143" s="81"/>
      <c r="AQ143" s="82"/>
      <c r="AR143" s="83"/>
      <c r="AS143" s="81"/>
      <c r="AT143" s="82"/>
      <c r="AU143" s="83"/>
      <c r="AV143" s="81"/>
      <c r="AW143" s="82"/>
      <c r="AX143" s="83"/>
      <c r="AY143" s="81"/>
      <c r="AZ143" s="82"/>
      <c r="BA143" s="83"/>
      <c r="BB143" s="81"/>
      <c r="BC143" s="82"/>
      <c r="BD143" s="83"/>
    </row>
    <row r="144" spans="1:56" ht="13">
      <c r="A144" s="84"/>
      <c r="B144" s="75" t="s">
        <v>583</v>
      </c>
      <c r="C144" s="76">
        <v>14806</v>
      </c>
      <c r="D144" s="76">
        <v>15124</v>
      </c>
      <c r="E144" s="77">
        <f t="shared" si="32"/>
        <v>2.1477779278670805</v>
      </c>
      <c r="F144" s="76">
        <v>30568</v>
      </c>
      <c r="G144" s="76">
        <v>31200</v>
      </c>
      <c r="H144" s="78">
        <f t="shared" si="33"/>
        <v>2.0675215912064902</v>
      </c>
      <c r="I144" s="79"/>
      <c r="J144" s="76"/>
      <c r="K144" s="78">
        <f t="shared" si="34"/>
        <v>0</v>
      </c>
      <c r="L144" s="79"/>
      <c r="M144" s="76"/>
      <c r="N144" s="80">
        <f t="shared" si="35"/>
        <v>0</v>
      </c>
      <c r="O144" s="81"/>
      <c r="P144" s="82"/>
      <c r="Q144" s="83"/>
      <c r="R144" s="81"/>
      <c r="S144" s="82"/>
      <c r="T144" s="83"/>
      <c r="U144" s="81"/>
      <c r="V144" s="82"/>
      <c r="W144" s="83"/>
      <c r="X144" s="81"/>
      <c r="Y144" s="82"/>
      <c r="Z144" s="83"/>
      <c r="AA144" s="81"/>
      <c r="AB144" s="82"/>
      <c r="AC144" s="83"/>
      <c r="AD144" s="81"/>
      <c r="AE144" s="82"/>
      <c r="AF144" s="83"/>
      <c r="AG144" s="81"/>
      <c r="AH144" s="82"/>
      <c r="AI144" s="83"/>
      <c r="AJ144" s="81"/>
      <c r="AK144" s="82"/>
      <c r="AL144" s="83"/>
      <c r="AM144" s="81"/>
      <c r="AN144" s="82"/>
      <c r="AO144" s="83"/>
      <c r="AP144" s="81"/>
      <c r="AQ144" s="82"/>
      <c r="AR144" s="83"/>
      <c r="AS144" s="81"/>
      <c r="AT144" s="82"/>
      <c r="AU144" s="83"/>
      <c r="AV144" s="81"/>
      <c r="AW144" s="82"/>
      <c r="AX144" s="83"/>
      <c r="AY144" s="81"/>
      <c r="AZ144" s="82"/>
      <c r="BA144" s="83"/>
      <c r="BB144" s="81"/>
      <c r="BC144" s="82"/>
      <c r="BD144" s="83"/>
    </row>
    <row r="145" spans="1:56" s="105" customFormat="1" ht="19.5" customHeight="1">
      <c r="A145" s="104"/>
      <c r="B145" s="86" t="s">
        <v>584</v>
      </c>
      <c r="C145" s="87">
        <v>9172</v>
      </c>
      <c r="D145" s="87">
        <v>9410</v>
      </c>
      <c r="E145" s="88">
        <f t="shared" si="32"/>
        <v>2.5948539031836022</v>
      </c>
      <c r="F145" s="87">
        <v>21076</v>
      </c>
      <c r="G145" s="87">
        <v>21456</v>
      </c>
      <c r="H145" s="89">
        <f t="shared" si="33"/>
        <v>1.8029986714746631</v>
      </c>
      <c r="I145" s="90">
        <v>13039</v>
      </c>
      <c r="J145" s="87">
        <v>13400</v>
      </c>
      <c r="K145" s="89">
        <f t="shared" si="34"/>
        <v>2.7686172252473349</v>
      </c>
      <c r="L145" s="90">
        <v>21078</v>
      </c>
      <c r="M145" s="87">
        <v>21954</v>
      </c>
      <c r="N145" s="91">
        <f t="shared" si="35"/>
        <v>4.1559920296043265</v>
      </c>
      <c r="O145" s="92"/>
      <c r="P145" s="93"/>
      <c r="Q145" s="94"/>
      <c r="R145" s="92"/>
      <c r="S145" s="93"/>
      <c r="T145" s="94"/>
      <c r="U145" s="92"/>
      <c r="V145" s="93"/>
      <c r="W145" s="94"/>
      <c r="X145" s="92"/>
      <c r="Y145" s="93"/>
      <c r="Z145" s="94"/>
      <c r="AA145" s="92"/>
      <c r="AB145" s="93"/>
      <c r="AC145" s="94"/>
      <c r="AD145" s="92"/>
      <c r="AE145" s="93"/>
      <c r="AF145" s="94"/>
      <c r="AG145" s="92"/>
      <c r="AH145" s="93"/>
      <c r="AI145" s="94"/>
      <c r="AJ145" s="92"/>
      <c r="AK145" s="93"/>
      <c r="AL145" s="94"/>
      <c r="AM145" s="92"/>
      <c r="AN145" s="93"/>
      <c r="AO145" s="94"/>
      <c r="AP145" s="92"/>
      <c r="AQ145" s="93"/>
      <c r="AR145" s="94"/>
      <c r="AS145" s="92"/>
      <c r="AT145" s="93"/>
      <c r="AU145" s="94"/>
      <c r="AV145" s="92"/>
      <c r="AW145" s="93"/>
      <c r="AX145" s="94"/>
      <c r="AY145" s="92"/>
      <c r="AZ145" s="93"/>
      <c r="BA145" s="94"/>
      <c r="BB145" s="92"/>
      <c r="BC145" s="93"/>
      <c r="BD145" s="94"/>
    </row>
    <row r="146" spans="1:56" ht="13">
      <c r="A146" s="84"/>
      <c r="B146" s="75" t="s">
        <v>585</v>
      </c>
      <c r="C146" s="76"/>
      <c r="D146" s="76"/>
      <c r="E146" s="77">
        <f t="shared" si="32"/>
        <v>0</v>
      </c>
      <c r="F146" s="76"/>
      <c r="G146" s="76"/>
      <c r="H146" s="78">
        <f t="shared" si="33"/>
        <v>0</v>
      </c>
      <c r="I146" s="79"/>
      <c r="J146" s="76"/>
      <c r="K146" s="78"/>
      <c r="L146" s="79"/>
      <c r="M146" s="76"/>
      <c r="N146" s="80"/>
      <c r="O146" s="81"/>
      <c r="P146" s="82"/>
      <c r="Q146" s="83"/>
      <c r="R146" s="81"/>
      <c r="S146" s="82"/>
      <c r="T146" s="83"/>
      <c r="U146" s="81"/>
      <c r="V146" s="82"/>
      <c r="W146" s="83"/>
      <c r="X146" s="81"/>
      <c r="Y146" s="82"/>
      <c r="Z146" s="83"/>
      <c r="AA146" s="81"/>
      <c r="AB146" s="82"/>
      <c r="AC146" s="83"/>
      <c r="AD146" s="81"/>
      <c r="AE146" s="82"/>
      <c r="AF146" s="83"/>
      <c r="AG146" s="81"/>
      <c r="AH146" s="82"/>
      <c r="AI146" s="83"/>
      <c r="AJ146" s="81"/>
      <c r="AK146" s="82"/>
      <c r="AL146" s="83"/>
      <c r="AM146" s="81"/>
      <c r="AN146" s="82"/>
      <c r="AO146" s="83"/>
      <c r="AP146" s="81"/>
      <c r="AQ146" s="82"/>
      <c r="AR146" s="83"/>
      <c r="AS146" s="81"/>
      <c r="AT146" s="82"/>
      <c r="AU146" s="83"/>
      <c r="AV146" s="81"/>
      <c r="AW146" s="82"/>
      <c r="AX146" s="83"/>
      <c r="AY146" s="81"/>
      <c r="AZ146" s="82"/>
      <c r="BA146" s="83"/>
      <c r="BB146" s="81"/>
      <c r="BC146" s="82"/>
      <c r="BD146" s="83"/>
    </row>
    <row r="147" spans="1:56" ht="13">
      <c r="A147" s="84"/>
      <c r="B147" s="75" t="s">
        <v>586</v>
      </c>
      <c r="C147" s="76">
        <v>4896</v>
      </c>
      <c r="D147" s="76">
        <v>4986</v>
      </c>
      <c r="E147" s="77">
        <f t="shared" si="32"/>
        <v>1.8382352941176472</v>
      </c>
      <c r="F147" s="76">
        <v>11736</v>
      </c>
      <c r="G147" s="76">
        <v>12036</v>
      </c>
      <c r="H147" s="78">
        <f t="shared" si="33"/>
        <v>2.556237218813906</v>
      </c>
      <c r="I147" s="79"/>
      <c r="J147" s="76"/>
      <c r="K147" s="78"/>
      <c r="L147" s="79"/>
      <c r="M147" s="76"/>
      <c r="N147" s="80"/>
      <c r="O147" s="81"/>
      <c r="P147" s="82"/>
      <c r="Q147" s="83"/>
      <c r="R147" s="81"/>
      <c r="S147" s="82"/>
      <c r="T147" s="83"/>
      <c r="U147" s="81"/>
      <c r="V147" s="82"/>
      <c r="W147" s="83"/>
      <c r="X147" s="81"/>
      <c r="Y147" s="82"/>
      <c r="Z147" s="83"/>
      <c r="AA147" s="81"/>
      <c r="AB147" s="82"/>
      <c r="AC147" s="83"/>
      <c r="AD147" s="81"/>
      <c r="AE147" s="82"/>
      <c r="AF147" s="83"/>
      <c r="AG147" s="81"/>
      <c r="AH147" s="82"/>
      <c r="AI147" s="83"/>
      <c r="AJ147" s="81"/>
      <c r="AK147" s="82"/>
      <c r="AL147" s="83"/>
      <c r="AM147" s="81"/>
      <c r="AN147" s="82"/>
      <c r="AO147" s="83"/>
      <c r="AP147" s="81"/>
      <c r="AQ147" s="82"/>
      <c r="AR147" s="83"/>
      <c r="AS147" s="81"/>
      <c r="AT147" s="82"/>
      <c r="AU147" s="83"/>
      <c r="AV147" s="81"/>
      <c r="AW147" s="82"/>
      <c r="AX147" s="83"/>
      <c r="AY147" s="81"/>
      <c r="AZ147" s="82"/>
      <c r="BA147" s="83"/>
      <c r="BB147" s="81"/>
      <c r="BC147" s="82"/>
      <c r="BD147" s="83"/>
    </row>
    <row r="148" spans="1:56" ht="13">
      <c r="A148" s="84"/>
      <c r="B148" s="75" t="s">
        <v>587</v>
      </c>
      <c r="C148" s="76">
        <v>4550.5</v>
      </c>
      <c r="D148" s="76">
        <v>4681</v>
      </c>
      <c r="E148" s="77">
        <f t="shared" si="32"/>
        <v>2.8678167234369849</v>
      </c>
      <c r="F148" s="76">
        <v>10261.5</v>
      </c>
      <c r="G148" s="76">
        <v>10412</v>
      </c>
      <c r="H148" s="78">
        <f t="shared" si="33"/>
        <v>1.4666471763387419</v>
      </c>
      <c r="I148" s="79"/>
      <c r="J148" s="76"/>
      <c r="K148" s="78"/>
      <c r="L148" s="79"/>
      <c r="M148" s="76"/>
      <c r="N148" s="80"/>
      <c r="O148" s="81"/>
      <c r="P148" s="82"/>
      <c r="Q148" s="83"/>
      <c r="R148" s="81"/>
      <c r="S148" s="82"/>
      <c r="T148" s="83"/>
      <c r="U148" s="81"/>
      <c r="V148" s="82"/>
      <c r="W148" s="83"/>
      <c r="X148" s="81"/>
      <c r="Y148" s="82"/>
      <c r="Z148" s="83"/>
      <c r="AA148" s="81"/>
      <c r="AB148" s="82"/>
      <c r="AC148" s="83"/>
      <c r="AD148" s="81"/>
      <c r="AE148" s="82"/>
      <c r="AF148" s="83"/>
      <c r="AG148" s="81"/>
      <c r="AH148" s="82"/>
      <c r="AI148" s="83"/>
      <c r="AJ148" s="81"/>
      <c r="AK148" s="82"/>
      <c r="AL148" s="83"/>
      <c r="AM148" s="81"/>
      <c r="AN148" s="82"/>
      <c r="AO148" s="83"/>
      <c r="AP148" s="81"/>
      <c r="AQ148" s="82"/>
      <c r="AR148" s="83"/>
      <c r="AS148" s="81"/>
      <c r="AT148" s="82"/>
      <c r="AU148" s="83"/>
      <c r="AV148" s="81"/>
      <c r="AW148" s="82"/>
      <c r="AX148" s="83"/>
      <c r="AY148" s="81"/>
      <c r="AZ148" s="82"/>
      <c r="BA148" s="83"/>
      <c r="BB148" s="81"/>
      <c r="BC148" s="82"/>
      <c r="BD148" s="83"/>
    </row>
    <row r="149" spans="1:56" ht="13">
      <c r="A149" s="84"/>
      <c r="B149" s="75" t="s">
        <v>588</v>
      </c>
      <c r="C149" s="76">
        <v>4430</v>
      </c>
      <c r="D149" s="76">
        <v>4650</v>
      </c>
      <c r="E149" s="77">
        <f t="shared" si="32"/>
        <v>4.966139954853273</v>
      </c>
      <c r="F149" s="76">
        <v>9300</v>
      </c>
      <c r="G149" s="76">
        <v>9630</v>
      </c>
      <c r="H149" s="78">
        <f t="shared" si="33"/>
        <v>3.5483870967741935</v>
      </c>
      <c r="I149" s="79"/>
      <c r="J149" s="76"/>
      <c r="K149" s="78"/>
      <c r="L149" s="79"/>
      <c r="M149" s="76"/>
      <c r="N149" s="80"/>
      <c r="O149" s="81"/>
      <c r="P149" s="82"/>
      <c r="Q149" s="83"/>
      <c r="R149" s="81"/>
      <c r="S149" s="82"/>
      <c r="T149" s="83"/>
      <c r="U149" s="81"/>
      <c r="V149" s="82"/>
      <c r="W149" s="83"/>
      <c r="X149" s="81"/>
      <c r="Y149" s="82"/>
      <c r="Z149" s="83"/>
      <c r="AA149" s="81"/>
      <c r="AB149" s="82"/>
      <c r="AC149" s="83"/>
      <c r="AD149" s="81"/>
      <c r="AE149" s="82"/>
      <c r="AF149" s="83"/>
      <c r="AG149" s="81"/>
      <c r="AH149" s="82"/>
      <c r="AI149" s="83"/>
      <c r="AJ149" s="81"/>
      <c r="AK149" s="82"/>
      <c r="AL149" s="83"/>
      <c r="AM149" s="81"/>
      <c r="AN149" s="82"/>
      <c r="AO149" s="83"/>
      <c r="AP149" s="81"/>
      <c r="AQ149" s="82"/>
      <c r="AR149" s="83"/>
      <c r="AS149" s="81"/>
      <c r="AT149" s="82"/>
      <c r="AU149" s="83"/>
      <c r="AV149" s="81"/>
      <c r="AW149" s="82"/>
      <c r="AX149" s="83"/>
      <c r="AY149" s="81"/>
      <c r="AZ149" s="82"/>
      <c r="BA149" s="83"/>
      <c r="BB149" s="81"/>
      <c r="BC149" s="82"/>
      <c r="BD149" s="83"/>
    </row>
    <row r="150" spans="1:56" s="105" customFormat="1" ht="20.25" customHeight="1">
      <c r="A150" s="104"/>
      <c r="B150" s="86" t="s">
        <v>589</v>
      </c>
      <c r="C150" s="87">
        <v>4572</v>
      </c>
      <c r="D150" s="87">
        <v>4741.5</v>
      </c>
      <c r="E150" s="88">
        <f t="shared" si="32"/>
        <v>3.7073490813648293</v>
      </c>
      <c r="F150" s="87">
        <v>9997.5</v>
      </c>
      <c r="G150" s="87">
        <v>10412</v>
      </c>
      <c r="H150" s="89">
        <f t="shared" si="33"/>
        <v>4.1460365091272822</v>
      </c>
      <c r="I150" s="90"/>
      <c r="J150" s="87"/>
      <c r="K150" s="89"/>
      <c r="L150" s="90"/>
      <c r="M150" s="87"/>
      <c r="N150" s="91"/>
      <c r="O150" s="92"/>
      <c r="P150" s="93"/>
      <c r="Q150" s="94"/>
      <c r="R150" s="92"/>
      <c r="S150" s="93"/>
      <c r="T150" s="94"/>
      <c r="U150" s="92"/>
      <c r="V150" s="93"/>
      <c r="W150" s="94"/>
      <c r="X150" s="92"/>
      <c r="Y150" s="93"/>
      <c r="Z150" s="94"/>
      <c r="AA150" s="92"/>
      <c r="AB150" s="93"/>
      <c r="AC150" s="94"/>
      <c r="AD150" s="92"/>
      <c r="AE150" s="93"/>
      <c r="AF150" s="94"/>
      <c r="AG150" s="92"/>
      <c r="AH150" s="93"/>
      <c r="AI150" s="94"/>
      <c r="AJ150" s="92"/>
      <c r="AK150" s="93"/>
      <c r="AL150" s="94"/>
      <c r="AM150" s="92"/>
      <c r="AN150" s="93"/>
      <c r="AO150" s="94"/>
      <c r="AP150" s="92"/>
      <c r="AQ150" s="93"/>
      <c r="AR150" s="94"/>
      <c r="AS150" s="92"/>
      <c r="AT150" s="93"/>
      <c r="AU150" s="94"/>
      <c r="AV150" s="92"/>
      <c r="AW150" s="93"/>
      <c r="AX150" s="94"/>
      <c r="AY150" s="92"/>
      <c r="AZ150" s="93"/>
      <c r="BA150" s="94"/>
      <c r="BB150" s="92"/>
      <c r="BC150" s="93"/>
      <c r="BD150" s="94"/>
    </row>
    <row r="151" spans="1:56" ht="13">
      <c r="A151" s="84"/>
      <c r="B151" s="75" t="s">
        <v>590</v>
      </c>
      <c r="C151" s="76"/>
      <c r="D151" s="76"/>
      <c r="E151" s="77">
        <f t="shared" si="32"/>
        <v>0</v>
      </c>
      <c r="F151" s="76"/>
      <c r="G151" s="76"/>
      <c r="H151" s="78">
        <f t="shared" si="33"/>
        <v>0</v>
      </c>
      <c r="I151" s="79"/>
      <c r="J151" s="76"/>
      <c r="K151" s="78"/>
      <c r="L151" s="79"/>
      <c r="M151" s="76"/>
      <c r="N151" s="80"/>
      <c r="O151" s="81"/>
      <c r="P151" s="82"/>
      <c r="Q151" s="83"/>
      <c r="R151" s="81"/>
      <c r="S151" s="82"/>
      <c r="T151" s="83"/>
      <c r="U151" s="81"/>
      <c r="V151" s="82"/>
      <c r="W151" s="83"/>
      <c r="X151" s="81"/>
      <c r="Y151" s="82"/>
      <c r="Z151" s="83"/>
      <c r="AA151" s="81"/>
      <c r="AB151" s="82"/>
      <c r="AC151" s="83"/>
      <c r="AD151" s="81"/>
      <c r="AE151" s="82"/>
      <c r="AF151" s="83"/>
      <c r="AG151" s="81"/>
      <c r="AH151" s="82"/>
      <c r="AI151" s="83"/>
      <c r="AJ151" s="81"/>
      <c r="AK151" s="82"/>
      <c r="AL151" s="83"/>
      <c r="AM151" s="81"/>
      <c r="AN151" s="82"/>
      <c r="AO151" s="83"/>
      <c r="AP151" s="81"/>
      <c r="AQ151" s="82"/>
      <c r="AR151" s="83"/>
      <c r="AS151" s="81"/>
      <c r="AT151" s="82"/>
      <c r="AU151" s="83"/>
      <c r="AV151" s="81"/>
      <c r="AW151" s="82"/>
      <c r="AX151" s="83"/>
      <c r="AY151" s="81"/>
      <c r="AZ151" s="82"/>
      <c r="BA151" s="83"/>
      <c r="BB151" s="81"/>
      <c r="BC151" s="82"/>
      <c r="BD151" s="83"/>
    </row>
    <row r="152" spans="1:56" ht="13">
      <c r="A152" s="84"/>
      <c r="B152" s="75" t="s">
        <v>591</v>
      </c>
      <c r="C152" s="76"/>
      <c r="D152" s="76"/>
      <c r="E152" s="77">
        <f t="shared" si="32"/>
        <v>0</v>
      </c>
      <c r="F152" s="76"/>
      <c r="G152" s="76"/>
      <c r="H152" s="78">
        <f t="shared" si="33"/>
        <v>0</v>
      </c>
      <c r="I152" s="79"/>
      <c r="J152" s="76"/>
      <c r="K152" s="78"/>
      <c r="L152" s="79"/>
      <c r="M152" s="76"/>
      <c r="N152" s="80"/>
      <c r="O152" s="81"/>
      <c r="P152" s="82"/>
      <c r="Q152" s="83"/>
      <c r="R152" s="81"/>
      <c r="S152" s="82"/>
      <c r="T152" s="83"/>
      <c r="U152" s="81"/>
      <c r="V152" s="82"/>
      <c r="W152" s="83"/>
      <c r="X152" s="81"/>
      <c r="Y152" s="82"/>
      <c r="Z152" s="83"/>
      <c r="AA152" s="81"/>
      <c r="AB152" s="82"/>
      <c r="AC152" s="83"/>
      <c r="AD152" s="81"/>
      <c r="AE152" s="82"/>
      <c r="AF152" s="83"/>
      <c r="AG152" s="81"/>
      <c r="AH152" s="82"/>
      <c r="AI152" s="83"/>
      <c r="AJ152" s="81"/>
      <c r="AK152" s="82"/>
      <c r="AL152" s="83"/>
      <c r="AM152" s="81"/>
      <c r="AN152" s="82"/>
      <c r="AO152" s="83"/>
      <c r="AP152" s="81"/>
      <c r="AQ152" s="82"/>
      <c r="AR152" s="83"/>
      <c r="AS152" s="81"/>
      <c r="AT152" s="82"/>
      <c r="AU152" s="83"/>
      <c r="AV152" s="81"/>
      <c r="AW152" s="82"/>
      <c r="AX152" s="83"/>
      <c r="AY152" s="81"/>
      <c r="AZ152" s="82"/>
      <c r="BA152" s="83"/>
      <c r="BB152" s="81"/>
      <c r="BC152" s="82"/>
      <c r="BD152" s="83"/>
    </row>
    <row r="153" spans="1:56" ht="13">
      <c r="A153" s="84"/>
      <c r="B153" s="75" t="s">
        <v>592</v>
      </c>
      <c r="C153" s="76"/>
      <c r="D153" s="76"/>
      <c r="E153" s="77"/>
      <c r="F153" s="76"/>
      <c r="G153" s="76"/>
      <c r="H153" s="78">
        <f t="shared" si="33"/>
        <v>0</v>
      </c>
      <c r="I153" s="79"/>
      <c r="J153" s="76"/>
      <c r="K153" s="78"/>
      <c r="L153" s="79"/>
      <c r="M153" s="76"/>
      <c r="N153" s="80"/>
      <c r="O153" s="81"/>
      <c r="P153" s="82"/>
      <c r="Q153" s="83"/>
      <c r="R153" s="81"/>
      <c r="S153" s="82"/>
      <c r="T153" s="83"/>
      <c r="U153" s="81"/>
      <c r="V153" s="82"/>
      <c r="W153" s="83"/>
      <c r="X153" s="81"/>
      <c r="Y153" s="82"/>
      <c r="Z153" s="83"/>
      <c r="AA153" s="81"/>
      <c r="AB153" s="82"/>
      <c r="AC153" s="83"/>
      <c r="AD153" s="81"/>
      <c r="AE153" s="82"/>
      <c r="AF153" s="83"/>
      <c r="AG153" s="81"/>
      <c r="AH153" s="82"/>
      <c r="AI153" s="83"/>
      <c r="AJ153" s="81"/>
      <c r="AK153" s="82"/>
      <c r="AL153" s="83"/>
      <c r="AM153" s="81"/>
      <c r="AN153" s="82"/>
      <c r="AO153" s="83"/>
      <c r="AP153" s="81"/>
      <c r="AQ153" s="82"/>
      <c r="AR153" s="83"/>
      <c r="AS153" s="81"/>
      <c r="AT153" s="82"/>
      <c r="AU153" s="83"/>
      <c r="AV153" s="81"/>
      <c r="AW153" s="82"/>
      <c r="AX153" s="83"/>
      <c r="AY153" s="81"/>
      <c r="AZ153" s="82"/>
      <c r="BA153" s="83"/>
      <c r="BB153" s="81"/>
      <c r="BC153" s="82"/>
      <c r="BD153" s="83"/>
    </row>
    <row r="154" spans="1:56" s="105" customFormat="1" ht="21.75" customHeight="1">
      <c r="A154" s="104"/>
      <c r="B154" s="106" t="s">
        <v>593</v>
      </c>
      <c r="C154" s="87"/>
      <c r="D154" s="87"/>
      <c r="E154" s="88">
        <f>IF(C154&gt;0,(((D154-C154)/C154)*100),0)</f>
        <v>0</v>
      </c>
      <c r="F154" s="87"/>
      <c r="G154" s="87"/>
      <c r="H154" s="89">
        <f t="shared" si="33"/>
        <v>0</v>
      </c>
      <c r="I154" s="90"/>
      <c r="J154" s="87"/>
      <c r="K154" s="89"/>
      <c r="L154" s="90"/>
      <c r="M154" s="87"/>
      <c r="N154" s="91"/>
      <c r="O154" s="92"/>
      <c r="P154" s="93"/>
      <c r="Q154" s="94"/>
      <c r="R154" s="92"/>
      <c r="S154" s="93"/>
      <c r="T154" s="94"/>
      <c r="U154" s="92"/>
      <c r="V154" s="93"/>
      <c r="W154" s="94"/>
      <c r="X154" s="92"/>
      <c r="Y154" s="93"/>
      <c r="Z154" s="94"/>
      <c r="AA154" s="92"/>
      <c r="AB154" s="93"/>
      <c r="AC154" s="94"/>
      <c r="AD154" s="92"/>
      <c r="AE154" s="93"/>
      <c r="AF154" s="94"/>
      <c r="AG154" s="92"/>
      <c r="AH154" s="93"/>
      <c r="AI154" s="94"/>
      <c r="AJ154" s="92"/>
      <c r="AK154" s="93"/>
      <c r="AL154" s="94"/>
      <c r="AM154" s="92"/>
      <c r="AN154" s="93"/>
      <c r="AO154" s="94"/>
      <c r="AP154" s="92"/>
      <c r="AQ154" s="93"/>
      <c r="AR154" s="94"/>
      <c r="AS154" s="92"/>
      <c r="AT154" s="93"/>
      <c r="AU154" s="94"/>
      <c r="AV154" s="92"/>
      <c r="AW154" s="93"/>
      <c r="AX154" s="94"/>
      <c r="AY154" s="92"/>
      <c r="AZ154" s="93"/>
      <c r="BA154" s="94"/>
      <c r="BB154" s="92"/>
      <c r="BC154" s="93"/>
      <c r="BD154" s="94"/>
    </row>
    <row r="155" spans="1:56" ht="13">
      <c r="A155" s="96"/>
      <c r="B155" s="97" t="s">
        <v>594</v>
      </c>
      <c r="C155" s="98"/>
      <c r="D155" s="98"/>
      <c r="E155" s="99"/>
      <c r="F155" s="98"/>
      <c r="G155" s="98"/>
      <c r="H155" s="100"/>
      <c r="I155" s="101"/>
      <c r="J155" s="98"/>
      <c r="K155" s="100"/>
      <c r="L155" s="101"/>
      <c r="M155" s="98"/>
      <c r="N155" s="100"/>
      <c r="O155" s="101">
        <v>32802.5</v>
      </c>
      <c r="P155" s="98">
        <v>33783</v>
      </c>
      <c r="Q155" s="102">
        <f>IF(O155&gt;0,(((P155-O155)/O155)*100),0)</f>
        <v>2.9891014404389913</v>
      </c>
      <c r="R155" s="101">
        <v>47681.5</v>
      </c>
      <c r="S155" s="98">
        <v>49146</v>
      </c>
      <c r="T155" s="102">
        <f>IF(R155&gt;0,(((S155-R155)/R155)*100),0)</f>
        <v>3.0714218302696015</v>
      </c>
      <c r="U155" s="101">
        <v>38301</v>
      </c>
      <c r="V155" s="98">
        <v>39736</v>
      </c>
      <c r="W155" s="102">
        <f>IF(U155&gt;0,(((V155-U155)/U155)*100),0)</f>
        <v>3.7466384689694787</v>
      </c>
      <c r="X155" s="101">
        <v>66277</v>
      </c>
      <c r="Y155" s="98">
        <v>68831</v>
      </c>
      <c r="Z155" s="102">
        <f>IF(X155&gt;0,(((Y155-X155)/X155)*100),0)</f>
        <v>3.853523846885043</v>
      </c>
      <c r="AA155" s="101">
        <v>41995</v>
      </c>
      <c r="AB155" s="98">
        <v>43999</v>
      </c>
      <c r="AC155" s="102">
        <f>IF(AA155&gt;0,(((AB155-AA155)/AA155)*100),0)</f>
        <v>4.7719966662697937</v>
      </c>
      <c r="AD155" s="101">
        <v>76430</v>
      </c>
      <c r="AE155" s="98">
        <v>80156</v>
      </c>
      <c r="AF155" s="102">
        <f>IF(AD155&gt;0,(((AE155-AD155)/AD155)*100),0)</f>
        <v>4.8750490645034672</v>
      </c>
      <c r="AG155" s="101">
        <v>29104</v>
      </c>
      <c r="AH155" s="98">
        <v>30065</v>
      </c>
      <c r="AI155" s="102">
        <f>IF(AG155&gt;0,(((AH155-AG155)/AG155)*100),0)</f>
        <v>3.3019516217702036</v>
      </c>
      <c r="AJ155" s="101">
        <v>52472.5</v>
      </c>
      <c r="AK155" s="98">
        <v>53265.5</v>
      </c>
      <c r="AL155" s="102">
        <f>IF(AJ155&gt;0,(((AK155-AJ155)/AJ155)*100),0)</f>
        <v>1.5112678069464958</v>
      </c>
      <c r="AM155" s="101"/>
      <c r="AN155" s="98"/>
      <c r="AO155" s="102">
        <f>IF(AM155&gt;0,(((AN155-AM155)/AM155)*100),0)</f>
        <v>0</v>
      </c>
      <c r="AP155" s="101"/>
      <c r="AQ155" s="98"/>
      <c r="AR155" s="102">
        <f>IF(AP155&gt;0,(((AQ155-AP155)/AP155)*100),0)</f>
        <v>0</v>
      </c>
      <c r="AS155" s="101"/>
      <c r="AT155" s="98"/>
      <c r="AU155" s="102">
        <f>IF(AS155&gt;0,(((AT155-AS155)/AS155)*100),0)</f>
        <v>0</v>
      </c>
      <c r="AV155" s="101"/>
      <c r="AW155" s="98"/>
      <c r="AX155" s="102">
        <f>IF(AV155&gt;0,(((AW155-AV155)/AV155)*100),0)</f>
        <v>0</v>
      </c>
      <c r="AY155" s="101">
        <v>24772</v>
      </c>
      <c r="AZ155" s="98">
        <v>25377</v>
      </c>
      <c r="BA155" s="102">
        <f>IF(AY155&gt;0,(((AZ155-AY155)/AY155)*100),0)</f>
        <v>2.4422735346358793</v>
      </c>
      <c r="BB155" s="101">
        <v>53305</v>
      </c>
      <c r="BC155" s="98">
        <v>54510</v>
      </c>
      <c r="BD155" s="102">
        <f>IF(BB155&gt;0,(((BC155-BB155)/BB155)*100),0)</f>
        <v>2.2605759309633244</v>
      </c>
    </row>
    <row r="156" spans="1:56" ht="13">
      <c r="A156" s="74" t="s">
        <v>284</v>
      </c>
      <c r="B156" s="75" t="s">
        <v>578</v>
      </c>
      <c r="C156" s="76">
        <v>8650</v>
      </c>
      <c r="D156" s="76">
        <v>8896</v>
      </c>
      <c r="E156" s="77">
        <f t="shared" ref="E156:E169" si="36">IF(C156&gt;0,(((D156-C156)/C156)*100),0)</f>
        <v>2.8439306358381504</v>
      </c>
      <c r="F156" s="76">
        <v>23250</v>
      </c>
      <c r="G156" s="76">
        <v>23950</v>
      </c>
      <c r="H156" s="78">
        <f t="shared" ref="H156:H171" si="37">IF(F156&gt;0,(((G156-F156)/F156)*100),0)</f>
        <v>3.010752688172043</v>
      </c>
      <c r="I156" s="79">
        <v>8650</v>
      </c>
      <c r="J156" s="76">
        <v>8896</v>
      </c>
      <c r="K156" s="78">
        <f t="shared" ref="K156:K162" si="38">IF(I156&gt;0,(((J156-I156)/I156)*100),0)</f>
        <v>2.8439306358381504</v>
      </c>
      <c r="L156" s="79">
        <v>23250</v>
      </c>
      <c r="M156" s="76">
        <v>23950</v>
      </c>
      <c r="N156" s="80">
        <f t="shared" ref="N156:N162" si="39">IF(L156&gt;0,(((M156-L156)/L156)*100),0)</f>
        <v>3.010752688172043</v>
      </c>
      <c r="O156" s="81"/>
      <c r="P156" s="82"/>
      <c r="Q156" s="83"/>
      <c r="R156" s="81"/>
      <c r="S156" s="82"/>
      <c r="T156" s="83"/>
      <c r="U156" s="81"/>
      <c r="V156" s="82"/>
      <c r="W156" s="83"/>
      <c r="X156" s="81"/>
      <c r="Y156" s="82"/>
      <c r="Z156" s="83"/>
      <c r="AA156" s="81"/>
      <c r="AB156" s="82"/>
      <c r="AC156" s="83"/>
      <c r="AD156" s="81"/>
      <c r="AE156" s="82"/>
      <c r="AF156" s="83"/>
      <c r="AG156" s="81"/>
      <c r="AH156" s="82"/>
      <c r="AI156" s="83"/>
      <c r="AJ156" s="81"/>
      <c r="AK156" s="82"/>
      <c r="AL156" s="83"/>
      <c r="AM156" s="81"/>
      <c r="AN156" s="82"/>
      <c r="AO156" s="83"/>
      <c r="AP156" s="81"/>
      <c r="AQ156" s="82"/>
      <c r="AR156" s="83"/>
      <c r="AS156" s="81"/>
      <c r="AT156" s="82"/>
      <c r="AU156" s="83"/>
      <c r="AV156" s="81"/>
      <c r="AW156" s="82"/>
      <c r="AX156" s="83"/>
      <c r="AY156" s="81"/>
      <c r="AZ156" s="82"/>
      <c r="BA156" s="83"/>
      <c r="BB156" s="81"/>
      <c r="BC156" s="82"/>
      <c r="BD156" s="83"/>
    </row>
    <row r="157" spans="1:56" ht="13">
      <c r="A157" s="84"/>
      <c r="B157" s="75" t="s">
        <v>579</v>
      </c>
      <c r="C157" s="76">
        <v>8051</v>
      </c>
      <c r="D157" s="76">
        <v>8445</v>
      </c>
      <c r="E157" s="77">
        <f t="shared" si="36"/>
        <v>4.8938020121724009</v>
      </c>
      <c r="F157" s="76">
        <v>19279</v>
      </c>
      <c r="G157" s="76">
        <v>9445</v>
      </c>
      <c r="H157" s="116">
        <f t="shared" si="37"/>
        <v>-51.008869754655329</v>
      </c>
      <c r="I157" s="79">
        <v>8051</v>
      </c>
      <c r="J157" s="76">
        <v>8445</v>
      </c>
      <c r="K157" s="78">
        <f t="shared" si="38"/>
        <v>4.8938020121724009</v>
      </c>
      <c r="L157" s="79">
        <v>19279</v>
      </c>
      <c r="M157" s="76">
        <v>9445</v>
      </c>
      <c r="N157" s="121">
        <f t="shared" si="39"/>
        <v>-51.008869754655329</v>
      </c>
      <c r="O157" s="81"/>
      <c r="P157" s="82"/>
      <c r="Q157" s="83"/>
      <c r="R157" s="81"/>
      <c r="S157" s="82"/>
      <c r="T157" s="83"/>
      <c r="U157" s="81"/>
      <c r="V157" s="82"/>
      <c r="W157" s="83"/>
      <c r="X157" s="81"/>
      <c r="Y157" s="82"/>
      <c r="Z157" s="83"/>
      <c r="AA157" s="81"/>
      <c r="AB157" s="82"/>
      <c r="AC157" s="83"/>
      <c r="AD157" s="81"/>
      <c r="AE157" s="82"/>
      <c r="AF157" s="83"/>
      <c r="AG157" s="81"/>
      <c r="AH157" s="82"/>
      <c r="AI157" s="83"/>
      <c r="AJ157" s="81"/>
      <c r="AK157" s="82"/>
      <c r="AL157" s="83"/>
      <c r="AM157" s="81"/>
      <c r="AN157" s="82"/>
      <c r="AO157" s="83"/>
      <c r="AP157" s="81"/>
      <c r="AQ157" s="82"/>
      <c r="AR157" s="83"/>
      <c r="AS157" s="81"/>
      <c r="AT157" s="82"/>
      <c r="AU157" s="83"/>
      <c r="AV157" s="81"/>
      <c r="AW157" s="82"/>
      <c r="AX157" s="83"/>
      <c r="AY157" s="81"/>
      <c r="AZ157" s="82"/>
      <c r="BA157" s="83"/>
      <c r="BB157" s="81"/>
      <c r="BC157" s="82"/>
      <c r="BD157" s="83"/>
    </row>
    <row r="158" spans="1:56" ht="13">
      <c r="A158" s="84"/>
      <c r="B158" s="75" t="s">
        <v>580</v>
      </c>
      <c r="C158" s="76"/>
      <c r="D158" s="76"/>
      <c r="E158" s="77">
        <f t="shared" si="36"/>
        <v>0</v>
      </c>
      <c r="F158" s="76"/>
      <c r="G158" s="76"/>
      <c r="H158" s="78">
        <f t="shared" si="37"/>
        <v>0</v>
      </c>
      <c r="I158" s="79"/>
      <c r="J158" s="76"/>
      <c r="K158" s="78">
        <f t="shared" si="38"/>
        <v>0</v>
      </c>
      <c r="L158" s="79"/>
      <c r="M158" s="76"/>
      <c r="N158" s="80">
        <f t="shared" si="39"/>
        <v>0</v>
      </c>
      <c r="O158" s="81"/>
      <c r="P158" s="82"/>
      <c r="Q158" s="83"/>
      <c r="R158" s="81"/>
      <c r="S158" s="82"/>
      <c r="T158" s="83"/>
      <c r="U158" s="81"/>
      <c r="V158" s="82"/>
      <c r="W158" s="83"/>
      <c r="X158" s="81"/>
      <c r="Y158" s="82"/>
      <c r="Z158" s="83"/>
      <c r="AA158" s="81"/>
      <c r="AB158" s="82"/>
      <c r="AC158" s="83"/>
      <c r="AD158" s="81"/>
      <c r="AE158" s="82"/>
      <c r="AF158" s="83"/>
      <c r="AG158" s="81"/>
      <c r="AH158" s="82"/>
      <c r="AI158" s="83"/>
      <c r="AJ158" s="81"/>
      <c r="AK158" s="82"/>
      <c r="AL158" s="83"/>
      <c r="AM158" s="81"/>
      <c r="AN158" s="82"/>
      <c r="AO158" s="83"/>
      <c r="AP158" s="81"/>
      <c r="AQ158" s="82"/>
      <c r="AR158" s="83"/>
      <c r="AS158" s="81"/>
      <c r="AT158" s="82"/>
      <c r="AU158" s="83"/>
      <c r="AV158" s="81"/>
      <c r="AW158" s="82"/>
      <c r="AX158" s="83"/>
      <c r="AY158" s="81"/>
      <c r="AZ158" s="82"/>
      <c r="BA158" s="83"/>
      <c r="BB158" s="81"/>
      <c r="BC158" s="82"/>
      <c r="BD158" s="83"/>
    </row>
    <row r="159" spans="1:56" ht="13">
      <c r="A159" s="84"/>
      <c r="B159" s="75" t="s">
        <v>581</v>
      </c>
      <c r="C159" s="76">
        <v>7027</v>
      </c>
      <c r="D159" s="76">
        <v>7426</v>
      </c>
      <c r="E159" s="117">
        <f t="shared" si="36"/>
        <v>5.6780987619183145</v>
      </c>
      <c r="F159" s="76">
        <v>7027</v>
      </c>
      <c r="G159" s="76">
        <v>7426</v>
      </c>
      <c r="H159" s="116">
        <f t="shared" si="37"/>
        <v>5.6780987619183145</v>
      </c>
      <c r="I159" s="79">
        <v>7027</v>
      </c>
      <c r="J159" s="76">
        <v>7426</v>
      </c>
      <c r="K159" s="116">
        <f t="shared" si="38"/>
        <v>5.6780987619183145</v>
      </c>
      <c r="L159" s="79">
        <v>7027</v>
      </c>
      <c r="M159" s="76">
        <v>7426</v>
      </c>
      <c r="N159" s="121">
        <f t="shared" si="39"/>
        <v>5.6780987619183145</v>
      </c>
      <c r="O159" s="81"/>
      <c r="P159" s="82"/>
      <c r="Q159" s="83"/>
      <c r="R159" s="81"/>
      <c r="S159" s="82"/>
      <c r="T159" s="83"/>
      <c r="U159" s="81"/>
      <c r="V159" s="82"/>
      <c r="W159" s="83"/>
      <c r="X159" s="81"/>
      <c r="Y159" s="82"/>
      <c r="Z159" s="83"/>
      <c r="AA159" s="81"/>
      <c r="AB159" s="82"/>
      <c r="AC159" s="83"/>
      <c r="AD159" s="81"/>
      <c r="AE159" s="82"/>
      <c r="AF159" s="83"/>
      <c r="AG159" s="81"/>
      <c r="AH159" s="82"/>
      <c r="AI159" s="83"/>
      <c r="AJ159" s="81"/>
      <c r="AK159" s="82"/>
      <c r="AL159" s="83"/>
      <c r="AM159" s="81"/>
      <c r="AN159" s="82"/>
      <c r="AO159" s="83"/>
      <c r="AP159" s="81"/>
      <c r="AQ159" s="82"/>
      <c r="AR159" s="83"/>
      <c r="AS159" s="81"/>
      <c r="AT159" s="82"/>
      <c r="AU159" s="83"/>
      <c r="AV159" s="81"/>
      <c r="AW159" s="82"/>
      <c r="AX159" s="83"/>
      <c r="AY159" s="81"/>
      <c r="AZ159" s="82"/>
      <c r="BA159" s="83"/>
      <c r="BB159" s="81"/>
      <c r="BC159" s="82"/>
      <c r="BD159" s="83"/>
    </row>
    <row r="160" spans="1:56" ht="13">
      <c r="A160" s="84"/>
      <c r="B160" s="75" t="s">
        <v>582</v>
      </c>
      <c r="C160" s="76"/>
      <c r="D160" s="76"/>
      <c r="E160" s="77">
        <f t="shared" si="36"/>
        <v>0</v>
      </c>
      <c r="F160" s="76"/>
      <c r="G160" s="76"/>
      <c r="H160" s="78">
        <f t="shared" si="37"/>
        <v>0</v>
      </c>
      <c r="I160" s="79"/>
      <c r="J160" s="76"/>
      <c r="K160" s="78">
        <f t="shared" si="38"/>
        <v>0</v>
      </c>
      <c r="L160" s="79"/>
      <c r="M160" s="76"/>
      <c r="N160" s="80">
        <f t="shared" si="39"/>
        <v>0</v>
      </c>
      <c r="O160" s="81"/>
      <c r="P160" s="82"/>
      <c r="Q160" s="83"/>
      <c r="R160" s="81"/>
      <c r="S160" s="82"/>
      <c r="T160" s="83"/>
      <c r="U160" s="81"/>
      <c r="V160" s="82"/>
      <c r="W160" s="83"/>
      <c r="X160" s="81"/>
      <c r="Y160" s="82"/>
      <c r="Z160" s="83"/>
      <c r="AA160" s="81"/>
      <c r="AB160" s="82"/>
      <c r="AC160" s="83"/>
      <c r="AD160" s="81"/>
      <c r="AE160" s="82"/>
      <c r="AF160" s="83"/>
      <c r="AG160" s="81"/>
      <c r="AH160" s="82"/>
      <c r="AI160" s="83"/>
      <c r="AJ160" s="81"/>
      <c r="AK160" s="82"/>
      <c r="AL160" s="83"/>
      <c r="AM160" s="81"/>
      <c r="AN160" s="82"/>
      <c r="AO160" s="83"/>
      <c r="AP160" s="81"/>
      <c r="AQ160" s="82"/>
      <c r="AR160" s="83"/>
      <c r="AS160" s="81"/>
      <c r="AT160" s="82"/>
      <c r="AU160" s="83"/>
      <c r="AV160" s="81"/>
      <c r="AW160" s="82"/>
      <c r="AX160" s="83"/>
      <c r="AY160" s="81"/>
      <c r="AZ160" s="82"/>
      <c r="BA160" s="83"/>
      <c r="BB160" s="81"/>
      <c r="BC160" s="82"/>
      <c r="BD160" s="83"/>
    </row>
    <row r="161" spans="1:56" ht="13">
      <c r="A161" s="84"/>
      <c r="B161" s="75" t="s">
        <v>583</v>
      </c>
      <c r="C161" s="76"/>
      <c r="D161" s="76"/>
      <c r="E161" s="77">
        <f t="shared" si="36"/>
        <v>0</v>
      </c>
      <c r="F161" s="76"/>
      <c r="G161" s="76"/>
      <c r="H161" s="78">
        <f t="shared" si="37"/>
        <v>0</v>
      </c>
      <c r="I161" s="79"/>
      <c r="J161" s="76"/>
      <c r="K161" s="78">
        <f t="shared" si="38"/>
        <v>0</v>
      </c>
      <c r="L161" s="79"/>
      <c r="M161" s="76"/>
      <c r="N161" s="80">
        <f t="shared" si="39"/>
        <v>0</v>
      </c>
      <c r="O161" s="81"/>
      <c r="P161" s="82"/>
      <c r="Q161" s="83"/>
      <c r="R161" s="81"/>
      <c r="S161" s="82"/>
      <c r="T161" s="83"/>
      <c r="U161" s="81"/>
      <c r="V161" s="82"/>
      <c r="W161" s="83"/>
      <c r="X161" s="81"/>
      <c r="Y161" s="82"/>
      <c r="Z161" s="83"/>
      <c r="AA161" s="81"/>
      <c r="AB161" s="82"/>
      <c r="AC161" s="83"/>
      <c r="AD161" s="81"/>
      <c r="AE161" s="82"/>
      <c r="AF161" s="83"/>
      <c r="AG161" s="81"/>
      <c r="AH161" s="82"/>
      <c r="AI161" s="83"/>
      <c r="AJ161" s="81"/>
      <c r="AK161" s="82"/>
      <c r="AL161" s="83"/>
      <c r="AM161" s="81"/>
      <c r="AN161" s="82"/>
      <c r="AO161" s="83"/>
      <c r="AP161" s="81"/>
      <c r="AQ161" s="82"/>
      <c r="AR161" s="83"/>
      <c r="AS161" s="81"/>
      <c r="AT161" s="82"/>
      <c r="AU161" s="83"/>
      <c r="AV161" s="81"/>
      <c r="AW161" s="82"/>
      <c r="AX161" s="83"/>
      <c r="AY161" s="81"/>
      <c r="AZ161" s="82"/>
      <c r="BA161" s="83"/>
      <c r="BB161" s="81"/>
      <c r="BC161" s="82"/>
      <c r="BD161" s="83"/>
    </row>
    <row r="162" spans="1:56" s="105" customFormat="1" ht="15.75" customHeight="1">
      <c r="A162" s="104"/>
      <c r="B162" s="86" t="s">
        <v>584</v>
      </c>
      <c r="C162" s="87">
        <v>7648.5</v>
      </c>
      <c r="D162" s="87">
        <v>8058</v>
      </c>
      <c r="E162" s="88">
        <f t="shared" si="36"/>
        <v>5.3539909786232593</v>
      </c>
      <c r="F162" s="87">
        <v>8935</v>
      </c>
      <c r="G162" s="87">
        <v>8558</v>
      </c>
      <c r="H162" s="89">
        <f t="shared" si="37"/>
        <v>-4.2193620593172918</v>
      </c>
      <c r="I162" s="90">
        <v>7648.5</v>
      </c>
      <c r="J162" s="87">
        <v>8058</v>
      </c>
      <c r="K162" s="89">
        <f t="shared" si="38"/>
        <v>5.3539909786232593</v>
      </c>
      <c r="L162" s="90">
        <v>8935</v>
      </c>
      <c r="M162" s="87">
        <v>8558</v>
      </c>
      <c r="N162" s="91">
        <f t="shared" si="39"/>
        <v>-4.2193620593172918</v>
      </c>
      <c r="O162" s="92"/>
      <c r="P162" s="93"/>
      <c r="Q162" s="94"/>
      <c r="R162" s="92"/>
      <c r="S162" s="93"/>
      <c r="T162" s="94"/>
      <c r="U162" s="92"/>
      <c r="V162" s="93"/>
      <c r="W162" s="94"/>
      <c r="X162" s="92"/>
      <c r="Y162" s="93"/>
      <c r="Z162" s="94"/>
      <c r="AA162" s="92"/>
      <c r="AB162" s="93"/>
      <c r="AC162" s="94"/>
      <c r="AD162" s="92"/>
      <c r="AE162" s="93"/>
      <c r="AF162" s="94"/>
      <c r="AG162" s="92"/>
      <c r="AH162" s="93"/>
      <c r="AI162" s="94"/>
      <c r="AJ162" s="92"/>
      <c r="AK162" s="93"/>
      <c r="AL162" s="94"/>
      <c r="AM162" s="92"/>
      <c r="AN162" s="93"/>
      <c r="AO162" s="94"/>
      <c r="AP162" s="92"/>
      <c r="AQ162" s="93"/>
      <c r="AR162" s="94"/>
      <c r="AS162" s="92"/>
      <c r="AT162" s="93"/>
      <c r="AU162" s="94"/>
      <c r="AV162" s="92"/>
      <c r="AW162" s="93"/>
      <c r="AX162" s="94"/>
      <c r="AY162" s="92"/>
      <c r="AZ162" s="93"/>
      <c r="BA162" s="94"/>
      <c r="BB162" s="92"/>
      <c r="BC162" s="93"/>
      <c r="BD162" s="94"/>
    </row>
    <row r="163" spans="1:56" ht="13">
      <c r="A163" s="84"/>
      <c r="B163" s="75" t="s">
        <v>585</v>
      </c>
      <c r="C163" s="76"/>
      <c r="D163" s="76"/>
      <c r="E163" s="77">
        <f t="shared" si="36"/>
        <v>0</v>
      </c>
      <c r="F163" s="76"/>
      <c r="G163" s="76"/>
      <c r="H163" s="78">
        <f t="shared" si="37"/>
        <v>0</v>
      </c>
      <c r="I163" s="79"/>
      <c r="J163" s="76"/>
      <c r="K163" s="78"/>
      <c r="L163" s="79"/>
      <c r="M163" s="76"/>
      <c r="N163" s="80"/>
      <c r="O163" s="81"/>
      <c r="P163" s="82"/>
      <c r="Q163" s="83"/>
      <c r="R163" s="81"/>
      <c r="S163" s="82"/>
      <c r="T163" s="83"/>
      <c r="U163" s="81"/>
      <c r="V163" s="82"/>
      <c r="W163" s="83"/>
      <c r="X163" s="81"/>
      <c r="Y163" s="82"/>
      <c r="Z163" s="83"/>
      <c r="AA163" s="81"/>
      <c r="AB163" s="82"/>
      <c r="AC163" s="83"/>
      <c r="AD163" s="81"/>
      <c r="AE163" s="82"/>
      <c r="AF163" s="83"/>
      <c r="AG163" s="81"/>
      <c r="AH163" s="82"/>
      <c r="AI163" s="83"/>
      <c r="AJ163" s="81"/>
      <c r="AK163" s="82"/>
      <c r="AL163" s="83"/>
      <c r="AM163" s="81"/>
      <c r="AN163" s="82"/>
      <c r="AO163" s="83"/>
      <c r="AP163" s="81"/>
      <c r="AQ163" s="82"/>
      <c r="AR163" s="83"/>
      <c r="AS163" s="81"/>
      <c r="AT163" s="82"/>
      <c r="AU163" s="83"/>
      <c r="AV163" s="81"/>
      <c r="AW163" s="82"/>
      <c r="AX163" s="83"/>
      <c r="AY163" s="81"/>
      <c r="AZ163" s="82"/>
      <c r="BA163" s="83"/>
      <c r="BB163" s="81"/>
      <c r="BC163" s="82"/>
      <c r="BD163" s="83"/>
    </row>
    <row r="164" spans="1:56" ht="13">
      <c r="A164" s="84"/>
      <c r="B164" s="75" t="s">
        <v>586</v>
      </c>
      <c r="C164" s="76"/>
      <c r="D164" s="76"/>
      <c r="E164" s="77">
        <f t="shared" si="36"/>
        <v>0</v>
      </c>
      <c r="F164" s="76"/>
      <c r="G164" s="76"/>
      <c r="H164" s="78">
        <f t="shared" si="37"/>
        <v>0</v>
      </c>
      <c r="I164" s="79"/>
      <c r="J164" s="76"/>
      <c r="K164" s="78"/>
      <c r="L164" s="79"/>
      <c r="M164" s="76"/>
      <c r="N164" s="80"/>
      <c r="O164" s="81"/>
      <c r="P164" s="82"/>
      <c r="Q164" s="83"/>
      <c r="R164" s="81"/>
      <c r="S164" s="82"/>
      <c r="T164" s="83"/>
      <c r="U164" s="81"/>
      <c r="V164" s="82"/>
      <c r="W164" s="83"/>
      <c r="X164" s="81"/>
      <c r="Y164" s="82"/>
      <c r="Z164" s="83"/>
      <c r="AA164" s="81"/>
      <c r="AB164" s="82"/>
      <c r="AC164" s="83"/>
      <c r="AD164" s="81"/>
      <c r="AE164" s="82"/>
      <c r="AF164" s="83"/>
      <c r="AG164" s="81"/>
      <c r="AH164" s="82"/>
      <c r="AI164" s="83"/>
      <c r="AJ164" s="81"/>
      <c r="AK164" s="82"/>
      <c r="AL164" s="83"/>
      <c r="AM164" s="81"/>
      <c r="AN164" s="82"/>
      <c r="AO164" s="83"/>
      <c r="AP164" s="81"/>
      <c r="AQ164" s="82"/>
      <c r="AR164" s="83"/>
      <c r="AS164" s="81"/>
      <c r="AT164" s="82"/>
      <c r="AU164" s="83"/>
      <c r="AV164" s="81"/>
      <c r="AW164" s="82"/>
      <c r="AX164" s="83"/>
      <c r="AY164" s="81"/>
      <c r="AZ164" s="82"/>
      <c r="BA164" s="83"/>
      <c r="BB164" s="81"/>
      <c r="BC164" s="82"/>
      <c r="BD164" s="83"/>
    </row>
    <row r="165" spans="1:56" ht="13">
      <c r="A165" s="84"/>
      <c r="B165" s="75" t="s">
        <v>587</v>
      </c>
      <c r="C165" s="76"/>
      <c r="D165" s="76"/>
      <c r="E165" s="77">
        <f t="shared" si="36"/>
        <v>0</v>
      </c>
      <c r="F165" s="76"/>
      <c r="G165" s="76"/>
      <c r="H165" s="78">
        <f t="shared" si="37"/>
        <v>0</v>
      </c>
      <c r="I165" s="79"/>
      <c r="J165" s="76"/>
      <c r="K165" s="78"/>
      <c r="L165" s="79"/>
      <c r="M165" s="76"/>
      <c r="N165" s="80"/>
      <c r="O165" s="81"/>
      <c r="P165" s="82"/>
      <c r="Q165" s="83"/>
      <c r="R165" s="81"/>
      <c r="S165" s="82"/>
      <c r="T165" s="83"/>
      <c r="U165" s="81"/>
      <c r="V165" s="82"/>
      <c r="W165" s="83"/>
      <c r="X165" s="81"/>
      <c r="Y165" s="82"/>
      <c r="Z165" s="83"/>
      <c r="AA165" s="81"/>
      <c r="AB165" s="82"/>
      <c r="AC165" s="83"/>
      <c r="AD165" s="81"/>
      <c r="AE165" s="82"/>
      <c r="AF165" s="83"/>
      <c r="AG165" s="81"/>
      <c r="AH165" s="82"/>
      <c r="AI165" s="83"/>
      <c r="AJ165" s="81"/>
      <c r="AK165" s="82"/>
      <c r="AL165" s="83"/>
      <c r="AM165" s="81"/>
      <c r="AN165" s="82"/>
      <c r="AO165" s="83"/>
      <c r="AP165" s="81"/>
      <c r="AQ165" s="82"/>
      <c r="AR165" s="83"/>
      <c r="AS165" s="81"/>
      <c r="AT165" s="82"/>
      <c r="AU165" s="83"/>
      <c r="AV165" s="81"/>
      <c r="AW165" s="82"/>
      <c r="AX165" s="83"/>
      <c r="AY165" s="81"/>
      <c r="AZ165" s="82"/>
      <c r="BA165" s="83"/>
      <c r="BB165" s="81"/>
      <c r="BC165" s="82"/>
      <c r="BD165" s="83"/>
    </row>
    <row r="166" spans="1:56" ht="13">
      <c r="A166" s="84"/>
      <c r="B166" s="75" t="s">
        <v>588</v>
      </c>
      <c r="C166" s="76"/>
      <c r="D166" s="76"/>
      <c r="E166" s="77">
        <f t="shared" si="36"/>
        <v>0</v>
      </c>
      <c r="F166" s="76"/>
      <c r="G166" s="76"/>
      <c r="H166" s="78">
        <f t="shared" si="37"/>
        <v>0</v>
      </c>
      <c r="I166" s="79"/>
      <c r="J166" s="76"/>
      <c r="K166" s="78"/>
      <c r="L166" s="79"/>
      <c r="M166" s="76"/>
      <c r="N166" s="80"/>
      <c r="O166" s="81"/>
      <c r="P166" s="82"/>
      <c r="Q166" s="83"/>
      <c r="R166" s="81"/>
      <c r="S166" s="82"/>
      <c r="T166" s="83"/>
      <c r="U166" s="81"/>
      <c r="V166" s="82"/>
      <c r="W166" s="83"/>
      <c r="X166" s="81"/>
      <c r="Y166" s="82"/>
      <c r="Z166" s="83"/>
      <c r="AA166" s="81"/>
      <c r="AB166" s="82"/>
      <c r="AC166" s="83"/>
      <c r="AD166" s="81"/>
      <c r="AE166" s="82"/>
      <c r="AF166" s="83"/>
      <c r="AG166" s="81"/>
      <c r="AH166" s="82"/>
      <c r="AI166" s="83"/>
      <c r="AJ166" s="81"/>
      <c r="AK166" s="82"/>
      <c r="AL166" s="83"/>
      <c r="AM166" s="81"/>
      <c r="AN166" s="82"/>
      <c r="AO166" s="83"/>
      <c r="AP166" s="81"/>
      <c r="AQ166" s="82"/>
      <c r="AR166" s="83"/>
      <c r="AS166" s="81"/>
      <c r="AT166" s="82"/>
      <c r="AU166" s="83"/>
      <c r="AV166" s="81"/>
      <c r="AW166" s="82"/>
      <c r="AX166" s="83"/>
      <c r="AY166" s="81"/>
      <c r="AZ166" s="82"/>
      <c r="BA166" s="83"/>
      <c r="BB166" s="81"/>
      <c r="BC166" s="82"/>
      <c r="BD166" s="83"/>
    </row>
    <row r="167" spans="1:56" s="105" customFormat="1" ht="20.25" customHeight="1">
      <c r="A167" s="104"/>
      <c r="B167" s="106" t="s">
        <v>589</v>
      </c>
      <c r="C167" s="87"/>
      <c r="D167" s="87"/>
      <c r="E167" s="88">
        <f t="shared" si="36"/>
        <v>0</v>
      </c>
      <c r="F167" s="87"/>
      <c r="G167" s="87"/>
      <c r="H167" s="89">
        <f t="shared" si="37"/>
        <v>0</v>
      </c>
      <c r="I167" s="90"/>
      <c r="J167" s="87"/>
      <c r="K167" s="89"/>
      <c r="L167" s="90"/>
      <c r="M167" s="87"/>
      <c r="N167" s="91"/>
      <c r="O167" s="92"/>
      <c r="P167" s="93"/>
      <c r="Q167" s="94"/>
      <c r="R167" s="92"/>
      <c r="S167" s="93"/>
      <c r="T167" s="94"/>
      <c r="U167" s="92"/>
      <c r="V167" s="93"/>
      <c r="W167" s="94"/>
      <c r="X167" s="92"/>
      <c r="Y167" s="93"/>
      <c r="Z167" s="94"/>
      <c r="AA167" s="92"/>
      <c r="AB167" s="93"/>
      <c r="AC167" s="94"/>
      <c r="AD167" s="92"/>
      <c r="AE167" s="93"/>
      <c r="AF167" s="94"/>
      <c r="AG167" s="92"/>
      <c r="AH167" s="93"/>
      <c r="AI167" s="94"/>
      <c r="AJ167" s="92"/>
      <c r="AK167" s="93"/>
      <c r="AL167" s="94"/>
      <c r="AM167" s="92"/>
      <c r="AN167" s="93"/>
      <c r="AO167" s="94"/>
      <c r="AP167" s="92"/>
      <c r="AQ167" s="93"/>
      <c r="AR167" s="94"/>
      <c r="AS167" s="92"/>
      <c r="AT167" s="93"/>
      <c r="AU167" s="94"/>
      <c r="AV167" s="92"/>
      <c r="AW167" s="93"/>
      <c r="AX167" s="94"/>
      <c r="AY167" s="92"/>
      <c r="AZ167" s="93"/>
      <c r="BA167" s="94"/>
      <c r="BB167" s="92"/>
      <c r="BC167" s="93"/>
      <c r="BD167" s="94"/>
    </row>
    <row r="168" spans="1:56" ht="13">
      <c r="A168" s="84"/>
      <c r="B168" s="75" t="s">
        <v>590</v>
      </c>
      <c r="C168" s="76"/>
      <c r="D168" s="76"/>
      <c r="E168" s="77">
        <f t="shared" si="36"/>
        <v>0</v>
      </c>
      <c r="F168" s="76"/>
      <c r="G168" s="76"/>
      <c r="H168" s="78">
        <f t="shared" si="37"/>
        <v>0</v>
      </c>
      <c r="I168" s="79"/>
      <c r="J168" s="76"/>
      <c r="K168" s="78"/>
      <c r="L168" s="79"/>
      <c r="M168" s="76"/>
      <c r="N168" s="80"/>
      <c r="O168" s="81"/>
      <c r="P168" s="82"/>
      <c r="Q168" s="83"/>
      <c r="R168" s="81"/>
      <c r="S168" s="82"/>
      <c r="T168" s="83"/>
      <c r="U168" s="81"/>
      <c r="V168" s="82"/>
      <c r="W168" s="83"/>
      <c r="X168" s="81"/>
      <c r="Y168" s="82"/>
      <c r="Z168" s="83"/>
      <c r="AA168" s="81"/>
      <c r="AB168" s="82"/>
      <c r="AC168" s="83"/>
      <c r="AD168" s="81"/>
      <c r="AE168" s="82"/>
      <c r="AF168" s="83"/>
      <c r="AG168" s="81"/>
      <c r="AH168" s="82"/>
      <c r="AI168" s="83"/>
      <c r="AJ168" s="81"/>
      <c r="AK168" s="82"/>
      <c r="AL168" s="83"/>
      <c r="AM168" s="81"/>
      <c r="AN168" s="82"/>
      <c r="AO168" s="83"/>
      <c r="AP168" s="81"/>
      <c r="AQ168" s="82"/>
      <c r="AR168" s="83"/>
      <c r="AS168" s="81"/>
      <c r="AT168" s="82"/>
      <c r="AU168" s="83"/>
      <c r="AV168" s="81"/>
      <c r="AW168" s="82"/>
      <c r="AX168" s="83"/>
      <c r="AY168" s="81"/>
      <c r="AZ168" s="82"/>
      <c r="BA168" s="83"/>
      <c r="BB168" s="81"/>
      <c r="BC168" s="82"/>
      <c r="BD168" s="83"/>
    </row>
    <row r="169" spans="1:56" ht="13">
      <c r="A169" s="84"/>
      <c r="B169" s="75" t="s">
        <v>591</v>
      </c>
      <c r="C169" s="76"/>
      <c r="D169" s="76"/>
      <c r="E169" s="77">
        <f t="shared" si="36"/>
        <v>0</v>
      </c>
      <c r="F169" s="76"/>
      <c r="G169" s="76"/>
      <c r="H169" s="78">
        <f t="shared" si="37"/>
        <v>0</v>
      </c>
      <c r="I169" s="79"/>
      <c r="J169" s="76"/>
      <c r="K169" s="78"/>
      <c r="L169" s="79"/>
      <c r="M169" s="76"/>
      <c r="N169" s="80"/>
      <c r="O169" s="81"/>
      <c r="P169" s="82"/>
      <c r="Q169" s="83"/>
      <c r="R169" s="81"/>
      <c r="S169" s="82"/>
      <c r="T169" s="83"/>
      <c r="U169" s="81"/>
      <c r="V169" s="82"/>
      <c r="W169" s="83"/>
      <c r="X169" s="81"/>
      <c r="Y169" s="82"/>
      <c r="Z169" s="83"/>
      <c r="AA169" s="81"/>
      <c r="AB169" s="82"/>
      <c r="AC169" s="83"/>
      <c r="AD169" s="81"/>
      <c r="AE169" s="82"/>
      <c r="AF169" s="83"/>
      <c r="AG169" s="81"/>
      <c r="AH169" s="82"/>
      <c r="AI169" s="83"/>
      <c r="AJ169" s="81"/>
      <c r="AK169" s="82"/>
      <c r="AL169" s="83"/>
      <c r="AM169" s="81"/>
      <c r="AN169" s="82"/>
      <c r="AO169" s="83"/>
      <c r="AP169" s="81"/>
      <c r="AQ169" s="82"/>
      <c r="AR169" s="83"/>
      <c r="AS169" s="81"/>
      <c r="AT169" s="82"/>
      <c r="AU169" s="83"/>
      <c r="AV169" s="81"/>
      <c r="AW169" s="82"/>
      <c r="AX169" s="83"/>
      <c r="AY169" s="81"/>
      <c r="AZ169" s="82"/>
      <c r="BA169" s="83"/>
      <c r="BB169" s="81"/>
      <c r="BC169" s="82"/>
      <c r="BD169" s="83"/>
    </row>
    <row r="170" spans="1:56" ht="13">
      <c r="A170" s="84"/>
      <c r="B170" s="75" t="s">
        <v>592</v>
      </c>
      <c r="C170" s="76"/>
      <c r="D170" s="76"/>
      <c r="E170" s="77"/>
      <c r="F170" s="76"/>
      <c r="G170" s="76"/>
      <c r="H170" s="78">
        <f t="shared" si="37"/>
        <v>0</v>
      </c>
      <c r="I170" s="79"/>
      <c r="J170" s="76"/>
      <c r="K170" s="78"/>
      <c r="L170" s="79"/>
      <c r="M170" s="76"/>
      <c r="N170" s="80"/>
      <c r="O170" s="81"/>
      <c r="P170" s="82"/>
      <c r="Q170" s="83"/>
      <c r="R170" s="81"/>
      <c r="S170" s="82"/>
      <c r="T170" s="83"/>
      <c r="U170" s="81"/>
      <c r="V170" s="82"/>
      <c r="W170" s="83"/>
      <c r="X170" s="81"/>
      <c r="Y170" s="82"/>
      <c r="Z170" s="83"/>
      <c r="AA170" s="81"/>
      <c r="AB170" s="82"/>
      <c r="AC170" s="83"/>
      <c r="AD170" s="81"/>
      <c r="AE170" s="82"/>
      <c r="AF170" s="83"/>
      <c r="AG170" s="81"/>
      <c r="AH170" s="82"/>
      <c r="AI170" s="83"/>
      <c r="AJ170" s="81"/>
      <c r="AK170" s="82"/>
      <c r="AL170" s="83"/>
      <c r="AM170" s="81"/>
      <c r="AN170" s="82"/>
      <c r="AO170" s="83"/>
      <c r="AP170" s="81"/>
      <c r="AQ170" s="82"/>
      <c r="AR170" s="83"/>
      <c r="AS170" s="81"/>
      <c r="AT170" s="82"/>
      <c r="AU170" s="83"/>
      <c r="AV170" s="81"/>
      <c r="AW170" s="82"/>
      <c r="AX170" s="83"/>
      <c r="AY170" s="81"/>
      <c r="AZ170" s="82"/>
      <c r="BA170" s="83"/>
      <c r="BB170" s="81"/>
      <c r="BC170" s="82"/>
      <c r="BD170" s="83"/>
    </row>
    <row r="171" spans="1:56" s="105" customFormat="1" ht="21.75" customHeight="1">
      <c r="A171" s="104"/>
      <c r="B171" s="106" t="s">
        <v>593</v>
      </c>
      <c r="C171" s="87"/>
      <c r="D171" s="87"/>
      <c r="E171" s="88">
        <f>IF(C171&gt;0,(((D171-C171)/C171)*100),0)</f>
        <v>0</v>
      </c>
      <c r="F171" s="87"/>
      <c r="G171" s="87"/>
      <c r="H171" s="89">
        <f t="shared" si="37"/>
        <v>0</v>
      </c>
      <c r="I171" s="90"/>
      <c r="J171" s="87"/>
      <c r="K171" s="89"/>
      <c r="L171" s="90"/>
      <c r="M171" s="87"/>
      <c r="N171" s="91"/>
      <c r="O171" s="92"/>
      <c r="P171" s="93"/>
      <c r="Q171" s="94"/>
      <c r="R171" s="92"/>
      <c r="S171" s="93"/>
      <c r="T171" s="94"/>
      <c r="U171" s="92"/>
      <c r="V171" s="93"/>
      <c r="W171" s="94"/>
      <c r="X171" s="92"/>
      <c r="Y171" s="93"/>
      <c r="Z171" s="94"/>
      <c r="AA171" s="92"/>
      <c r="AB171" s="93"/>
      <c r="AC171" s="94"/>
      <c r="AD171" s="92"/>
      <c r="AE171" s="93"/>
      <c r="AF171" s="94"/>
      <c r="AG171" s="92"/>
      <c r="AH171" s="93"/>
      <c r="AI171" s="94"/>
      <c r="AJ171" s="92"/>
      <c r="AK171" s="93"/>
      <c r="AL171" s="94"/>
      <c r="AM171" s="92"/>
      <c r="AN171" s="93"/>
      <c r="AO171" s="94"/>
      <c r="AP171" s="92"/>
      <c r="AQ171" s="93"/>
      <c r="AR171" s="94"/>
      <c r="AS171" s="92"/>
      <c r="AT171" s="93"/>
      <c r="AU171" s="94"/>
      <c r="AV171" s="92"/>
      <c r="AW171" s="93"/>
      <c r="AX171" s="94"/>
      <c r="AY171" s="92"/>
      <c r="AZ171" s="93"/>
      <c r="BA171" s="94"/>
      <c r="BB171" s="92"/>
      <c r="BC171" s="93"/>
      <c r="BD171" s="94"/>
    </row>
    <row r="172" spans="1:56" ht="13">
      <c r="A172" s="96"/>
      <c r="B172" s="97" t="s">
        <v>594</v>
      </c>
      <c r="C172" s="98"/>
      <c r="D172" s="98"/>
      <c r="E172" s="99"/>
      <c r="F172" s="98"/>
      <c r="G172" s="98"/>
      <c r="H172" s="100"/>
      <c r="I172" s="101"/>
      <c r="J172" s="98"/>
      <c r="K172" s="100"/>
      <c r="L172" s="101"/>
      <c r="M172" s="98"/>
      <c r="N172" s="100"/>
      <c r="O172" s="101">
        <v>16660</v>
      </c>
      <c r="P172" s="98">
        <v>16980</v>
      </c>
      <c r="Q172" s="102">
        <f>IF(O172&gt;0,(((P172-O172)/O172)*100),0)</f>
        <v>1.9207683073229291</v>
      </c>
      <c r="R172" s="101">
        <v>36722</v>
      </c>
      <c r="S172" s="98">
        <v>37045</v>
      </c>
      <c r="T172" s="102">
        <f>IF(R172&gt;0,(((S172-R172)/R172)*100),0)</f>
        <v>0.87958172212842434</v>
      </c>
      <c r="U172" s="101">
        <v>30143</v>
      </c>
      <c r="V172" s="98">
        <v>31197</v>
      </c>
      <c r="W172" s="102">
        <f>IF(U172&gt;0,(((V172-U172)/U172)*100),0)</f>
        <v>3.4966658925787084</v>
      </c>
      <c r="X172" s="101">
        <v>70976</v>
      </c>
      <c r="Y172" s="98">
        <v>73460</v>
      </c>
      <c r="Z172" s="102">
        <f>IF(X172&gt;0,(((Y172-X172)/X172)*100),0)</f>
        <v>3.4997745716862037</v>
      </c>
      <c r="AA172" s="101">
        <v>30113</v>
      </c>
      <c r="AB172" s="98">
        <v>31167</v>
      </c>
      <c r="AC172" s="102">
        <f>IF(AA172&gt;0,(((AB172-AA172)/AA172)*100),0)</f>
        <v>3.5001494371201805</v>
      </c>
      <c r="AD172" s="101">
        <v>70744</v>
      </c>
      <c r="AE172" s="98">
        <v>73220</v>
      </c>
      <c r="AF172" s="102">
        <f>IF(AD172&gt;0,(((AE172-AD172)/AD172)*100),0)</f>
        <v>3.4999434581024538</v>
      </c>
      <c r="AG172" s="101">
        <v>26416</v>
      </c>
      <c r="AH172" s="98">
        <v>26582</v>
      </c>
      <c r="AI172" s="102">
        <f>IF(AG172&gt;0,(((AH172-AG172)/AG172)*100),0)</f>
        <v>0.62840702604482135</v>
      </c>
      <c r="AJ172" s="101">
        <v>53175</v>
      </c>
      <c r="AK172" s="98">
        <v>53660</v>
      </c>
      <c r="AL172" s="102">
        <f>IF(AJ172&gt;0,(((AK172-AJ172)/AJ172)*100),0)</f>
        <v>0.91208274565115188</v>
      </c>
      <c r="AM172" s="101"/>
      <c r="AN172" s="98"/>
      <c r="AO172" s="102">
        <f>IF(AM172&gt;0,(((AN172-AM172)/AM172)*100),0)</f>
        <v>0</v>
      </c>
      <c r="AP172" s="101"/>
      <c r="AQ172" s="98"/>
      <c r="AR172" s="102">
        <f>IF(AP172&gt;0,(((AQ172-AP172)/AP172)*100),0)</f>
        <v>0</v>
      </c>
      <c r="AS172" s="101"/>
      <c r="AT172" s="98"/>
      <c r="AU172" s="102">
        <f>IF(AS172&gt;0,(((AT172-AS172)/AS172)*100),0)</f>
        <v>0</v>
      </c>
      <c r="AV172" s="101"/>
      <c r="AW172" s="98"/>
      <c r="AX172" s="102">
        <f>IF(AV172&gt;0,(((AW172-AV172)/AV172)*100),0)</f>
        <v>0</v>
      </c>
      <c r="AY172" s="101">
        <v>26209</v>
      </c>
      <c r="AZ172" s="98">
        <v>27397</v>
      </c>
      <c r="BA172" s="102">
        <f>IF(AY172&gt;0,(((AZ172-AY172)/AY172)*100),0)</f>
        <v>4.5327940783700251</v>
      </c>
      <c r="BB172" s="101">
        <v>47409</v>
      </c>
      <c r="BC172" s="98">
        <v>48597</v>
      </c>
      <c r="BD172" s="102">
        <f>IF(BB172&gt;0,(((BC172-BB172)/BB172)*100),0)</f>
        <v>2.5058533189900651</v>
      </c>
    </row>
    <row r="173" spans="1:56" ht="13">
      <c r="A173" s="74" t="s">
        <v>293</v>
      </c>
      <c r="B173" s="75" t="s">
        <v>578</v>
      </c>
      <c r="C173" s="76">
        <v>8159</v>
      </c>
      <c r="D173" s="76">
        <v>8191.5</v>
      </c>
      <c r="E173" s="77">
        <f t="shared" ref="E173:E186" si="40">IF(C173&gt;0,(((D173-C173)/C173)*100),0)</f>
        <v>0.39833312905993384</v>
      </c>
      <c r="F173" s="76">
        <v>25467</v>
      </c>
      <c r="G173" s="76">
        <v>25891</v>
      </c>
      <c r="H173" s="78">
        <f t="shared" ref="H173:H188" si="41">IF(F173&gt;0,(((G173-F173)/F173)*100),0)</f>
        <v>1.6648996740880357</v>
      </c>
      <c r="I173" s="79">
        <v>9811.5</v>
      </c>
      <c r="J173" s="76">
        <v>9936.5</v>
      </c>
      <c r="K173" s="78">
        <f t="shared" ref="K173:K179" si="42">IF(I173&gt;0,(((J173-I173)/I173)*100),0)</f>
        <v>1.2740151862610203</v>
      </c>
      <c r="L173" s="79">
        <v>24914.5</v>
      </c>
      <c r="M173" s="76">
        <v>25458.5</v>
      </c>
      <c r="N173" s="80">
        <f t="shared" ref="N173:N179" si="43">IF(L173&gt;0,(((M173-L173)/L173)*100),0)</f>
        <v>2.1834674587087841</v>
      </c>
      <c r="O173" s="81"/>
      <c r="P173" s="82"/>
      <c r="Q173" s="83"/>
      <c r="R173" s="81"/>
      <c r="S173" s="82"/>
      <c r="T173" s="83"/>
      <c r="U173" s="81"/>
      <c r="V173" s="82"/>
      <c r="W173" s="83"/>
      <c r="X173" s="81"/>
      <c r="Y173" s="82"/>
      <c r="Z173" s="83"/>
      <c r="AA173" s="81"/>
      <c r="AB173" s="82"/>
      <c r="AC173" s="83"/>
      <c r="AD173" s="81"/>
      <c r="AE173" s="82"/>
      <c r="AF173" s="83"/>
      <c r="AG173" s="81"/>
      <c r="AH173" s="82"/>
      <c r="AI173" s="83"/>
      <c r="AJ173" s="81"/>
      <c r="AK173" s="82"/>
      <c r="AL173" s="83"/>
      <c r="AM173" s="81"/>
      <c r="AN173" s="82"/>
      <c r="AO173" s="83"/>
      <c r="AP173" s="81"/>
      <c r="AQ173" s="82"/>
      <c r="AR173" s="83"/>
      <c r="AS173" s="81"/>
      <c r="AT173" s="82"/>
      <c r="AU173" s="83"/>
      <c r="AV173" s="81"/>
      <c r="AW173" s="82"/>
      <c r="AX173" s="83"/>
      <c r="AY173" s="81"/>
      <c r="AZ173" s="82"/>
      <c r="BA173" s="83"/>
      <c r="BB173" s="81"/>
      <c r="BC173" s="82"/>
      <c r="BD173" s="83"/>
    </row>
    <row r="174" spans="1:56" ht="13">
      <c r="A174" s="84"/>
      <c r="B174" s="75" t="s">
        <v>579</v>
      </c>
      <c r="C174" s="76">
        <v>7188</v>
      </c>
      <c r="D174" s="76">
        <v>7238</v>
      </c>
      <c r="E174" s="77">
        <f t="shared" si="40"/>
        <v>0.69560378408458534</v>
      </c>
      <c r="F174" s="76">
        <v>23465</v>
      </c>
      <c r="G174" s="76">
        <v>23515</v>
      </c>
      <c r="H174" s="78">
        <f t="shared" si="41"/>
        <v>0.21308331557639038</v>
      </c>
      <c r="I174" s="79">
        <v>7485</v>
      </c>
      <c r="J174" s="76">
        <v>7535</v>
      </c>
      <c r="K174" s="78">
        <f t="shared" si="42"/>
        <v>0.66800267201068808</v>
      </c>
      <c r="L174" s="79">
        <v>20634</v>
      </c>
      <c r="M174" s="76">
        <v>20684</v>
      </c>
      <c r="N174" s="80">
        <f t="shared" si="43"/>
        <v>0.24231850344092276</v>
      </c>
      <c r="O174" s="81"/>
      <c r="P174" s="82"/>
      <c r="Q174" s="83"/>
      <c r="R174" s="81"/>
      <c r="S174" s="82"/>
      <c r="T174" s="83"/>
      <c r="U174" s="81"/>
      <c r="V174" s="82"/>
      <c r="W174" s="83"/>
      <c r="X174" s="81"/>
      <c r="Y174" s="82"/>
      <c r="Z174" s="83"/>
      <c r="AA174" s="81"/>
      <c r="AB174" s="82"/>
      <c r="AC174" s="83"/>
      <c r="AD174" s="81"/>
      <c r="AE174" s="82"/>
      <c r="AF174" s="83"/>
      <c r="AG174" s="81"/>
      <c r="AH174" s="82"/>
      <c r="AI174" s="83"/>
      <c r="AJ174" s="81"/>
      <c r="AK174" s="82"/>
      <c r="AL174" s="83"/>
      <c r="AM174" s="81"/>
      <c r="AN174" s="82"/>
      <c r="AO174" s="83"/>
      <c r="AP174" s="81"/>
      <c r="AQ174" s="82"/>
      <c r="AR174" s="83"/>
      <c r="AS174" s="81"/>
      <c r="AT174" s="82"/>
      <c r="AU174" s="83"/>
      <c r="AV174" s="81"/>
      <c r="AW174" s="82"/>
      <c r="AX174" s="83"/>
      <c r="AY174" s="81"/>
      <c r="AZ174" s="82"/>
      <c r="BA174" s="83"/>
      <c r="BB174" s="81"/>
      <c r="BC174" s="82"/>
      <c r="BD174" s="83"/>
    </row>
    <row r="175" spans="1:56" ht="13">
      <c r="A175" s="84"/>
      <c r="B175" s="75" t="s">
        <v>580</v>
      </c>
      <c r="C175" s="76">
        <v>6612</v>
      </c>
      <c r="D175" s="76">
        <v>6657</v>
      </c>
      <c r="E175" s="77">
        <f t="shared" si="40"/>
        <v>0.68058076225045372</v>
      </c>
      <c r="F175" s="76">
        <v>19822</v>
      </c>
      <c r="G175" s="76">
        <v>20167</v>
      </c>
      <c r="H175" s="78">
        <f t="shared" si="41"/>
        <v>1.7404903642417515</v>
      </c>
      <c r="I175" s="79">
        <v>7476</v>
      </c>
      <c r="J175" s="76">
        <v>7546</v>
      </c>
      <c r="K175" s="78">
        <f t="shared" si="42"/>
        <v>0.93632958801498134</v>
      </c>
      <c r="L175" s="79">
        <v>20700</v>
      </c>
      <c r="M175" s="76">
        <v>20662</v>
      </c>
      <c r="N175" s="80">
        <f t="shared" si="43"/>
        <v>-0.18357487922705315</v>
      </c>
      <c r="O175" s="81"/>
      <c r="P175" s="82"/>
      <c r="Q175" s="83"/>
      <c r="R175" s="81"/>
      <c r="S175" s="82"/>
      <c r="T175" s="83"/>
      <c r="U175" s="81"/>
      <c r="V175" s="82"/>
      <c r="W175" s="83"/>
      <c r="X175" s="81"/>
      <c r="Y175" s="82"/>
      <c r="Z175" s="83"/>
      <c r="AA175" s="81"/>
      <c r="AB175" s="82"/>
      <c r="AC175" s="83"/>
      <c r="AD175" s="81"/>
      <c r="AE175" s="82"/>
      <c r="AF175" s="83"/>
      <c r="AG175" s="81"/>
      <c r="AH175" s="82"/>
      <c r="AI175" s="83"/>
      <c r="AJ175" s="81"/>
      <c r="AK175" s="82"/>
      <c r="AL175" s="83"/>
      <c r="AM175" s="81"/>
      <c r="AN175" s="82"/>
      <c r="AO175" s="83"/>
      <c r="AP175" s="81"/>
      <c r="AQ175" s="82"/>
      <c r="AR175" s="83"/>
      <c r="AS175" s="81"/>
      <c r="AT175" s="82"/>
      <c r="AU175" s="83"/>
      <c r="AV175" s="81"/>
      <c r="AW175" s="82"/>
      <c r="AX175" s="83"/>
      <c r="AY175" s="81"/>
      <c r="AZ175" s="82"/>
      <c r="BA175" s="83"/>
      <c r="BB175" s="81"/>
      <c r="BC175" s="82"/>
      <c r="BD175" s="83"/>
    </row>
    <row r="176" spans="1:56" ht="13">
      <c r="A176" s="84"/>
      <c r="B176" s="75" t="s">
        <v>581</v>
      </c>
      <c r="C176" s="76">
        <v>5249</v>
      </c>
      <c r="D176" s="76">
        <v>5274</v>
      </c>
      <c r="E176" s="77">
        <f t="shared" si="40"/>
        <v>0.47628119641836542</v>
      </c>
      <c r="F176" s="76">
        <v>16857</v>
      </c>
      <c r="G176" s="76">
        <v>16882</v>
      </c>
      <c r="H176" s="78">
        <f t="shared" si="41"/>
        <v>0.14830634157916592</v>
      </c>
      <c r="I176" s="79">
        <v>5705</v>
      </c>
      <c r="J176" s="76">
        <v>5730</v>
      </c>
      <c r="K176" s="78">
        <f t="shared" si="42"/>
        <v>0.43821209465381245</v>
      </c>
      <c r="L176" s="79">
        <v>16770</v>
      </c>
      <c r="M176" s="76">
        <v>16795</v>
      </c>
      <c r="N176" s="80">
        <f t="shared" si="43"/>
        <v>0.1490757304710793</v>
      </c>
      <c r="O176" s="81"/>
      <c r="P176" s="82"/>
      <c r="Q176" s="83"/>
      <c r="R176" s="81"/>
      <c r="S176" s="82"/>
      <c r="T176" s="83"/>
      <c r="U176" s="81"/>
      <c r="V176" s="82"/>
      <c r="W176" s="83"/>
      <c r="X176" s="81"/>
      <c r="Y176" s="82"/>
      <c r="Z176" s="83"/>
      <c r="AA176" s="81"/>
      <c r="AB176" s="82"/>
      <c r="AC176" s="83"/>
      <c r="AD176" s="81"/>
      <c r="AE176" s="82"/>
      <c r="AF176" s="83"/>
      <c r="AG176" s="81"/>
      <c r="AH176" s="82"/>
      <c r="AI176" s="83"/>
      <c r="AJ176" s="81"/>
      <c r="AK176" s="82"/>
      <c r="AL176" s="83"/>
      <c r="AM176" s="81"/>
      <c r="AN176" s="82"/>
      <c r="AO176" s="83"/>
      <c r="AP176" s="81"/>
      <c r="AQ176" s="82"/>
      <c r="AR176" s="83"/>
      <c r="AS176" s="81"/>
      <c r="AT176" s="82"/>
      <c r="AU176" s="83"/>
      <c r="AV176" s="81"/>
      <c r="AW176" s="82"/>
      <c r="AX176" s="83"/>
      <c r="AY176" s="81"/>
      <c r="AZ176" s="82"/>
      <c r="BA176" s="83"/>
      <c r="BB176" s="81"/>
      <c r="BC176" s="82"/>
      <c r="BD176" s="83"/>
    </row>
    <row r="177" spans="1:56" ht="13">
      <c r="A177" s="84"/>
      <c r="B177" s="75" t="s">
        <v>582</v>
      </c>
      <c r="C177" s="76">
        <v>4661</v>
      </c>
      <c r="D177" s="76">
        <v>4715.5</v>
      </c>
      <c r="E177" s="77">
        <f t="shared" si="40"/>
        <v>1.1692769791890152</v>
      </c>
      <c r="F177" s="76">
        <v>11784.5</v>
      </c>
      <c r="G177" s="76">
        <v>11839</v>
      </c>
      <c r="H177" s="78">
        <f t="shared" si="41"/>
        <v>0.46247189104331959</v>
      </c>
      <c r="I177" s="79">
        <v>6415</v>
      </c>
      <c r="J177" s="76">
        <v>6591</v>
      </c>
      <c r="K177" s="78">
        <f t="shared" si="42"/>
        <v>2.7435697583787997</v>
      </c>
      <c r="L177" s="79">
        <v>17109.5</v>
      </c>
      <c r="M177" s="76">
        <v>17680.5</v>
      </c>
      <c r="N177" s="80">
        <f t="shared" si="43"/>
        <v>3.3373272158742218</v>
      </c>
      <c r="O177" s="81"/>
      <c r="P177" s="82"/>
      <c r="Q177" s="83"/>
      <c r="R177" s="81"/>
      <c r="S177" s="82"/>
      <c r="T177" s="83"/>
      <c r="U177" s="81"/>
      <c r="V177" s="82"/>
      <c r="W177" s="83"/>
      <c r="X177" s="81"/>
      <c r="Y177" s="82"/>
      <c r="Z177" s="83"/>
      <c r="AA177" s="81"/>
      <c r="AB177" s="82"/>
      <c r="AC177" s="83"/>
      <c r="AD177" s="81"/>
      <c r="AE177" s="82"/>
      <c r="AF177" s="83"/>
      <c r="AG177" s="81"/>
      <c r="AH177" s="82"/>
      <c r="AI177" s="83"/>
      <c r="AJ177" s="81"/>
      <c r="AK177" s="82"/>
      <c r="AL177" s="83"/>
      <c r="AM177" s="81"/>
      <c r="AN177" s="82"/>
      <c r="AO177" s="83"/>
      <c r="AP177" s="81"/>
      <c r="AQ177" s="82"/>
      <c r="AR177" s="83"/>
      <c r="AS177" s="81"/>
      <c r="AT177" s="82"/>
      <c r="AU177" s="83"/>
      <c r="AV177" s="81"/>
      <c r="AW177" s="82"/>
      <c r="AX177" s="83"/>
      <c r="AY177" s="81"/>
      <c r="AZ177" s="82"/>
      <c r="BA177" s="83"/>
      <c r="BB177" s="81"/>
      <c r="BC177" s="82"/>
      <c r="BD177" s="83"/>
    </row>
    <row r="178" spans="1:56" ht="13">
      <c r="A178" s="84"/>
      <c r="B178" s="75" t="s">
        <v>583</v>
      </c>
      <c r="C178" s="76">
        <v>5169.5</v>
      </c>
      <c r="D178" s="76">
        <v>5245.5</v>
      </c>
      <c r="E178" s="77">
        <f t="shared" si="40"/>
        <v>1.4701615243253701</v>
      </c>
      <c r="F178" s="76">
        <v>15531</v>
      </c>
      <c r="G178" s="76">
        <v>15919.5</v>
      </c>
      <c r="H178" s="78">
        <f t="shared" si="41"/>
        <v>2.5014487154722813</v>
      </c>
      <c r="I178" s="79">
        <v>6753</v>
      </c>
      <c r="J178" s="76">
        <v>6829</v>
      </c>
      <c r="K178" s="78">
        <f t="shared" si="42"/>
        <v>1.1254257367096105</v>
      </c>
      <c r="L178" s="79">
        <v>21445</v>
      </c>
      <c r="M178" s="76">
        <v>21521</v>
      </c>
      <c r="N178" s="80">
        <f t="shared" si="43"/>
        <v>0.35439496386103986</v>
      </c>
      <c r="O178" s="81"/>
      <c r="P178" s="82"/>
      <c r="Q178" s="83"/>
      <c r="R178" s="81"/>
      <c r="S178" s="82"/>
      <c r="T178" s="83"/>
      <c r="U178" s="81"/>
      <c r="V178" s="82"/>
      <c r="W178" s="83"/>
      <c r="X178" s="81"/>
      <c r="Y178" s="82"/>
      <c r="Z178" s="83"/>
      <c r="AA178" s="81"/>
      <c r="AB178" s="82"/>
      <c r="AC178" s="83"/>
      <c r="AD178" s="81"/>
      <c r="AE178" s="82"/>
      <c r="AF178" s="83"/>
      <c r="AG178" s="81"/>
      <c r="AH178" s="82"/>
      <c r="AI178" s="83"/>
      <c r="AJ178" s="81"/>
      <c r="AK178" s="82"/>
      <c r="AL178" s="83"/>
      <c r="AM178" s="81"/>
      <c r="AN178" s="82"/>
      <c r="AO178" s="83"/>
      <c r="AP178" s="81"/>
      <c r="AQ178" s="82"/>
      <c r="AR178" s="83"/>
      <c r="AS178" s="81"/>
      <c r="AT178" s="82"/>
      <c r="AU178" s="83"/>
      <c r="AV178" s="81"/>
      <c r="AW178" s="82"/>
      <c r="AX178" s="83"/>
      <c r="AY178" s="81"/>
      <c r="AZ178" s="82"/>
      <c r="BA178" s="83"/>
      <c r="BB178" s="81"/>
      <c r="BC178" s="82"/>
      <c r="BD178" s="83"/>
    </row>
    <row r="179" spans="1:56" s="105" customFormat="1" ht="19.5" customHeight="1">
      <c r="A179" s="104"/>
      <c r="B179" s="86" t="s">
        <v>584</v>
      </c>
      <c r="C179" s="87">
        <v>6853</v>
      </c>
      <c r="D179" s="87">
        <v>6905</v>
      </c>
      <c r="E179" s="88">
        <f t="shared" si="40"/>
        <v>0.75879177002772502</v>
      </c>
      <c r="F179" s="87">
        <v>20287</v>
      </c>
      <c r="G179" s="87">
        <v>20339</v>
      </c>
      <c r="H179" s="89">
        <f t="shared" si="41"/>
        <v>0.25632178242224085</v>
      </c>
      <c r="I179" s="90">
        <v>7476</v>
      </c>
      <c r="J179" s="87">
        <v>7535</v>
      </c>
      <c r="K179" s="89">
        <f t="shared" si="42"/>
        <v>0.78919208132691276</v>
      </c>
      <c r="L179" s="90">
        <v>20700</v>
      </c>
      <c r="M179" s="87">
        <v>20684</v>
      </c>
      <c r="N179" s="91">
        <f t="shared" si="43"/>
        <v>-7.7294685990338161E-2</v>
      </c>
      <c r="O179" s="92"/>
      <c r="P179" s="93"/>
      <c r="Q179" s="94"/>
      <c r="R179" s="92"/>
      <c r="S179" s="93"/>
      <c r="T179" s="94"/>
      <c r="U179" s="92"/>
      <c r="V179" s="93"/>
      <c r="W179" s="94"/>
      <c r="X179" s="92"/>
      <c r="Y179" s="93"/>
      <c r="Z179" s="94"/>
      <c r="AA179" s="92"/>
      <c r="AB179" s="93"/>
      <c r="AC179" s="94"/>
      <c r="AD179" s="92"/>
      <c r="AE179" s="93"/>
      <c r="AF179" s="94"/>
      <c r="AG179" s="92"/>
      <c r="AH179" s="93"/>
      <c r="AI179" s="94"/>
      <c r="AJ179" s="92"/>
      <c r="AK179" s="93"/>
      <c r="AL179" s="94"/>
      <c r="AM179" s="92"/>
      <c r="AN179" s="93"/>
      <c r="AO179" s="94"/>
      <c r="AP179" s="92"/>
      <c r="AQ179" s="93"/>
      <c r="AR179" s="94"/>
      <c r="AS179" s="92"/>
      <c r="AT179" s="93"/>
      <c r="AU179" s="94"/>
      <c r="AV179" s="92"/>
      <c r="AW179" s="93"/>
      <c r="AX179" s="94"/>
      <c r="AY179" s="92"/>
      <c r="AZ179" s="93"/>
      <c r="BA179" s="94"/>
      <c r="BB179" s="92"/>
      <c r="BC179" s="93"/>
      <c r="BD179" s="94"/>
    </row>
    <row r="180" spans="1:56" ht="13">
      <c r="A180" s="84"/>
      <c r="B180" s="75" t="s">
        <v>585</v>
      </c>
      <c r="C180" s="76"/>
      <c r="D180" s="76"/>
      <c r="E180" s="77">
        <f t="shared" si="40"/>
        <v>0</v>
      </c>
      <c r="F180" s="76"/>
      <c r="G180" s="76"/>
      <c r="H180" s="78">
        <f t="shared" si="41"/>
        <v>0</v>
      </c>
      <c r="I180" s="79"/>
      <c r="J180" s="76"/>
      <c r="K180" s="78"/>
      <c r="L180" s="79"/>
      <c r="M180" s="76"/>
      <c r="N180" s="80"/>
      <c r="O180" s="81"/>
      <c r="P180" s="82"/>
      <c r="Q180" s="83"/>
      <c r="R180" s="81"/>
      <c r="S180" s="82"/>
      <c r="T180" s="83"/>
      <c r="U180" s="81"/>
      <c r="V180" s="82"/>
      <c r="W180" s="83"/>
      <c r="X180" s="81"/>
      <c r="Y180" s="82"/>
      <c r="Z180" s="83"/>
      <c r="AA180" s="81"/>
      <c r="AB180" s="82"/>
      <c r="AC180" s="83"/>
      <c r="AD180" s="81"/>
      <c r="AE180" s="82"/>
      <c r="AF180" s="83"/>
      <c r="AG180" s="81"/>
      <c r="AH180" s="82"/>
      <c r="AI180" s="83"/>
      <c r="AJ180" s="81"/>
      <c r="AK180" s="82"/>
      <c r="AL180" s="83"/>
      <c r="AM180" s="81"/>
      <c r="AN180" s="82"/>
      <c r="AO180" s="83"/>
      <c r="AP180" s="81"/>
      <c r="AQ180" s="82"/>
      <c r="AR180" s="83"/>
      <c r="AS180" s="81"/>
      <c r="AT180" s="82"/>
      <c r="AU180" s="83"/>
      <c r="AV180" s="81"/>
      <c r="AW180" s="82"/>
      <c r="AX180" s="83"/>
      <c r="AY180" s="81"/>
      <c r="AZ180" s="82"/>
      <c r="BA180" s="83"/>
      <c r="BB180" s="81"/>
      <c r="BC180" s="82"/>
      <c r="BD180" s="83"/>
    </row>
    <row r="181" spans="1:56" ht="13">
      <c r="A181" s="84"/>
      <c r="B181" s="75" t="s">
        <v>586</v>
      </c>
      <c r="C181" s="76">
        <v>2626</v>
      </c>
      <c r="D181" s="76">
        <v>2432</v>
      </c>
      <c r="E181" s="117">
        <f t="shared" si="40"/>
        <v>-7.3876618431073879</v>
      </c>
      <c r="F181" s="76">
        <v>8770</v>
      </c>
      <c r="G181" s="76">
        <v>8576</v>
      </c>
      <c r="H181" s="78">
        <f t="shared" si="41"/>
        <v>-2.2120866590649944</v>
      </c>
      <c r="I181" s="79"/>
      <c r="J181" s="76"/>
      <c r="K181" s="78"/>
      <c r="L181" s="79"/>
      <c r="M181" s="76"/>
      <c r="N181" s="80"/>
      <c r="O181" s="81"/>
      <c r="P181" s="82"/>
      <c r="Q181" s="83"/>
      <c r="R181" s="81"/>
      <c r="S181" s="82"/>
      <c r="T181" s="83"/>
      <c r="U181" s="81"/>
      <c r="V181" s="82"/>
      <c r="W181" s="83"/>
      <c r="X181" s="81"/>
      <c r="Y181" s="82"/>
      <c r="Z181" s="83"/>
      <c r="AA181" s="81"/>
      <c r="AB181" s="82"/>
      <c r="AC181" s="83"/>
      <c r="AD181" s="81"/>
      <c r="AE181" s="82"/>
      <c r="AF181" s="83"/>
      <c r="AG181" s="81"/>
      <c r="AH181" s="82"/>
      <c r="AI181" s="83"/>
      <c r="AJ181" s="81"/>
      <c r="AK181" s="82"/>
      <c r="AL181" s="83"/>
      <c r="AM181" s="81"/>
      <c r="AN181" s="82"/>
      <c r="AO181" s="83"/>
      <c r="AP181" s="81"/>
      <c r="AQ181" s="82"/>
      <c r="AR181" s="83"/>
      <c r="AS181" s="81"/>
      <c r="AT181" s="82"/>
      <c r="AU181" s="83"/>
      <c r="AV181" s="81"/>
      <c r="AW181" s="82"/>
      <c r="AX181" s="83"/>
      <c r="AY181" s="81"/>
      <c r="AZ181" s="82"/>
      <c r="BA181" s="83"/>
      <c r="BB181" s="81"/>
      <c r="BC181" s="82"/>
      <c r="BD181" s="83"/>
    </row>
    <row r="182" spans="1:56" ht="13">
      <c r="A182" s="84"/>
      <c r="B182" s="75" t="s">
        <v>587</v>
      </c>
      <c r="C182" s="76">
        <v>2540</v>
      </c>
      <c r="D182" s="76">
        <v>2432</v>
      </c>
      <c r="E182" s="77">
        <f t="shared" si="40"/>
        <v>-4.2519685039370074</v>
      </c>
      <c r="F182" s="76">
        <v>8684</v>
      </c>
      <c r="G182" s="76">
        <v>8576</v>
      </c>
      <c r="H182" s="78">
        <f t="shared" si="41"/>
        <v>-1.243666513127591</v>
      </c>
      <c r="I182" s="79"/>
      <c r="J182" s="76"/>
      <c r="K182" s="78"/>
      <c r="L182" s="79"/>
      <c r="M182" s="76"/>
      <c r="N182" s="80"/>
      <c r="O182" s="81"/>
      <c r="P182" s="82"/>
      <c r="Q182" s="83"/>
      <c r="R182" s="81"/>
      <c r="S182" s="82"/>
      <c r="T182" s="83"/>
      <c r="U182" s="81"/>
      <c r="V182" s="82"/>
      <c r="W182" s="83"/>
      <c r="X182" s="81"/>
      <c r="Y182" s="82"/>
      <c r="Z182" s="83"/>
      <c r="AA182" s="81"/>
      <c r="AB182" s="82"/>
      <c r="AC182" s="83"/>
      <c r="AD182" s="81"/>
      <c r="AE182" s="82"/>
      <c r="AF182" s="83"/>
      <c r="AG182" s="81"/>
      <c r="AH182" s="82"/>
      <c r="AI182" s="83"/>
      <c r="AJ182" s="81"/>
      <c r="AK182" s="82"/>
      <c r="AL182" s="83"/>
      <c r="AM182" s="81"/>
      <c r="AN182" s="82"/>
      <c r="AO182" s="83"/>
      <c r="AP182" s="81"/>
      <c r="AQ182" s="82"/>
      <c r="AR182" s="83"/>
      <c r="AS182" s="81"/>
      <c r="AT182" s="82"/>
      <c r="AU182" s="83"/>
      <c r="AV182" s="81"/>
      <c r="AW182" s="82"/>
      <c r="AX182" s="83"/>
      <c r="AY182" s="81"/>
      <c r="AZ182" s="82"/>
      <c r="BA182" s="83"/>
      <c r="BB182" s="81"/>
      <c r="BC182" s="82"/>
      <c r="BD182" s="83"/>
    </row>
    <row r="183" spans="1:56" ht="13">
      <c r="A183" s="84"/>
      <c r="B183" s="75" t="s">
        <v>588</v>
      </c>
      <c r="C183" s="76">
        <v>2551</v>
      </c>
      <c r="D183" s="76">
        <v>2432</v>
      </c>
      <c r="E183" s="77">
        <f t="shared" si="40"/>
        <v>-4.6648373186985497</v>
      </c>
      <c r="F183" s="76">
        <v>8696.5</v>
      </c>
      <c r="G183" s="76">
        <v>8576</v>
      </c>
      <c r="H183" s="78">
        <f t="shared" si="41"/>
        <v>-1.3856149025470017</v>
      </c>
      <c r="I183" s="79"/>
      <c r="J183" s="76"/>
      <c r="K183" s="78"/>
      <c r="L183" s="79"/>
      <c r="M183" s="76"/>
      <c r="N183" s="80"/>
      <c r="O183" s="81"/>
      <c r="P183" s="82"/>
      <c r="Q183" s="83"/>
      <c r="R183" s="81"/>
      <c r="S183" s="82"/>
      <c r="T183" s="83"/>
      <c r="U183" s="81"/>
      <c r="V183" s="82"/>
      <c r="W183" s="83"/>
      <c r="X183" s="81"/>
      <c r="Y183" s="82"/>
      <c r="Z183" s="83"/>
      <c r="AA183" s="81"/>
      <c r="AB183" s="82"/>
      <c r="AC183" s="83"/>
      <c r="AD183" s="81"/>
      <c r="AE183" s="82"/>
      <c r="AF183" s="83"/>
      <c r="AG183" s="81"/>
      <c r="AH183" s="82"/>
      <c r="AI183" s="83"/>
      <c r="AJ183" s="81"/>
      <c r="AK183" s="82"/>
      <c r="AL183" s="83"/>
      <c r="AM183" s="81"/>
      <c r="AN183" s="82"/>
      <c r="AO183" s="83"/>
      <c r="AP183" s="81"/>
      <c r="AQ183" s="82"/>
      <c r="AR183" s="83"/>
      <c r="AS183" s="81"/>
      <c r="AT183" s="82"/>
      <c r="AU183" s="83"/>
      <c r="AV183" s="81"/>
      <c r="AW183" s="82"/>
      <c r="AX183" s="83"/>
      <c r="AY183" s="81"/>
      <c r="AZ183" s="82"/>
      <c r="BA183" s="83"/>
      <c r="BB183" s="81"/>
      <c r="BC183" s="82"/>
      <c r="BD183" s="83"/>
    </row>
    <row r="184" spans="1:56" s="105" customFormat="1" ht="20.25" customHeight="1">
      <c r="A184" s="104"/>
      <c r="B184" s="86" t="s">
        <v>589</v>
      </c>
      <c r="C184" s="87">
        <v>2544</v>
      </c>
      <c r="D184" s="87">
        <v>2432</v>
      </c>
      <c r="E184" s="88">
        <f t="shared" si="40"/>
        <v>-4.4025157232704402</v>
      </c>
      <c r="F184" s="87">
        <v>8689.5</v>
      </c>
      <c r="G184" s="87">
        <v>8576</v>
      </c>
      <c r="H184" s="89">
        <f t="shared" si="41"/>
        <v>-1.3061741181886184</v>
      </c>
      <c r="I184" s="90"/>
      <c r="J184" s="87"/>
      <c r="K184" s="89"/>
      <c r="L184" s="90"/>
      <c r="M184" s="87"/>
      <c r="N184" s="91"/>
      <c r="O184" s="92"/>
      <c r="P184" s="93"/>
      <c r="Q184" s="94"/>
      <c r="R184" s="92"/>
      <c r="S184" s="93"/>
      <c r="T184" s="94"/>
      <c r="U184" s="92"/>
      <c r="V184" s="93"/>
      <c r="W184" s="94"/>
      <c r="X184" s="92"/>
      <c r="Y184" s="93"/>
      <c r="Z184" s="94"/>
      <c r="AA184" s="92"/>
      <c r="AB184" s="93"/>
      <c r="AC184" s="94"/>
      <c r="AD184" s="92"/>
      <c r="AE184" s="93"/>
      <c r="AF184" s="94"/>
      <c r="AG184" s="92"/>
      <c r="AH184" s="93"/>
      <c r="AI184" s="94"/>
      <c r="AJ184" s="92"/>
      <c r="AK184" s="93"/>
      <c r="AL184" s="94"/>
      <c r="AM184" s="92"/>
      <c r="AN184" s="93"/>
      <c r="AO184" s="94"/>
      <c r="AP184" s="92"/>
      <c r="AQ184" s="93"/>
      <c r="AR184" s="94"/>
      <c r="AS184" s="92"/>
      <c r="AT184" s="93"/>
      <c r="AU184" s="94"/>
      <c r="AV184" s="92"/>
      <c r="AW184" s="93"/>
      <c r="AX184" s="94"/>
      <c r="AY184" s="92"/>
      <c r="AZ184" s="93"/>
      <c r="BA184" s="94"/>
      <c r="BB184" s="92"/>
      <c r="BC184" s="93"/>
      <c r="BD184" s="94"/>
    </row>
    <row r="185" spans="1:56" ht="13">
      <c r="A185" s="84"/>
      <c r="B185" s="75" t="s">
        <v>590</v>
      </c>
      <c r="C185" s="76"/>
      <c r="D185" s="76"/>
      <c r="E185" s="77">
        <f t="shared" si="40"/>
        <v>0</v>
      </c>
      <c r="F185" s="76"/>
      <c r="G185" s="76"/>
      <c r="H185" s="78">
        <f t="shared" si="41"/>
        <v>0</v>
      </c>
      <c r="I185" s="79"/>
      <c r="J185" s="76"/>
      <c r="K185" s="78"/>
      <c r="L185" s="79"/>
      <c r="M185" s="76"/>
      <c r="N185" s="80"/>
      <c r="O185" s="81"/>
      <c r="P185" s="82"/>
      <c r="Q185" s="83"/>
      <c r="R185" s="81"/>
      <c r="S185" s="82"/>
      <c r="T185" s="83"/>
      <c r="U185" s="81"/>
      <c r="V185" s="82"/>
      <c r="W185" s="83"/>
      <c r="X185" s="81"/>
      <c r="Y185" s="82"/>
      <c r="Z185" s="83"/>
      <c r="AA185" s="81"/>
      <c r="AB185" s="82"/>
      <c r="AC185" s="83"/>
      <c r="AD185" s="81"/>
      <c r="AE185" s="82"/>
      <c r="AF185" s="83"/>
      <c r="AG185" s="81"/>
      <c r="AH185" s="82"/>
      <c r="AI185" s="83"/>
      <c r="AJ185" s="81"/>
      <c r="AK185" s="82"/>
      <c r="AL185" s="83"/>
      <c r="AM185" s="81"/>
      <c r="AN185" s="82"/>
      <c r="AO185" s="83"/>
      <c r="AP185" s="81"/>
      <c r="AQ185" s="82"/>
      <c r="AR185" s="83"/>
      <c r="AS185" s="81"/>
      <c r="AT185" s="82"/>
      <c r="AU185" s="83"/>
      <c r="AV185" s="81"/>
      <c r="AW185" s="82"/>
      <c r="AX185" s="83"/>
      <c r="AY185" s="81"/>
      <c r="AZ185" s="82"/>
      <c r="BA185" s="83"/>
      <c r="BB185" s="81"/>
      <c r="BC185" s="82"/>
      <c r="BD185" s="83"/>
    </row>
    <row r="186" spans="1:56" ht="13">
      <c r="A186" s="84"/>
      <c r="B186" s="75" t="s">
        <v>591</v>
      </c>
      <c r="C186" s="76"/>
      <c r="D186" s="76"/>
      <c r="E186" s="77">
        <f t="shared" si="40"/>
        <v>0</v>
      </c>
      <c r="F186" s="76"/>
      <c r="G186" s="76"/>
      <c r="H186" s="78">
        <f t="shared" si="41"/>
        <v>0</v>
      </c>
      <c r="I186" s="79"/>
      <c r="J186" s="76"/>
      <c r="K186" s="78"/>
      <c r="L186" s="79"/>
      <c r="M186" s="76"/>
      <c r="N186" s="80"/>
      <c r="O186" s="81"/>
      <c r="P186" s="82"/>
      <c r="Q186" s="83"/>
      <c r="R186" s="81"/>
      <c r="S186" s="82"/>
      <c r="T186" s="83"/>
      <c r="U186" s="81"/>
      <c r="V186" s="82"/>
      <c r="W186" s="83"/>
      <c r="X186" s="81"/>
      <c r="Y186" s="82"/>
      <c r="Z186" s="83"/>
      <c r="AA186" s="81"/>
      <c r="AB186" s="82"/>
      <c r="AC186" s="83"/>
      <c r="AD186" s="81"/>
      <c r="AE186" s="82"/>
      <c r="AF186" s="83"/>
      <c r="AG186" s="81"/>
      <c r="AH186" s="82"/>
      <c r="AI186" s="83"/>
      <c r="AJ186" s="81"/>
      <c r="AK186" s="82"/>
      <c r="AL186" s="83"/>
      <c r="AM186" s="81"/>
      <c r="AN186" s="82"/>
      <c r="AO186" s="83"/>
      <c r="AP186" s="81"/>
      <c r="AQ186" s="82"/>
      <c r="AR186" s="83"/>
      <c r="AS186" s="81"/>
      <c r="AT186" s="82"/>
      <c r="AU186" s="83"/>
      <c r="AV186" s="81"/>
      <c r="AW186" s="82"/>
      <c r="AX186" s="83"/>
      <c r="AY186" s="81"/>
      <c r="AZ186" s="82"/>
      <c r="BA186" s="83"/>
      <c r="BB186" s="81"/>
      <c r="BC186" s="82"/>
      <c r="BD186" s="83"/>
    </row>
    <row r="187" spans="1:56" ht="13">
      <c r="A187" s="84"/>
      <c r="B187" s="75" t="s">
        <v>592</v>
      </c>
      <c r="C187" s="76"/>
      <c r="D187" s="76"/>
      <c r="E187" s="77"/>
      <c r="F187" s="76"/>
      <c r="G187" s="76"/>
      <c r="H187" s="78">
        <f t="shared" si="41"/>
        <v>0</v>
      </c>
      <c r="I187" s="79"/>
      <c r="J187" s="76"/>
      <c r="K187" s="78"/>
      <c r="L187" s="79"/>
      <c r="M187" s="76"/>
      <c r="N187" s="80"/>
      <c r="O187" s="81"/>
      <c r="P187" s="82"/>
      <c r="Q187" s="83"/>
      <c r="R187" s="81"/>
      <c r="S187" s="82"/>
      <c r="T187" s="83"/>
      <c r="U187" s="81"/>
      <c r="V187" s="82"/>
      <c r="W187" s="83"/>
      <c r="X187" s="81"/>
      <c r="Y187" s="82"/>
      <c r="Z187" s="83"/>
      <c r="AA187" s="81"/>
      <c r="AB187" s="82"/>
      <c r="AC187" s="83"/>
      <c r="AD187" s="81"/>
      <c r="AE187" s="82"/>
      <c r="AF187" s="83"/>
      <c r="AG187" s="81"/>
      <c r="AH187" s="82"/>
      <c r="AI187" s="83"/>
      <c r="AJ187" s="81"/>
      <c r="AK187" s="82"/>
      <c r="AL187" s="83"/>
      <c r="AM187" s="81"/>
      <c r="AN187" s="82"/>
      <c r="AO187" s="83"/>
      <c r="AP187" s="81"/>
      <c r="AQ187" s="82"/>
      <c r="AR187" s="83"/>
      <c r="AS187" s="81"/>
      <c r="AT187" s="82"/>
      <c r="AU187" s="83"/>
      <c r="AV187" s="81"/>
      <c r="AW187" s="82"/>
      <c r="AX187" s="83"/>
      <c r="AY187" s="81"/>
      <c r="AZ187" s="82"/>
      <c r="BA187" s="83"/>
      <c r="BB187" s="81"/>
      <c r="BC187" s="82"/>
      <c r="BD187" s="83"/>
    </row>
    <row r="188" spans="1:56" s="105" customFormat="1" ht="21.75" customHeight="1">
      <c r="A188" s="104"/>
      <c r="B188" s="106" t="s">
        <v>593</v>
      </c>
      <c r="C188" s="87"/>
      <c r="D188" s="87"/>
      <c r="E188" s="88">
        <f>IF(C188&gt;0,(((D188-C188)/C188)*100),0)</f>
        <v>0</v>
      </c>
      <c r="F188" s="87"/>
      <c r="G188" s="87"/>
      <c r="H188" s="89">
        <f t="shared" si="41"/>
        <v>0</v>
      </c>
      <c r="I188" s="90"/>
      <c r="J188" s="87"/>
      <c r="K188" s="89"/>
      <c r="L188" s="90"/>
      <c r="M188" s="87"/>
      <c r="N188" s="91"/>
      <c r="O188" s="92"/>
      <c r="P188" s="93"/>
      <c r="Q188" s="94"/>
      <c r="R188" s="92"/>
      <c r="S188" s="93"/>
      <c r="T188" s="94"/>
      <c r="U188" s="92"/>
      <c r="V188" s="93"/>
      <c r="W188" s="94"/>
      <c r="X188" s="92"/>
      <c r="Y188" s="93"/>
      <c r="Z188" s="94"/>
      <c r="AA188" s="92"/>
      <c r="AB188" s="93"/>
      <c r="AC188" s="94"/>
      <c r="AD188" s="92"/>
      <c r="AE188" s="93"/>
      <c r="AF188" s="94"/>
      <c r="AG188" s="92"/>
      <c r="AH188" s="93"/>
      <c r="AI188" s="94"/>
      <c r="AJ188" s="92"/>
      <c r="AK188" s="93"/>
      <c r="AL188" s="94"/>
      <c r="AM188" s="92"/>
      <c r="AN188" s="93"/>
      <c r="AO188" s="94"/>
      <c r="AP188" s="92"/>
      <c r="AQ188" s="93"/>
      <c r="AR188" s="94"/>
      <c r="AS188" s="92"/>
      <c r="AT188" s="93"/>
      <c r="AU188" s="94"/>
      <c r="AV188" s="92"/>
      <c r="AW188" s="93"/>
      <c r="AX188" s="94"/>
      <c r="AY188" s="92"/>
      <c r="AZ188" s="93"/>
      <c r="BA188" s="94"/>
      <c r="BB188" s="92"/>
      <c r="BC188" s="93"/>
      <c r="BD188" s="94"/>
    </row>
    <row r="189" spans="1:56" ht="13">
      <c r="A189" s="96"/>
      <c r="B189" s="97" t="s">
        <v>594</v>
      </c>
      <c r="C189" s="98"/>
      <c r="D189" s="98"/>
      <c r="E189" s="99"/>
      <c r="F189" s="98"/>
      <c r="G189" s="98"/>
      <c r="H189" s="100"/>
      <c r="I189" s="101"/>
      <c r="J189" s="98"/>
      <c r="K189" s="100"/>
      <c r="L189" s="101"/>
      <c r="M189" s="98"/>
      <c r="N189" s="100"/>
      <c r="O189" s="101">
        <v>20175.5</v>
      </c>
      <c r="P189" s="98">
        <v>20338</v>
      </c>
      <c r="Q189" s="102">
        <f>IF(O189&gt;0,(((P189-O189)/O189)*100),0)</f>
        <v>0.80543233129290481</v>
      </c>
      <c r="R189" s="101">
        <v>39827</v>
      </c>
      <c r="S189" s="98">
        <v>40247</v>
      </c>
      <c r="T189" s="102">
        <f>IF(R189&gt;0,(((S189-R189)/R189)*100),0)</f>
        <v>1.0545609762221608</v>
      </c>
      <c r="U189" s="101">
        <v>27785</v>
      </c>
      <c r="V189" s="98">
        <v>28924.5</v>
      </c>
      <c r="W189" s="102">
        <f>IF(U189&gt;0,(((V189-U189)/U189)*100),0)</f>
        <v>4.1011337052366388</v>
      </c>
      <c r="X189" s="101">
        <v>41224.5</v>
      </c>
      <c r="Y189" s="98">
        <v>42621.5</v>
      </c>
      <c r="Z189" s="102">
        <f>IF(X189&gt;0,(((Y189-X189)/X189)*100),0)</f>
        <v>3.3887615374352626</v>
      </c>
      <c r="AA189" s="101">
        <v>37797.5</v>
      </c>
      <c r="AB189" s="98">
        <v>36849.5</v>
      </c>
      <c r="AC189" s="102">
        <f>IF(AA189&gt;0,(((AB189-AA189)/AA189)*100),0)</f>
        <v>-2.508102387724056</v>
      </c>
      <c r="AD189" s="101">
        <v>50797.5</v>
      </c>
      <c r="AE189" s="98">
        <v>50107</v>
      </c>
      <c r="AF189" s="102">
        <f>IF(AD189&gt;0,(((AE189-AD189)/AD189)*100),0)</f>
        <v>-1.3593188641173286</v>
      </c>
      <c r="AG189" s="101">
        <v>23593</v>
      </c>
      <c r="AH189" s="98">
        <v>24335</v>
      </c>
      <c r="AI189" s="102">
        <f>IF(AG189&gt;0,(((AH189-AG189)/AG189)*100),0)</f>
        <v>3.1450006357818001</v>
      </c>
      <c r="AJ189" s="101">
        <v>45639</v>
      </c>
      <c r="AK189" s="98">
        <v>46896</v>
      </c>
      <c r="AL189" s="102">
        <f>IF(AJ189&gt;0,(((AK189-AJ189)/AJ189)*100),0)</f>
        <v>2.7542233615986329</v>
      </c>
      <c r="AM189" s="101"/>
      <c r="AN189" s="98"/>
      <c r="AO189" s="102">
        <f>IF(AM189&gt;0,(((AN189-AM189)/AM189)*100),0)</f>
        <v>0</v>
      </c>
      <c r="AP189" s="101"/>
      <c r="AQ189" s="98"/>
      <c r="AR189" s="102">
        <f>IF(AP189&gt;0,(((AQ189-AP189)/AP189)*100),0)</f>
        <v>0</v>
      </c>
      <c r="AS189" s="101"/>
      <c r="AT189" s="98"/>
      <c r="AU189" s="102">
        <f>IF(AS189&gt;0,(((AT189-AS189)/AS189)*100),0)</f>
        <v>0</v>
      </c>
      <c r="AV189" s="101"/>
      <c r="AW189" s="98"/>
      <c r="AX189" s="102">
        <f>IF(AV189&gt;0,(((AW189-AV189)/AV189)*100),0)</f>
        <v>0</v>
      </c>
      <c r="AY189" s="101">
        <v>19439</v>
      </c>
      <c r="AZ189" s="98">
        <v>19617</v>
      </c>
      <c r="BA189" s="102">
        <f>IF(AY189&gt;0,(((AZ189-AY189)/AY189)*100),0)</f>
        <v>0.91568496321827264</v>
      </c>
      <c r="BB189" s="101">
        <v>46642</v>
      </c>
      <c r="BC189" s="98">
        <v>47658</v>
      </c>
      <c r="BD189" s="102">
        <f>IF(BB189&gt;0,(((BC189-BB189)/BB189)*100),0)</f>
        <v>2.1782942412417992</v>
      </c>
    </row>
    <row r="190" spans="1:56" ht="13">
      <c r="A190" s="74" t="s">
        <v>367</v>
      </c>
      <c r="B190" s="75" t="s">
        <v>578</v>
      </c>
      <c r="C190" s="76">
        <v>9040.25</v>
      </c>
      <c r="D190" s="76">
        <v>9040.25</v>
      </c>
      <c r="E190" s="77">
        <f t="shared" ref="E190:E203" si="44">IF(C190&gt;0,(((D190-C190)/C190)*100),0)</f>
        <v>0</v>
      </c>
      <c r="F190" s="76">
        <v>24491</v>
      </c>
      <c r="G190" s="76">
        <v>24491</v>
      </c>
      <c r="H190" s="78">
        <f t="shared" ref="H190:H205" si="45">IF(F190&gt;0,(((G190-F190)/F190)*100),0)</f>
        <v>0</v>
      </c>
      <c r="I190" s="79">
        <v>8518.7000000000007</v>
      </c>
      <c r="J190" s="76">
        <v>8518.7000000000007</v>
      </c>
      <c r="K190" s="78">
        <f t="shared" ref="K190:K196" si="46">IF(I190&gt;0,(((J190-I190)/I190)*100),0)</f>
        <v>0</v>
      </c>
      <c r="L190" s="79">
        <v>23599.699999999997</v>
      </c>
      <c r="M190" s="76">
        <v>23599.699999999997</v>
      </c>
      <c r="N190" s="80">
        <f t="shared" ref="N190:N196" si="47">IF(L190&gt;0,(((M190-L190)/L190)*100),0)</f>
        <v>0</v>
      </c>
      <c r="O190" s="81"/>
      <c r="P190" s="82"/>
      <c r="Q190" s="83"/>
      <c r="R190" s="81"/>
      <c r="S190" s="82"/>
      <c r="T190" s="83"/>
      <c r="U190" s="81"/>
      <c r="V190" s="82"/>
      <c r="W190" s="83"/>
      <c r="X190" s="81"/>
      <c r="Y190" s="82"/>
      <c r="Z190" s="83"/>
      <c r="AA190" s="81"/>
      <c r="AB190" s="82"/>
      <c r="AC190" s="83"/>
      <c r="AD190" s="81"/>
      <c r="AE190" s="82"/>
      <c r="AF190" s="83"/>
      <c r="AG190" s="81"/>
      <c r="AH190" s="82"/>
      <c r="AI190" s="83"/>
      <c r="AJ190" s="81"/>
      <c r="AK190" s="82"/>
      <c r="AL190" s="83"/>
      <c r="AM190" s="81"/>
      <c r="AN190" s="82"/>
      <c r="AO190" s="83"/>
      <c r="AP190" s="81"/>
      <c r="AQ190" s="82"/>
      <c r="AR190" s="83"/>
      <c r="AS190" s="81"/>
      <c r="AT190" s="82"/>
      <c r="AU190" s="83"/>
      <c r="AV190" s="81"/>
      <c r="AW190" s="82"/>
      <c r="AX190" s="83"/>
      <c r="AY190" s="81"/>
      <c r="AZ190" s="82"/>
      <c r="BA190" s="83"/>
      <c r="BB190" s="81"/>
      <c r="BC190" s="82"/>
      <c r="BD190" s="83"/>
    </row>
    <row r="191" spans="1:56" ht="13">
      <c r="A191" s="84"/>
      <c r="B191" s="75" t="s">
        <v>579</v>
      </c>
      <c r="C191" s="76"/>
      <c r="D191" s="76"/>
      <c r="E191" s="77">
        <f t="shared" si="44"/>
        <v>0</v>
      </c>
      <c r="F191" s="76"/>
      <c r="G191" s="76"/>
      <c r="H191" s="78">
        <f t="shared" si="45"/>
        <v>0</v>
      </c>
      <c r="I191" s="79"/>
      <c r="J191" s="76"/>
      <c r="K191" s="78">
        <f t="shared" si="46"/>
        <v>0</v>
      </c>
      <c r="L191" s="79"/>
      <c r="M191" s="76"/>
      <c r="N191" s="80">
        <f t="shared" si="47"/>
        <v>0</v>
      </c>
      <c r="O191" s="81"/>
      <c r="P191" s="82"/>
      <c r="Q191" s="83"/>
      <c r="R191" s="81"/>
      <c r="S191" s="82"/>
      <c r="T191" s="83"/>
      <c r="U191" s="81"/>
      <c r="V191" s="82"/>
      <c r="W191" s="83"/>
      <c r="X191" s="81"/>
      <c r="Y191" s="82"/>
      <c r="Z191" s="83"/>
      <c r="AA191" s="81"/>
      <c r="AB191" s="82"/>
      <c r="AC191" s="83"/>
      <c r="AD191" s="81"/>
      <c r="AE191" s="82"/>
      <c r="AF191" s="83"/>
      <c r="AG191" s="81"/>
      <c r="AH191" s="82"/>
      <c r="AI191" s="83"/>
      <c r="AJ191" s="81"/>
      <c r="AK191" s="82"/>
      <c r="AL191" s="83"/>
      <c r="AM191" s="81"/>
      <c r="AN191" s="82"/>
      <c r="AO191" s="83"/>
      <c r="AP191" s="81"/>
      <c r="AQ191" s="82"/>
      <c r="AR191" s="83"/>
      <c r="AS191" s="81"/>
      <c r="AT191" s="82"/>
      <c r="AU191" s="83"/>
      <c r="AV191" s="81"/>
      <c r="AW191" s="82"/>
      <c r="AX191" s="83"/>
      <c r="AY191" s="81"/>
      <c r="AZ191" s="82"/>
      <c r="BA191" s="83"/>
      <c r="BB191" s="81"/>
      <c r="BC191" s="82"/>
      <c r="BD191" s="83"/>
    </row>
    <row r="192" spans="1:56" ht="13">
      <c r="A192" s="84"/>
      <c r="B192" s="75" t="s">
        <v>580</v>
      </c>
      <c r="C192" s="76">
        <v>7068.75</v>
      </c>
      <c r="D192" s="76">
        <v>7333.5</v>
      </c>
      <c r="E192" s="77">
        <f t="shared" si="44"/>
        <v>3.7453580901856762</v>
      </c>
      <c r="F192" s="76">
        <v>16547.25</v>
      </c>
      <c r="G192" s="76">
        <v>16977</v>
      </c>
      <c r="H192" s="78">
        <f t="shared" si="45"/>
        <v>2.5971082808321624</v>
      </c>
      <c r="I192" s="79">
        <v>7064.4</v>
      </c>
      <c r="J192" s="76">
        <v>7327.2000000000007</v>
      </c>
      <c r="K192" s="78">
        <f t="shared" si="46"/>
        <v>3.7200611516901807</v>
      </c>
      <c r="L192" s="79">
        <v>15593.400000000001</v>
      </c>
      <c r="M192" s="76">
        <v>15997.2</v>
      </c>
      <c r="N192" s="80">
        <f t="shared" si="47"/>
        <v>2.5895571203201304</v>
      </c>
      <c r="O192" s="81"/>
      <c r="P192" s="82"/>
      <c r="Q192" s="83"/>
      <c r="R192" s="81"/>
      <c r="S192" s="82"/>
      <c r="T192" s="83"/>
      <c r="U192" s="81"/>
      <c r="V192" s="82"/>
      <c r="W192" s="83"/>
      <c r="X192" s="81"/>
      <c r="Y192" s="82"/>
      <c r="Z192" s="83"/>
      <c r="AA192" s="81"/>
      <c r="AB192" s="82"/>
      <c r="AC192" s="83"/>
      <c r="AD192" s="81"/>
      <c r="AE192" s="82"/>
      <c r="AF192" s="83"/>
      <c r="AG192" s="81"/>
      <c r="AH192" s="82"/>
      <c r="AI192" s="83"/>
      <c r="AJ192" s="81"/>
      <c r="AK192" s="82"/>
      <c r="AL192" s="83"/>
      <c r="AM192" s="81"/>
      <c r="AN192" s="82"/>
      <c r="AO192" s="83"/>
      <c r="AP192" s="81"/>
      <c r="AQ192" s="82"/>
      <c r="AR192" s="83"/>
      <c r="AS192" s="81"/>
      <c r="AT192" s="82"/>
      <c r="AU192" s="83"/>
      <c r="AV192" s="81"/>
      <c r="AW192" s="82"/>
      <c r="AX192" s="83"/>
      <c r="AY192" s="81"/>
      <c r="AZ192" s="82"/>
      <c r="BA192" s="83"/>
      <c r="BB192" s="81"/>
      <c r="BC192" s="82"/>
      <c r="BD192" s="83"/>
    </row>
    <row r="193" spans="1:56" ht="13">
      <c r="A193" s="84"/>
      <c r="B193" s="75" t="s">
        <v>581</v>
      </c>
      <c r="C193" s="76">
        <v>6892.5</v>
      </c>
      <c r="D193" s="76">
        <v>6997.5</v>
      </c>
      <c r="E193" s="77">
        <f t="shared" si="44"/>
        <v>1.5233949945593037</v>
      </c>
      <c r="F193" s="76">
        <v>14662.5</v>
      </c>
      <c r="G193" s="76">
        <v>14767.5</v>
      </c>
      <c r="H193" s="78">
        <f t="shared" si="45"/>
        <v>0.71611253196930946</v>
      </c>
      <c r="I193" s="79">
        <v>6732</v>
      </c>
      <c r="J193" s="76">
        <v>6828</v>
      </c>
      <c r="K193" s="78">
        <f t="shared" si="46"/>
        <v>1.4260249554367201</v>
      </c>
      <c r="L193" s="79">
        <v>14076</v>
      </c>
      <c r="M193" s="76">
        <v>14172</v>
      </c>
      <c r="N193" s="80">
        <f t="shared" si="47"/>
        <v>0.68201193520886616</v>
      </c>
      <c r="O193" s="81"/>
      <c r="P193" s="82"/>
      <c r="Q193" s="83"/>
      <c r="R193" s="81"/>
      <c r="S193" s="82"/>
      <c r="T193" s="83"/>
      <c r="U193" s="81"/>
      <c r="V193" s="82"/>
      <c r="W193" s="83"/>
      <c r="X193" s="81"/>
      <c r="Y193" s="82"/>
      <c r="Z193" s="83"/>
      <c r="AA193" s="81"/>
      <c r="AB193" s="82"/>
      <c r="AC193" s="83"/>
      <c r="AD193" s="81"/>
      <c r="AE193" s="82"/>
      <c r="AF193" s="83"/>
      <c r="AG193" s="81"/>
      <c r="AH193" s="82"/>
      <c r="AI193" s="83"/>
      <c r="AJ193" s="81"/>
      <c r="AK193" s="82"/>
      <c r="AL193" s="83"/>
      <c r="AM193" s="81"/>
      <c r="AN193" s="82"/>
      <c r="AO193" s="83"/>
      <c r="AP193" s="81"/>
      <c r="AQ193" s="82"/>
      <c r="AR193" s="83"/>
      <c r="AS193" s="81"/>
      <c r="AT193" s="82"/>
      <c r="AU193" s="83"/>
      <c r="AV193" s="81"/>
      <c r="AW193" s="82"/>
      <c r="AX193" s="83"/>
      <c r="AY193" s="81"/>
      <c r="AZ193" s="82"/>
      <c r="BA193" s="83"/>
      <c r="BB193" s="81"/>
      <c r="BC193" s="82"/>
      <c r="BD193" s="83"/>
    </row>
    <row r="194" spans="1:56" ht="13">
      <c r="A194" s="84"/>
      <c r="B194" s="75" t="s">
        <v>582</v>
      </c>
      <c r="C194" s="76">
        <v>6689.5</v>
      </c>
      <c r="D194" s="76">
        <v>6810.25</v>
      </c>
      <c r="E194" s="77">
        <f t="shared" si="44"/>
        <v>1.8050676433216235</v>
      </c>
      <c r="F194" s="76">
        <v>15011.25</v>
      </c>
      <c r="G194" s="76">
        <v>15116.25</v>
      </c>
      <c r="H194" s="78">
        <f t="shared" si="45"/>
        <v>0.69947539345490883</v>
      </c>
      <c r="I194" s="79">
        <v>6408</v>
      </c>
      <c r="J194" s="76">
        <v>6544.4650000000001</v>
      </c>
      <c r="K194" s="78">
        <f t="shared" si="46"/>
        <v>2.1296036204744095</v>
      </c>
      <c r="L194" s="79">
        <v>14124</v>
      </c>
      <c r="M194" s="76">
        <v>14220</v>
      </c>
      <c r="N194" s="80">
        <f t="shared" si="47"/>
        <v>0.67969413763806286</v>
      </c>
      <c r="O194" s="81"/>
      <c r="P194" s="82"/>
      <c r="Q194" s="83"/>
      <c r="R194" s="81"/>
      <c r="S194" s="82"/>
      <c r="T194" s="83"/>
      <c r="U194" s="81"/>
      <c r="V194" s="82"/>
      <c r="W194" s="83"/>
      <c r="X194" s="81"/>
      <c r="Y194" s="82"/>
      <c r="Z194" s="83"/>
      <c r="AA194" s="81"/>
      <c r="AB194" s="82"/>
      <c r="AC194" s="83"/>
      <c r="AD194" s="81"/>
      <c r="AE194" s="82"/>
      <c r="AF194" s="83"/>
      <c r="AG194" s="81"/>
      <c r="AH194" s="82"/>
      <c r="AI194" s="83"/>
      <c r="AJ194" s="81"/>
      <c r="AK194" s="82"/>
      <c r="AL194" s="83"/>
      <c r="AM194" s="81"/>
      <c r="AN194" s="82"/>
      <c r="AO194" s="83"/>
      <c r="AP194" s="81"/>
      <c r="AQ194" s="82"/>
      <c r="AR194" s="83"/>
      <c r="AS194" s="81"/>
      <c r="AT194" s="82"/>
      <c r="AU194" s="83"/>
      <c r="AV194" s="81"/>
      <c r="AW194" s="82"/>
      <c r="AX194" s="83"/>
      <c r="AY194" s="81"/>
      <c r="AZ194" s="82"/>
      <c r="BA194" s="83"/>
      <c r="BB194" s="81"/>
      <c r="BC194" s="82"/>
      <c r="BD194" s="83"/>
    </row>
    <row r="195" spans="1:56" ht="13">
      <c r="A195" s="84"/>
      <c r="B195" s="75" t="s">
        <v>583</v>
      </c>
      <c r="C195" s="76">
        <v>7554</v>
      </c>
      <c r="D195" s="76">
        <v>7749</v>
      </c>
      <c r="E195" s="77">
        <f t="shared" si="44"/>
        <v>2.5814138204924544</v>
      </c>
      <c r="F195" s="76">
        <v>15540</v>
      </c>
      <c r="G195" s="76">
        <v>15810</v>
      </c>
      <c r="H195" s="78">
        <f t="shared" si="45"/>
        <v>1.7374517374517375</v>
      </c>
      <c r="I195" s="79">
        <v>6240</v>
      </c>
      <c r="J195" s="76">
        <v>6312</v>
      </c>
      <c r="K195" s="78">
        <f t="shared" si="46"/>
        <v>1.153846153846154</v>
      </c>
      <c r="L195" s="79">
        <v>13032</v>
      </c>
      <c r="M195" s="76">
        <v>13104</v>
      </c>
      <c r="N195" s="80">
        <f t="shared" si="47"/>
        <v>0.55248618784530379</v>
      </c>
      <c r="O195" s="81"/>
      <c r="P195" s="82"/>
      <c r="Q195" s="83"/>
      <c r="R195" s="81"/>
      <c r="S195" s="82"/>
      <c r="T195" s="83"/>
      <c r="U195" s="81"/>
      <c r="V195" s="82"/>
      <c r="W195" s="83"/>
      <c r="X195" s="81"/>
      <c r="Y195" s="82"/>
      <c r="Z195" s="83"/>
      <c r="AA195" s="81"/>
      <c r="AB195" s="82"/>
      <c r="AC195" s="83"/>
      <c r="AD195" s="81"/>
      <c r="AE195" s="82"/>
      <c r="AF195" s="83"/>
      <c r="AG195" s="81"/>
      <c r="AH195" s="82"/>
      <c r="AI195" s="83"/>
      <c r="AJ195" s="81"/>
      <c r="AK195" s="82"/>
      <c r="AL195" s="83"/>
      <c r="AM195" s="81"/>
      <c r="AN195" s="82"/>
      <c r="AO195" s="83"/>
      <c r="AP195" s="81"/>
      <c r="AQ195" s="82"/>
      <c r="AR195" s="83"/>
      <c r="AS195" s="81"/>
      <c r="AT195" s="82"/>
      <c r="AU195" s="83"/>
      <c r="AV195" s="81"/>
      <c r="AW195" s="82"/>
      <c r="AX195" s="83"/>
      <c r="AY195" s="81"/>
      <c r="AZ195" s="82"/>
      <c r="BA195" s="83"/>
      <c r="BB195" s="81"/>
      <c r="BC195" s="82"/>
      <c r="BD195" s="83"/>
    </row>
    <row r="196" spans="1:56" s="105" customFormat="1" ht="19.5" customHeight="1">
      <c r="A196" s="104"/>
      <c r="B196" s="86" t="s">
        <v>584</v>
      </c>
      <c r="C196" s="87">
        <v>7035</v>
      </c>
      <c r="D196" s="87">
        <v>7245</v>
      </c>
      <c r="E196" s="88">
        <f t="shared" si="44"/>
        <v>2.9850746268656714</v>
      </c>
      <c r="F196" s="87">
        <v>15540</v>
      </c>
      <c r="G196" s="87">
        <v>15810</v>
      </c>
      <c r="H196" s="89">
        <f t="shared" si="45"/>
        <v>1.7374517374517375</v>
      </c>
      <c r="I196" s="90">
        <v>6696</v>
      </c>
      <c r="J196" s="87">
        <v>6888</v>
      </c>
      <c r="K196" s="89">
        <f t="shared" si="46"/>
        <v>2.8673835125448028</v>
      </c>
      <c r="L196" s="90">
        <v>14904</v>
      </c>
      <c r="M196" s="87">
        <v>14904</v>
      </c>
      <c r="N196" s="91">
        <f t="shared" si="47"/>
        <v>0</v>
      </c>
      <c r="O196" s="92"/>
      <c r="P196" s="93"/>
      <c r="Q196" s="94"/>
      <c r="R196" s="92"/>
      <c r="S196" s="93"/>
      <c r="T196" s="94"/>
      <c r="U196" s="92"/>
      <c r="V196" s="93"/>
      <c r="W196" s="94"/>
      <c r="X196" s="92"/>
      <c r="Y196" s="93"/>
      <c r="Z196" s="94"/>
      <c r="AA196" s="92"/>
      <c r="AB196" s="93"/>
      <c r="AC196" s="94"/>
      <c r="AD196" s="92"/>
      <c r="AE196" s="93"/>
      <c r="AF196" s="94"/>
      <c r="AG196" s="92"/>
      <c r="AH196" s="93"/>
      <c r="AI196" s="94"/>
      <c r="AJ196" s="92"/>
      <c r="AK196" s="93"/>
      <c r="AL196" s="94"/>
      <c r="AM196" s="92"/>
      <c r="AN196" s="93"/>
      <c r="AO196" s="94"/>
      <c r="AP196" s="92"/>
      <c r="AQ196" s="93"/>
      <c r="AR196" s="94"/>
      <c r="AS196" s="92"/>
      <c r="AT196" s="93"/>
      <c r="AU196" s="94"/>
      <c r="AV196" s="92"/>
      <c r="AW196" s="93"/>
      <c r="AX196" s="94"/>
      <c r="AY196" s="92"/>
      <c r="AZ196" s="93"/>
      <c r="BA196" s="94"/>
      <c r="BB196" s="92"/>
      <c r="BC196" s="93"/>
      <c r="BD196" s="94"/>
    </row>
    <row r="197" spans="1:56" ht="13">
      <c r="A197" s="84"/>
      <c r="B197" s="75" t="s">
        <v>585</v>
      </c>
      <c r="C197" s="76">
        <v>5014.25</v>
      </c>
      <c r="D197" s="76">
        <v>5081.75</v>
      </c>
      <c r="E197" s="77">
        <f t="shared" si="44"/>
        <v>1.3461634342124944</v>
      </c>
      <c r="F197" s="76">
        <v>11359.25</v>
      </c>
      <c r="G197" s="76">
        <v>11535.5</v>
      </c>
      <c r="H197" s="78">
        <f t="shared" si="45"/>
        <v>1.5515989171820324</v>
      </c>
      <c r="I197" s="79"/>
      <c r="J197" s="76"/>
      <c r="K197" s="78"/>
      <c r="L197" s="79"/>
      <c r="M197" s="76"/>
      <c r="N197" s="80"/>
      <c r="O197" s="81"/>
      <c r="P197" s="82"/>
      <c r="Q197" s="83"/>
      <c r="R197" s="81"/>
      <c r="S197" s="82"/>
      <c r="T197" s="83"/>
      <c r="U197" s="81"/>
      <c r="V197" s="82"/>
      <c r="W197" s="83"/>
      <c r="X197" s="81"/>
      <c r="Y197" s="82"/>
      <c r="Z197" s="83"/>
      <c r="AA197" s="81"/>
      <c r="AB197" s="82"/>
      <c r="AC197" s="83"/>
      <c r="AD197" s="81"/>
      <c r="AE197" s="82"/>
      <c r="AF197" s="83"/>
      <c r="AG197" s="81"/>
      <c r="AH197" s="82"/>
      <c r="AI197" s="83"/>
      <c r="AJ197" s="81"/>
      <c r="AK197" s="82"/>
      <c r="AL197" s="83"/>
      <c r="AM197" s="81"/>
      <c r="AN197" s="82"/>
      <c r="AO197" s="83"/>
      <c r="AP197" s="81"/>
      <c r="AQ197" s="82"/>
      <c r="AR197" s="83"/>
      <c r="AS197" s="81"/>
      <c r="AT197" s="82"/>
      <c r="AU197" s="83"/>
      <c r="AV197" s="81"/>
      <c r="AW197" s="82"/>
      <c r="AX197" s="83"/>
      <c r="AY197" s="81"/>
      <c r="AZ197" s="82"/>
      <c r="BA197" s="83"/>
      <c r="BB197" s="81"/>
      <c r="BC197" s="82"/>
      <c r="BD197" s="83"/>
    </row>
    <row r="198" spans="1:56" ht="13">
      <c r="A198" s="84"/>
      <c r="B198" s="75" t="s">
        <v>586</v>
      </c>
      <c r="C198" s="76">
        <v>4104.3450000000003</v>
      </c>
      <c r="D198" s="76">
        <v>4164.3450000000003</v>
      </c>
      <c r="E198" s="77">
        <f t="shared" si="44"/>
        <v>1.4618654133607187</v>
      </c>
      <c r="F198" s="76">
        <v>10249.86</v>
      </c>
      <c r="G198" s="76">
        <v>10414.86</v>
      </c>
      <c r="H198" s="78">
        <f t="shared" si="45"/>
        <v>1.6097780847738405</v>
      </c>
      <c r="I198" s="79"/>
      <c r="J198" s="76"/>
      <c r="K198" s="78"/>
      <c r="L198" s="79"/>
      <c r="M198" s="76"/>
      <c r="N198" s="80"/>
      <c r="O198" s="81"/>
      <c r="P198" s="82"/>
      <c r="Q198" s="83"/>
      <c r="R198" s="81"/>
      <c r="S198" s="82"/>
      <c r="T198" s="83"/>
      <c r="U198" s="81"/>
      <c r="V198" s="82"/>
      <c r="W198" s="83"/>
      <c r="X198" s="81"/>
      <c r="Y198" s="82"/>
      <c r="Z198" s="83"/>
      <c r="AA198" s="81"/>
      <c r="AB198" s="82"/>
      <c r="AC198" s="83"/>
      <c r="AD198" s="81"/>
      <c r="AE198" s="82"/>
      <c r="AF198" s="83"/>
      <c r="AG198" s="81"/>
      <c r="AH198" s="82"/>
      <c r="AI198" s="83"/>
      <c r="AJ198" s="81"/>
      <c r="AK198" s="82"/>
      <c r="AL198" s="83"/>
      <c r="AM198" s="81"/>
      <c r="AN198" s="82"/>
      <c r="AO198" s="83"/>
      <c r="AP198" s="81"/>
      <c r="AQ198" s="82"/>
      <c r="AR198" s="83"/>
      <c r="AS198" s="81"/>
      <c r="AT198" s="82"/>
      <c r="AU198" s="83"/>
      <c r="AV198" s="81"/>
      <c r="AW198" s="82"/>
      <c r="AX198" s="83"/>
      <c r="AY198" s="81"/>
      <c r="AZ198" s="82"/>
      <c r="BA198" s="83"/>
      <c r="BB198" s="81"/>
      <c r="BC198" s="82"/>
      <c r="BD198" s="83"/>
    </row>
    <row r="199" spans="1:56" ht="13">
      <c r="A199" s="84"/>
      <c r="B199" s="75" t="s">
        <v>587</v>
      </c>
      <c r="C199" s="76">
        <v>4126.75</v>
      </c>
      <c r="D199" s="76">
        <v>4322.5</v>
      </c>
      <c r="E199" s="77">
        <f t="shared" si="44"/>
        <v>4.7434421760465257</v>
      </c>
      <c r="F199" s="76">
        <v>10607.5</v>
      </c>
      <c r="G199" s="76">
        <v>10893.25</v>
      </c>
      <c r="H199" s="78">
        <f t="shared" si="45"/>
        <v>2.6938486919632338</v>
      </c>
      <c r="I199" s="79"/>
      <c r="J199" s="76"/>
      <c r="K199" s="78"/>
      <c r="L199" s="79"/>
      <c r="M199" s="76"/>
      <c r="N199" s="80"/>
      <c r="O199" s="81"/>
      <c r="P199" s="82"/>
      <c r="Q199" s="83"/>
      <c r="R199" s="81"/>
      <c r="S199" s="82"/>
      <c r="T199" s="83"/>
      <c r="U199" s="81"/>
      <c r="V199" s="82"/>
      <c r="W199" s="83"/>
      <c r="X199" s="81"/>
      <c r="Y199" s="82"/>
      <c r="Z199" s="83"/>
      <c r="AA199" s="81"/>
      <c r="AB199" s="82"/>
      <c r="AC199" s="83"/>
      <c r="AD199" s="81"/>
      <c r="AE199" s="82"/>
      <c r="AF199" s="83"/>
      <c r="AG199" s="81"/>
      <c r="AH199" s="82"/>
      <c r="AI199" s="83"/>
      <c r="AJ199" s="81"/>
      <c r="AK199" s="82"/>
      <c r="AL199" s="83"/>
      <c r="AM199" s="81"/>
      <c r="AN199" s="82"/>
      <c r="AO199" s="83"/>
      <c r="AP199" s="81"/>
      <c r="AQ199" s="82"/>
      <c r="AR199" s="83"/>
      <c r="AS199" s="81"/>
      <c r="AT199" s="82"/>
      <c r="AU199" s="83"/>
      <c r="AV199" s="81"/>
      <c r="AW199" s="82"/>
      <c r="AX199" s="83"/>
      <c r="AY199" s="81"/>
      <c r="AZ199" s="82"/>
      <c r="BA199" s="83"/>
      <c r="BB199" s="81"/>
      <c r="BC199" s="82"/>
      <c r="BD199" s="83"/>
    </row>
    <row r="200" spans="1:56" ht="13">
      <c r="A200" s="84"/>
      <c r="B200" s="75" t="s">
        <v>588</v>
      </c>
      <c r="C200" s="76">
        <v>4591</v>
      </c>
      <c r="D200" s="76">
        <v>4675</v>
      </c>
      <c r="E200" s="77">
        <f t="shared" si="44"/>
        <v>1.8296667392724897</v>
      </c>
      <c r="F200" s="76">
        <v>8931.15</v>
      </c>
      <c r="G200" s="76">
        <v>8946.15</v>
      </c>
      <c r="H200" s="78">
        <f t="shared" si="45"/>
        <v>0.16795149560806841</v>
      </c>
      <c r="I200" s="79"/>
      <c r="J200" s="76"/>
      <c r="K200" s="78"/>
      <c r="L200" s="79"/>
      <c r="M200" s="76"/>
      <c r="N200" s="80"/>
      <c r="O200" s="81"/>
      <c r="P200" s="82"/>
      <c r="Q200" s="83"/>
      <c r="R200" s="81"/>
      <c r="S200" s="82"/>
      <c r="T200" s="83"/>
      <c r="U200" s="81"/>
      <c r="V200" s="82"/>
      <c r="W200" s="83"/>
      <c r="X200" s="81"/>
      <c r="Y200" s="82"/>
      <c r="Z200" s="83"/>
      <c r="AA200" s="81"/>
      <c r="AB200" s="82"/>
      <c r="AC200" s="83"/>
      <c r="AD200" s="81"/>
      <c r="AE200" s="82"/>
      <c r="AF200" s="83"/>
      <c r="AG200" s="81"/>
      <c r="AH200" s="82"/>
      <c r="AI200" s="83"/>
      <c r="AJ200" s="81"/>
      <c r="AK200" s="82"/>
      <c r="AL200" s="83"/>
      <c r="AM200" s="81"/>
      <c r="AN200" s="82"/>
      <c r="AO200" s="83"/>
      <c r="AP200" s="81"/>
      <c r="AQ200" s="82"/>
      <c r="AR200" s="83"/>
      <c r="AS200" s="81"/>
      <c r="AT200" s="82"/>
      <c r="AU200" s="83"/>
      <c r="AV200" s="81"/>
      <c r="AW200" s="82"/>
      <c r="AX200" s="83"/>
      <c r="AY200" s="81"/>
      <c r="AZ200" s="82"/>
      <c r="BA200" s="83"/>
      <c r="BB200" s="81"/>
      <c r="BC200" s="82"/>
      <c r="BD200" s="83"/>
    </row>
    <row r="201" spans="1:56" s="105" customFormat="1" ht="20.25" customHeight="1">
      <c r="A201" s="104"/>
      <c r="B201" s="86" t="s">
        <v>589</v>
      </c>
      <c r="C201" s="87">
        <v>4519.25</v>
      </c>
      <c r="D201" s="87">
        <v>4581</v>
      </c>
      <c r="E201" s="88">
        <f t="shared" si="44"/>
        <v>1.366377164352492</v>
      </c>
      <c r="F201" s="87">
        <v>10595</v>
      </c>
      <c r="G201" s="87">
        <v>10893.25</v>
      </c>
      <c r="H201" s="89">
        <f t="shared" si="45"/>
        <v>2.8150070788107597</v>
      </c>
      <c r="I201" s="90"/>
      <c r="J201" s="87"/>
      <c r="K201" s="89"/>
      <c r="L201" s="90"/>
      <c r="M201" s="87"/>
      <c r="N201" s="91"/>
      <c r="O201" s="92"/>
      <c r="P201" s="93"/>
      <c r="Q201" s="94"/>
      <c r="R201" s="92"/>
      <c r="S201" s="93"/>
      <c r="T201" s="94"/>
      <c r="U201" s="92"/>
      <c r="V201" s="93"/>
      <c r="W201" s="94"/>
      <c r="X201" s="92"/>
      <c r="Y201" s="93"/>
      <c r="Z201" s="94"/>
      <c r="AA201" s="92"/>
      <c r="AB201" s="93"/>
      <c r="AC201" s="94"/>
      <c r="AD201" s="92"/>
      <c r="AE201" s="93"/>
      <c r="AF201" s="94"/>
      <c r="AG201" s="92"/>
      <c r="AH201" s="93"/>
      <c r="AI201" s="94"/>
      <c r="AJ201" s="92"/>
      <c r="AK201" s="93"/>
      <c r="AL201" s="94"/>
      <c r="AM201" s="92"/>
      <c r="AN201" s="93"/>
      <c r="AO201" s="94"/>
      <c r="AP201" s="92"/>
      <c r="AQ201" s="93"/>
      <c r="AR201" s="94"/>
      <c r="AS201" s="92"/>
      <c r="AT201" s="93"/>
      <c r="AU201" s="94"/>
      <c r="AV201" s="92"/>
      <c r="AW201" s="93"/>
      <c r="AX201" s="94"/>
      <c r="AY201" s="92"/>
      <c r="AZ201" s="93"/>
      <c r="BA201" s="94"/>
      <c r="BB201" s="92"/>
      <c r="BC201" s="93"/>
      <c r="BD201" s="94"/>
    </row>
    <row r="202" spans="1:56" ht="13">
      <c r="A202" s="84"/>
      <c r="B202" s="75" t="s">
        <v>590</v>
      </c>
      <c r="C202" s="76"/>
      <c r="D202" s="76"/>
      <c r="E202" s="77">
        <f t="shared" si="44"/>
        <v>0</v>
      </c>
      <c r="F202" s="76"/>
      <c r="G202" s="76"/>
      <c r="H202" s="78">
        <f t="shared" si="45"/>
        <v>0</v>
      </c>
      <c r="I202" s="79"/>
      <c r="J202" s="76"/>
      <c r="K202" s="78"/>
      <c r="L202" s="79"/>
      <c r="M202" s="76"/>
      <c r="N202" s="80"/>
      <c r="O202" s="81"/>
      <c r="P202" s="82"/>
      <c r="Q202" s="83"/>
      <c r="R202" s="81"/>
      <c r="S202" s="82"/>
      <c r="T202" s="83"/>
      <c r="U202" s="81"/>
      <c r="V202" s="82"/>
      <c r="W202" s="83"/>
      <c r="X202" s="81"/>
      <c r="Y202" s="82"/>
      <c r="Z202" s="83"/>
      <c r="AA202" s="81"/>
      <c r="AB202" s="82"/>
      <c r="AC202" s="83"/>
      <c r="AD202" s="81"/>
      <c r="AE202" s="82"/>
      <c r="AF202" s="83"/>
      <c r="AG202" s="81"/>
      <c r="AH202" s="82"/>
      <c r="AI202" s="83"/>
      <c r="AJ202" s="81"/>
      <c r="AK202" s="82"/>
      <c r="AL202" s="83"/>
      <c r="AM202" s="81"/>
      <c r="AN202" s="82"/>
      <c r="AO202" s="83"/>
      <c r="AP202" s="81"/>
      <c r="AQ202" s="82"/>
      <c r="AR202" s="83"/>
      <c r="AS202" s="81"/>
      <c r="AT202" s="82"/>
      <c r="AU202" s="83"/>
      <c r="AV202" s="81"/>
      <c r="AW202" s="82"/>
      <c r="AX202" s="83"/>
      <c r="AY202" s="81"/>
      <c r="AZ202" s="82"/>
      <c r="BA202" s="83"/>
      <c r="BB202" s="81"/>
      <c r="BC202" s="82"/>
      <c r="BD202" s="83"/>
    </row>
    <row r="203" spans="1:56" ht="13">
      <c r="A203" s="84"/>
      <c r="B203" s="75" t="s">
        <v>591</v>
      </c>
      <c r="C203" s="76"/>
      <c r="D203" s="76"/>
      <c r="E203" s="77">
        <f t="shared" si="44"/>
        <v>0</v>
      </c>
      <c r="F203" s="76"/>
      <c r="G203" s="76"/>
      <c r="H203" s="78">
        <f t="shared" si="45"/>
        <v>0</v>
      </c>
      <c r="I203" s="79"/>
      <c r="J203" s="76"/>
      <c r="K203" s="78"/>
      <c r="L203" s="79"/>
      <c r="M203" s="76"/>
      <c r="N203" s="80"/>
      <c r="O203" s="81"/>
      <c r="P203" s="82"/>
      <c r="Q203" s="83"/>
      <c r="R203" s="81"/>
      <c r="S203" s="82"/>
      <c r="T203" s="83"/>
      <c r="U203" s="81"/>
      <c r="V203" s="82"/>
      <c r="W203" s="83"/>
      <c r="X203" s="81"/>
      <c r="Y203" s="82"/>
      <c r="Z203" s="83"/>
      <c r="AA203" s="81"/>
      <c r="AB203" s="82"/>
      <c r="AC203" s="83"/>
      <c r="AD203" s="81"/>
      <c r="AE203" s="82"/>
      <c r="AF203" s="83"/>
      <c r="AG203" s="81"/>
      <c r="AH203" s="82"/>
      <c r="AI203" s="83"/>
      <c r="AJ203" s="81"/>
      <c r="AK203" s="82"/>
      <c r="AL203" s="83"/>
      <c r="AM203" s="81"/>
      <c r="AN203" s="82"/>
      <c r="AO203" s="83"/>
      <c r="AP203" s="81"/>
      <c r="AQ203" s="82"/>
      <c r="AR203" s="83"/>
      <c r="AS203" s="81"/>
      <c r="AT203" s="82"/>
      <c r="AU203" s="83"/>
      <c r="AV203" s="81"/>
      <c r="AW203" s="82"/>
      <c r="AX203" s="83"/>
      <c r="AY203" s="81"/>
      <c r="AZ203" s="82"/>
      <c r="BA203" s="83"/>
      <c r="BB203" s="81"/>
      <c r="BC203" s="82"/>
      <c r="BD203" s="83"/>
    </row>
    <row r="204" spans="1:56" ht="13">
      <c r="A204" s="84"/>
      <c r="B204" s="75" t="s">
        <v>592</v>
      </c>
      <c r="C204" s="76"/>
      <c r="D204" s="76"/>
      <c r="E204" s="77"/>
      <c r="F204" s="76"/>
      <c r="G204" s="76"/>
      <c r="H204" s="78">
        <f t="shared" si="45"/>
        <v>0</v>
      </c>
      <c r="I204" s="79"/>
      <c r="J204" s="76"/>
      <c r="K204" s="78"/>
      <c r="L204" s="79"/>
      <c r="M204" s="76"/>
      <c r="N204" s="80"/>
      <c r="O204" s="81"/>
      <c r="P204" s="82"/>
      <c r="Q204" s="83"/>
      <c r="R204" s="81"/>
      <c r="S204" s="82"/>
      <c r="T204" s="83"/>
      <c r="U204" s="81"/>
      <c r="V204" s="82"/>
      <c r="W204" s="83"/>
      <c r="X204" s="81"/>
      <c r="Y204" s="82"/>
      <c r="Z204" s="83"/>
      <c r="AA204" s="81"/>
      <c r="AB204" s="82"/>
      <c r="AC204" s="83"/>
      <c r="AD204" s="81"/>
      <c r="AE204" s="82"/>
      <c r="AF204" s="83"/>
      <c r="AG204" s="81"/>
      <c r="AH204" s="82"/>
      <c r="AI204" s="83"/>
      <c r="AJ204" s="81"/>
      <c r="AK204" s="82"/>
      <c r="AL204" s="83"/>
      <c r="AM204" s="81"/>
      <c r="AN204" s="82"/>
      <c r="AO204" s="83"/>
      <c r="AP204" s="81"/>
      <c r="AQ204" s="82"/>
      <c r="AR204" s="83"/>
      <c r="AS204" s="81"/>
      <c r="AT204" s="82"/>
      <c r="AU204" s="83"/>
      <c r="AV204" s="81"/>
      <c r="AW204" s="82"/>
      <c r="AX204" s="83"/>
      <c r="AY204" s="81"/>
      <c r="AZ204" s="82"/>
      <c r="BA204" s="83"/>
      <c r="BB204" s="81"/>
      <c r="BC204" s="82"/>
      <c r="BD204" s="83"/>
    </row>
    <row r="205" spans="1:56" s="112" customFormat="1" ht="21.75" customHeight="1">
      <c r="A205" s="110"/>
      <c r="B205" s="111" t="s">
        <v>593</v>
      </c>
      <c r="C205" s="87"/>
      <c r="D205" s="87"/>
      <c r="E205" s="88">
        <f>IF(C205&gt;0,(((D205-C205)/C205)*100),0)</f>
        <v>0</v>
      </c>
      <c r="F205" s="87"/>
      <c r="G205" s="87"/>
      <c r="H205" s="89">
        <f t="shared" si="45"/>
        <v>0</v>
      </c>
      <c r="I205" s="90"/>
      <c r="J205" s="87"/>
      <c r="K205" s="89"/>
      <c r="L205" s="90"/>
      <c r="M205" s="87"/>
      <c r="N205" s="91"/>
      <c r="O205" s="92"/>
      <c r="P205" s="93"/>
      <c r="Q205" s="94"/>
      <c r="R205" s="92"/>
      <c r="S205" s="93"/>
      <c r="T205" s="94"/>
      <c r="U205" s="92"/>
      <c r="V205" s="93"/>
      <c r="W205" s="94"/>
      <c r="X205" s="92"/>
      <c r="Y205" s="93"/>
      <c r="Z205" s="94"/>
      <c r="AA205" s="92"/>
      <c r="AB205" s="93"/>
      <c r="AC205" s="94"/>
      <c r="AD205" s="92"/>
      <c r="AE205" s="93"/>
      <c r="AF205" s="94"/>
      <c r="AG205" s="92"/>
      <c r="AH205" s="93"/>
      <c r="AI205" s="94"/>
      <c r="AJ205" s="92"/>
      <c r="AK205" s="93"/>
      <c r="AL205" s="94"/>
      <c r="AM205" s="92"/>
      <c r="AN205" s="93"/>
      <c r="AO205" s="94"/>
      <c r="AP205" s="92"/>
      <c r="AQ205" s="93"/>
      <c r="AR205" s="94"/>
      <c r="AS205" s="92"/>
      <c r="AT205" s="93"/>
      <c r="AU205" s="94"/>
      <c r="AV205" s="92"/>
      <c r="AW205" s="93"/>
      <c r="AX205" s="94"/>
      <c r="AY205" s="92"/>
      <c r="AZ205" s="93"/>
      <c r="BA205" s="94"/>
      <c r="BB205" s="92"/>
      <c r="BC205" s="93"/>
      <c r="BD205" s="94"/>
    </row>
    <row r="206" spans="1:56" ht="13">
      <c r="A206" s="96"/>
      <c r="B206" s="97" t="s">
        <v>594</v>
      </c>
      <c r="C206" s="98"/>
      <c r="D206" s="98"/>
      <c r="E206" s="99"/>
      <c r="F206" s="98"/>
      <c r="G206" s="98"/>
      <c r="H206" s="100"/>
      <c r="I206" s="101"/>
      <c r="J206" s="98"/>
      <c r="K206" s="100"/>
      <c r="L206" s="101"/>
      <c r="M206" s="98"/>
      <c r="N206" s="100"/>
      <c r="O206" s="101">
        <v>19328</v>
      </c>
      <c r="P206" s="98">
        <v>19928</v>
      </c>
      <c r="Q206" s="102">
        <f>IF(O206&gt;0,(((P206-O206)/O206)*100),0)</f>
        <v>3.1043046357615891</v>
      </c>
      <c r="R206" s="101">
        <v>30713</v>
      </c>
      <c r="S206" s="98">
        <v>31763</v>
      </c>
      <c r="T206" s="102">
        <f>IF(R206&gt;0,(((S206-R206)/R206)*100),0)</f>
        <v>3.4187477615342035</v>
      </c>
      <c r="U206" s="101">
        <v>28342.5</v>
      </c>
      <c r="V206" s="98">
        <v>29580.5</v>
      </c>
      <c r="W206" s="102">
        <f>IF(U206&gt;0,(((V206-U206)/U206)*100),0)</f>
        <v>4.3679985886918935</v>
      </c>
      <c r="X206" s="101">
        <v>60082.5</v>
      </c>
      <c r="Y206" s="98">
        <v>62907.5</v>
      </c>
      <c r="Z206" s="102">
        <f>IF(X206&gt;0,(((Y206-X206)/X206)*100),0)</f>
        <v>4.7018682644696881</v>
      </c>
      <c r="AA206" s="101">
        <v>29560.5</v>
      </c>
      <c r="AB206" s="98">
        <v>32052.5</v>
      </c>
      <c r="AC206" s="118">
        <f>IF(AA206&gt;0,(((AB206-AA206)/AA206)*100),0)</f>
        <v>8.4301686372016711</v>
      </c>
      <c r="AD206" s="101">
        <v>65585.5</v>
      </c>
      <c r="AE206" s="98">
        <v>71500.5</v>
      </c>
      <c r="AF206" s="118">
        <f>IF(AD206&gt;0,(((AE206-AD206)/AD206)*100),0)</f>
        <v>9.018761768988572</v>
      </c>
      <c r="AG206" s="101">
        <v>19779.650000000001</v>
      </c>
      <c r="AH206" s="98">
        <v>20067.650000000001</v>
      </c>
      <c r="AI206" s="102">
        <f>IF(AG206&gt;0,(((AH206-AG206)/AG206)*100),0)</f>
        <v>1.4560419420970541</v>
      </c>
      <c r="AJ206" s="101">
        <v>36491.65</v>
      </c>
      <c r="AK206" s="98">
        <v>36779.65</v>
      </c>
      <c r="AL206" s="102">
        <f>IF(AJ206&gt;0,(((AK206-AJ206)/AJ206)*100),0)</f>
        <v>0.78922164385551219</v>
      </c>
      <c r="AM206" s="101">
        <v>19022.2</v>
      </c>
      <c r="AN206" s="98">
        <v>19785.2</v>
      </c>
      <c r="AO206" s="102">
        <f>IF(AM206&gt;0,(((AN206-AM206)/AM206)*100),0)</f>
        <v>4.011102816708898</v>
      </c>
      <c r="AP206" s="101">
        <v>36997.199999999997</v>
      </c>
      <c r="AQ206" s="98">
        <v>38485.199999999997</v>
      </c>
      <c r="AR206" s="102">
        <f>IF(AP206&gt;0,(((AQ206-AP206)/AP206)*100),0)</f>
        <v>4.0219259835879475</v>
      </c>
      <c r="AS206" s="101">
        <v>27895.08</v>
      </c>
      <c r="AT206" s="98">
        <v>28378.82</v>
      </c>
      <c r="AU206" s="102">
        <f>IF(AS206&gt;0,(((AT206-AS206)/AS206)*100),0)</f>
        <v>1.7341409309455214</v>
      </c>
      <c r="AV206" s="101">
        <v>28378.82</v>
      </c>
      <c r="AW206" s="98">
        <v>55397.04</v>
      </c>
      <c r="AX206" s="102">
        <f>IF(AV206&gt;0,(((AW206-AV206)/AV206)*100),0)</f>
        <v>95.205579372221962</v>
      </c>
      <c r="AY206" s="101">
        <v>23557.4</v>
      </c>
      <c r="AZ206" s="98">
        <v>23557.4</v>
      </c>
      <c r="BA206" s="102">
        <f>IF(AY206&gt;0,(((AZ206-AY206)/AY206)*100),0)</f>
        <v>0</v>
      </c>
      <c r="BB206" s="101">
        <v>49922.400000000001</v>
      </c>
      <c r="BC206" s="98">
        <v>49922.400000000001</v>
      </c>
      <c r="BD206" s="102">
        <f>IF(BB206&gt;0,(((BC206-BB206)/BB206)*100),0)</f>
        <v>0</v>
      </c>
    </row>
    <row r="207" spans="1:56" ht="13">
      <c r="A207" s="74" t="s">
        <v>368</v>
      </c>
      <c r="B207" s="75" t="s">
        <v>578</v>
      </c>
      <c r="C207" s="76">
        <v>13793</v>
      </c>
      <c r="D207" s="76">
        <v>13904</v>
      </c>
      <c r="E207" s="77">
        <f t="shared" ref="E207:E220" si="48">IF(C207&gt;0,(((D207-C207)/C207)*100),0)</f>
        <v>0.80475603567026743</v>
      </c>
      <c r="F207" s="76">
        <v>35011</v>
      </c>
      <c r="G207" s="76">
        <v>36020</v>
      </c>
      <c r="H207" s="78">
        <f t="shared" ref="H207:H222" si="49">IF(F207&gt;0,(((G207-F207)/F207)*100),0)</f>
        <v>2.8819513867070352</v>
      </c>
      <c r="I207" s="79">
        <v>12359</v>
      </c>
      <c r="J207" s="76">
        <v>13039</v>
      </c>
      <c r="K207" s="116">
        <f t="shared" ref="K207:K213" si="50">IF(I207&gt;0,(((J207-I207)/I207)*100),0)</f>
        <v>5.5020632737276474</v>
      </c>
      <c r="L207" s="79">
        <v>25393.5</v>
      </c>
      <c r="M207" s="76">
        <v>27003</v>
      </c>
      <c r="N207" s="121">
        <f t="shared" ref="N207:N213" si="51">IF(L207&gt;0,(((M207-L207)/L207)*100),0)</f>
        <v>6.3382361627975667</v>
      </c>
      <c r="O207" s="81"/>
      <c r="P207" s="82"/>
      <c r="Q207" s="83"/>
      <c r="R207" s="81"/>
      <c r="S207" s="82"/>
      <c r="T207" s="83"/>
      <c r="U207" s="81"/>
      <c r="V207" s="82"/>
      <c r="W207" s="83"/>
      <c r="X207" s="81"/>
      <c r="Y207" s="82"/>
      <c r="Z207" s="83"/>
      <c r="AA207" s="81"/>
      <c r="AB207" s="82"/>
      <c r="AC207" s="83"/>
      <c r="AD207" s="81"/>
      <c r="AE207" s="82"/>
      <c r="AF207" s="83"/>
      <c r="AG207" s="81"/>
      <c r="AH207" s="82"/>
      <c r="AI207" s="83"/>
      <c r="AJ207" s="81"/>
      <c r="AK207" s="82"/>
      <c r="AL207" s="83"/>
      <c r="AM207" s="81"/>
      <c r="AN207" s="82"/>
      <c r="AO207" s="83"/>
      <c r="AP207" s="81"/>
      <c r="AQ207" s="82"/>
      <c r="AR207" s="83"/>
      <c r="AS207" s="81"/>
      <c r="AT207" s="82"/>
      <c r="AU207" s="83"/>
      <c r="AV207" s="81"/>
      <c r="AW207" s="82"/>
      <c r="AX207" s="83"/>
      <c r="AY207" s="81"/>
      <c r="AZ207" s="82"/>
      <c r="BA207" s="83"/>
      <c r="BB207" s="81"/>
      <c r="BC207" s="82"/>
      <c r="BD207" s="83"/>
    </row>
    <row r="208" spans="1:56" ht="13">
      <c r="A208" s="84"/>
      <c r="B208" s="75" t="s">
        <v>579</v>
      </c>
      <c r="C208" s="76"/>
      <c r="D208" s="76"/>
      <c r="E208" s="77">
        <f t="shared" si="48"/>
        <v>0</v>
      </c>
      <c r="F208" s="76"/>
      <c r="G208" s="76"/>
      <c r="H208" s="78">
        <f t="shared" si="49"/>
        <v>0</v>
      </c>
      <c r="I208" s="79"/>
      <c r="J208" s="76"/>
      <c r="K208" s="78">
        <f t="shared" si="50"/>
        <v>0</v>
      </c>
      <c r="L208" s="79"/>
      <c r="M208" s="76"/>
      <c r="N208" s="80">
        <f t="shared" si="51"/>
        <v>0</v>
      </c>
      <c r="O208" s="81"/>
      <c r="P208" s="82"/>
      <c r="Q208" s="83"/>
      <c r="R208" s="81"/>
      <c r="S208" s="82"/>
      <c r="T208" s="83"/>
      <c r="U208" s="81"/>
      <c r="V208" s="82"/>
      <c r="W208" s="83"/>
      <c r="X208" s="81"/>
      <c r="Y208" s="82"/>
      <c r="Z208" s="83"/>
      <c r="AA208" s="81"/>
      <c r="AB208" s="82"/>
      <c r="AC208" s="83"/>
      <c r="AD208" s="81"/>
      <c r="AE208" s="82"/>
      <c r="AF208" s="83"/>
      <c r="AG208" s="81"/>
      <c r="AH208" s="82"/>
      <c r="AI208" s="83"/>
      <c r="AJ208" s="81"/>
      <c r="AK208" s="82"/>
      <c r="AL208" s="83"/>
      <c r="AM208" s="81"/>
      <c r="AN208" s="82"/>
      <c r="AO208" s="83"/>
      <c r="AP208" s="81"/>
      <c r="AQ208" s="82"/>
      <c r="AR208" s="83"/>
      <c r="AS208" s="81"/>
      <c r="AT208" s="82"/>
      <c r="AU208" s="83"/>
      <c r="AV208" s="81"/>
      <c r="AW208" s="82"/>
      <c r="AX208" s="83"/>
      <c r="AY208" s="81"/>
      <c r="AZ208" s="82"/>
      <c r="BA208" s="83"/>
      <c r="BB208" s="81"/>
      <c r="BC208" s="82"/>
      <c r="BD208" s="83"/>
    </row>
    <row r="209" spans="1:56" ht="13">
      <c r="A209" s="84"/>
      <c r="B209" s="75" t="s">
        <v>580</v>
      </c>
      <c r="C209" s="76">
        <v>13036</v>
      </c>
      <c r="D209" s="76">
        <v>13140</v>
      </c>
      <c r="E209" s="77">
        <f t="shared" si="48"/>
        <v>0.79779073335378947</v>
      </c>
      <c r="F209" s="76">
        <v>31600</v>
      </c>
      <c r="G209" s="76">
        <v>32848</v>
      </c>
      <c r="H209" s="78">
        <f t="shared" si="49"/>
        <v>3.9493670886075951</v>
      </c>
      <c r="I209" s="79">
        <v>11430</v>
      </c>
      <c r="J209" s="76">
        <v>11538</v>
      </c>
      <c r="K209" s="78">
        <f t="shared" si="50"/>
        <v>0.94488188976377951</v>
      </c>
      <c r="L209" s="79">
        <v>21996</v>
      </c>
      <c r="M209" s="76">
        <v>22212</v>
      </c>
      <c r="N209" s="80">
        <f t="shared" si="51"/>
        <v>0.98199672667757776</v>
      </c>
      <c r="O209" s="81"/>
      <c r="P209" s="82"/>
      <c r="Q209" s="83"/>
      <c r="R209" s="81"/>
      <c r="S209" s="82"/>
      <c r="T209" s="83"/>
      <c r="U209" s="81"/>
      <c r="V209" s="82"/>
      <c r="W209" s="83"/>
      <c r="X209" s="81"/>
      <c r="Y209" s="82"/>
      <c r="Z209" s="83"/>
      <c r="AA209" s="81"/>
      <c r="AB209" s="82"/>
      <c r="AC209" s="83"/>
      <c r="AD209" s="81"/>
      <c r="AE209" s="82"/>
      <c r="AF209" s="83"/>
      <c r="AG209" s="81"/>
      <c r="AH209" s="82"/>
      <c r="AI209" s="83"/>
      <c r="AJ209" s="81"/>
      <c r="AK209" s="82"/>
      <c r="AL209" s="83"/>
      <c r="AM209" s="81"/>
      <c r="AN209" s="82"/>
      <c r="AO209" s="83"/>
      <c r="AP209" s="81"/>
      <c r="AQ209" s="82"/>
      <c r="AR209" s="83"/>
      <c r="AS209" s="81"/>
      <c r="AT209" s="82"/>
      <c r="AU209" s="83"/>
      <c r="AV209" s="81"/>
      <c r="AW209" s="82"/>
      <c r="AX209" s="83"/>
      <c r="AY209" s="81"/>
      <c r="AZ209" s="82"/>
      <c r="BA209" s="83"/>
      <c r="BB209" s="81"/>
      <c r="BC209" s="82"/>
      <c r="BD209" s="83"/>
    </row>
    <row r="210" spans="1:56" ht="13">
      <c r="A210" s="84"/>
      <c r="B210" s="75" t="s">
        <v>581</v>
      </c>
      <c r="C210" s="76">
        <v>11536</v>
      </c>
      <c r="D210" s="76">
        <v>11640</v>
      </c>
      <c r="E210" s="77">
        <f t="shared" si="48"/>
        <v>0.90152565880721214</v>
      </c>
      <c r="F210" s="76">
        <v>26648</v>
      </c>
      <c r="G210" s="76">
        <v>27394</v>
      </c>
      <c r="H210" s="78">
        <f t="shared" si="49"/>
        <v>2.7994596217352146</v>
      </c>
      <c r="I210" s="79">
        <v>10674</v>
      </c>
      <c r="J210" s="76">
        <v>10764</v>
      </c>
      <c r="K210" s="78">
        <f t="shared" si="50"/>
        <v>0.84317032040472173</v>
      </c>
      <c r="L210" s="79">
        <v>19296</v>
      </c>
      <c r="M210" s="76">
        <v>19836</v>
      </c>
      <c r="N210" s="80">
        <f t="shared" si="51"/>
        <v>2.7985074626865671</v>
      </c>
      <c r="O210" s="81"/>
      <c r="P210" s="82"/>
      <c r="Q210" s="83"/>
      <c r="R210" s="81"/>
      <c r="S210" s="82"/>
      <c r="T210" s="83"/>
      <c r="U210" s="81"/>
      <c r="V210" s="82"/>
      <c r="W210" s="83"/>
      <c r="X210" s="81"/>
      <c r="Y210" s="82"/>
      <c r="Z210" s="83"/>
      <c r="AA210" s="81"/>
      <c r="AB210" s="82"/>
      <c r="AC210" s="83"/>
      <c r="AD210" s="81"/>
      <c r="AE210" s="82"/>
      <c r="AF210" s="83"/>
      <c r="AG210" s="81"/>
      <c r="AH210" s="82"/>
      <c r="AI210" s="83"/>
      <c r="AJ210" s="81"/>
      <c r="AK210" s="82"/>
      <c r="AL210" s="83"/>
      <c r="AM210" s="81"/>
      <c r="AN210" s="82"/>
      <c r="AO210" s="83"/>
      <c r="AP210" s="81"/>
      <c r="AQ210" s="82"/>
      <c r="AR210" s="83"/>
      <c r="AS210" s="81"/>
      <c r="AT210" s="82"/>
      <c r="AU210" s="83"/>
      <c r="AV210" s="81"/>
      <c r="AW210" s="82"/>
      <c r="AX210" s="83"/>
      <c r="AY210" s="81"/>
      <c r="AZ210" s="82"/>
      <c r="BA210" s="83"/>
      <c r="BB210" s="81"/>
      <c r="BC210" s="82"/>
      <c r="BD210" s="83"/>
    </row>
    <row r="211" spans="1:56" ht="13">
      <c r="A211" s="84"/>
      <c r="B211" s="75" t="s">
        <v>582</v>
      </c>
      <c r="C211" s="76">
        <v>11110</v>
      </c>
      <c r="D211" s="76">
        <v>11110</v>
      </c>
      <c r="E211" s="77">
        <f t="shared" si="48"/>
        <v>0</v>
      </c>
      <c r="F211" s="76">
        <v>21647</v>
      </c>
      <c r="G211" s="76">
        <v>21647</v>
      </c>
      <c r="H211" s="78">
        <f t="shared" si="49"/>
        <v>0</v>
      </c>
      <c r="I211" s="79">
        <v>11424</v>
      </c>
      <c r="J211" s="76">
        <v>11424</v>
      </c>
      <c r="K211" s="78">
        <f t="shared" si="50"/>
        <v>0</v>
      </c>
      <c r="L211" s="79">
        <v>22285</v>
      </c>
      <c r="M211" s="76">
        <v>22285</v>
      </c>
      <c r="N211" s="80">
        <f t="shared" si="51"/>
        <v>0</v>
      </c>
      <c r="O211" s="81"/>
      <c r="P211" s="82"/>
      <c r="Q211" s="83"/>
      <c r="R211" s="81"/>
      <c r="S211" s="82"/>
      <c r="T211" s="83"/>
      <c r="U211" s="81"/>
      <c r="V211" s="82"/>
      <c r="W211" s="83"/>
      <c r="X211" s="81"/>
      <c r="Y211" s="82"/>
      <c r="Z211" s="83"/>
      <c r="AA211" s="81"/>
      <c r="AB211" s="82"/>
      <c r="AC211" s="83"/>
      <c r="AD211" s="81"/>
      <c r="AE211" s="82"/>
      <c r="AF211" s="83"/>
      <c r="AG211" s="81"/>
      <c r="AH211" s="82"/>
      <c r="AI211" s="83"/>
      <c r="AJ211" s="81"/>
      <c r="AK211" s="82"/>
      <c r="AL211" s="83"/>
      <c r="AM211" s="81"/>
      <c r="AN211" s="82"/>
      <c r="AO211" s="83"/>
      <c r="AP211" s="81"/>
      <c r="AQ211" s="82"/>
      <c r="AR211" s="83"/>
      <c r="AS211" s="81"/>
      <c r="AT211" s="82"/>
      <c r="AU211" s="83"/>
      <c r="AV211" s="81"/>
      <c r="AW211" s="82"/>
      <c r="AX211" s="83"/>
      <c r="AY211" s="81"/>
      <c r="AZ211" s="82"/>
      <c r="BA211" s="83"/>
      <c r="BB211" s="81"/>
      <c r="BC211" s="82"/>
      <c r="BD211" s="83"/>
    </row>
    <row r="212" spans="1:56" ht="13">
      <c r="A212" s="84"/>
      <c r="B212" s="75" t="s">
        <v>583</v>
      </c>
      <c r="C212" s="76">
        <v>11099</v>
      </c>
      <c r="D212" s="76">
        <v>11099</v>
      </c>
      <c r="E212" s="77">
        <f t="shared" si="48"/>
        <v>0</v>
      </c>
      <c r="F212" s="76">
        <v>21513</v>
      </c>
      <c r="G212" s="76">
        <v>21513</v>
      </c>
      <c r="H212" s="78">
        <f t="shared" si="49"/>
        <v>0</v>
      </c>
      <c r="I212" s="79">
        <v>14050</v>
      </c>
      <c r="J212" s="76">
        <v>14132</v>
      </c>
      <c r="K212" s="78">
        <f t="shared" si="50"/>
        <v>0.58362989323843417</v>
      </c>
      <c r="L212" s="79">
        <v>29596</v>
      </c>
      <c r="M212" s="76">
        <v>30160</v>
      </c>
      <c r="N212" s="80">
        <f t="shared" si="51"/>
        <v>1.9056629274226249</v>
      </c>
      <c r="O212" s="81"/>
      <c r="P212" s="82"/>
      <c r="Q212" s="83"/>
      <c r="R212" s="81"/>
      <c r="S212" s="82"/>
      <c r="T212" s="83"/>
      <c r="U212" s="81"/>
      <c r="V212" s="82"/>
      <c r="W212" s="83"/>
      <c r="X212" s="81"/>
      <c r="Y212" s="82"/>
      <c r="Z212" s="83"/>
      <c r="AA212" s="81"/>
      <c r="AB212" s="82"/>
      <c r="AC212" s="83"/>
      <c r="AD212" s="81"/>
      <c r="AE212" s="82"/>
      <c r="AF212" s="83"/>
      <c r="AG212" s="81"/>
      <c r="AH212" s="82"/>
      <c r="AI212" s="83"/>
      <c r="AJ212" s="81"/>
      <c r="AK212" s="82"/>
      <c r="AL212" s="83"/>
      <c r="AM212" s="81"/>
      <c r="AN212" s="82"/>
      <c r="AO212" s="83"/>
      <c r="AP212" s="81"/>
      <c r="AQ212" s="82"/>
      <c r="AR212" s="83"/>
      <c r="AS212" s="81"/>
      <c r="AT212" s="82"/>
      <c r="AU212" s="83"/>
      <c r="AV212" s="81"/>
      <c r="AW212" s="82"/>
      <c r="AX212" s="83"/>
      <c r="AY212" s="81"/>
      <c r="AZ212" s="82"/>
      <c r="BA212" s="83"/>
      <c r="BB212" s="81"/>
      <c r="BC212" s="82"/>
      <c r="BD212" s="83"/>
    </row>
    <row r="213" spans="1:56" s="105" customFormat="1" ht="19.5" customHeight="1">
      <c r="A213" s="104"/>
      <c r="B213" s="86" t="s">
        <v>584</v>
      </c>
      <c r="C213" s="87">
        <v>11618</v>
      </c>
      <c r="D213" s="87">
        <v>11670</v>
      </c>
      <c r="E213" s="88">
        <f t="shared" si="48"/>
        <v>0.44758133930108457</v>
      </c>
      <c r="F213" s="87">
        <v>24819</v>
      </c>
      <c r="G213" s="87">
        <v>25192</v>
      </c>
      <c r="H213" s="89">
        <f t="shared" si="49"/>
        <v>1.5028808574076311</v>
      </c>
      <c r="I213" s="90">
        <v>11460</v>
      </c>
      <c r="J213" s="87">
        <v>11538</v>
      </c>
      <c r="K213" s="89">
        <f t="shared" si="50"/>
        <v>0.68062827225130884</v>
      </c>
      <c r="L213" s="90">
        <v>22570</v>
      </c>
      <c r="M213" s="87">
        <v>22570</v>
      </c>
      <c r="N213" s="91">
        <f t="shared" si="51"/>
        <v>0</v>
      </c>
      <c r="O213" s="92"/>
      <c r="P213" s="93"/>
      <c r="Q213" s="94"/>
      <c r="R213" s="92"/>
      <c r="S213" s="93"/>
      <c r="T213" s="94"/>
      <c r="U213" s="92"/>
      <c r="V213" s="93"/>
      <c r="W213" s="94"/>
      <c r="X213" s="92"/>
      <c r="Y213" s="93"/>
      <c r="Z213" s="94"/>
      <c r="AA213" s="92"/>
      <c r="AB213" s="93"/>
      <c r="AC213" s="94"/>
      <c r="AD213" s="92"/>
      <c r="AE213" s="93"/>
      <c r="AF213" s="94"/>
      <c r="AG213" s="92"/>
      <c r="AH213" s="93"/>
      <c r="AI213" s="94"/>
      <c r="AJ213" s="92"/>
      <c r="AK213" s="93"/>
      <c r="AL213" s="94"/>
      <c r="AM213" s="92"/>
      <c r="AN213" s="93"/>
      <c r="AO213" s="94"/>
      <c r="AP213" s="92"/>
      <c r="AQ213" s="93"/>
      <c r="AR213" s="94"/>
      <c r="AS213" s="92"/>
      <c r="AT213" s="93"/>
      <c r="AU213" s="94"/>
      <c r="AV213" s="92"/>
      <c r="AW213" s="93"/>
      <c r="AX213" s="94"/>
      <c r="AY213" s="92"/>
      <c r="AZ213" s="93"/>
      <c r="BA213" s="94"/>
      <c r="BB213" s="92"/>
      <c r="BC213" s="93"/>
      <c r="BD213" s="94"/>
    </row>
    <row r="214" spans="1:56" ht="13">
      <c r="A214" s="84"/>
      <c r="B214" s="75" t="s">
        <v>585</v>
      </c>
      <c r="C214" s="76"/>
      <c r="D214" s="76"/>
      <c r="E214" s="77">
        <f t="shared" si="48"/>
        <v>0</v>
      </c>
      <c r="F214" s="76"/>
      <c r="G214" s="76"/>
      <c r="H214" s="78">
        <f t="shared" si="49"/>
        <v>0</v>
      </c>
      <c r="I214" s="79"/>
      <c r="J214" s="76"/>
      <c r="K214" s="78"/>
      <c r="L214" s="79"/>
      <c r="M214" s="76"/>
      <c r="N214" s="80"/>
      <c r="O214" s="81"/>
      <c r="P214" s="82"/>
      <c r="Q214" s="83"/>
      <c r="R214" s="81"/>
      <c r="S214" s="82"/>
      <c r="T214" s="83"/>
      <c r="U214" s="81"/>
      <c r="V214" s="82"/>
      <c r="W214" s="83"/>
      <c r="X214" s="81"/>
      <c r="Y214" s="82"/>
      <c r="Z214" s="83"/>
      <c r="AA214" s="81"/>
      <c r="AB214" s="82"/>
      <c r="AC214" s="83"/>
      <c r="AD214" s="81"/>
      <c r="AE214" s="82"/>
      <c r="AF214" s="83"/>
      <c r="AG214" s="81"/>
      <c r="AH214" s="82"/>
      <c r="AI214" s="83"/>
      <c r="AJ214" s="81"/>
      <c r="AK214" s="82"/>
      <c r="AL214" s="83"/>
      <c r="AM214" s="81"/>
      <c r="AN214" s="82"/>
      <c r="AO214" s="83"/>
      <c r="AP214" s="81"/>
      <c r="AQ214" s="82"/>
      <c r="AR214" s="83"/>
      <c r="AS214" s="81"/>
      <c r="AT214" s="82"/>
      <c r="AU214" s="83"/>
      <c r="AV214" s="81"/>
      <c r="AW214" s="82"/>
      <c r="AX214" s="83"/>
      <c r="AY214" s="81"/>
      <c r="AZ214" s="82"/>
      <c r="BA214" s="83"/>
      <c r="BB214" s="81"/>
      <c r="BC214" s="82"/>
      <c r="BD214" s="83"/>
    </row>
    <row r="215" spans="1:56" ht="13">
      <c r="A215" s="84"/>
      <c r="B215" s="75" t="s">
        <v>586</v>
      </c>
      <c r="C215" s="76">
        <v>5569</v>
      </c>
      <c r="D215" s="76">
        <v>5806</v>
      </c>
      <c r="E215" s="77">
        <f t="shared" si="48"/>
        <v>4.2557012030885257</v>
      </c>
      <c r="F215" s="76">
        <v>10432</v>
      </c>
      <c r="G215" s="76">
        <v>11234.5</v>
      </c>
      <c r="H215" s="116">
        <f t="shared" si="49"/>
        <v>7.6926763803680975</v>
      </c>
      <c r="I215" s="79"/>
      <c r="J215" s="76"/>
      <c r="K215" s="78"/>
      <c r="L215" s="79"/>
      <c r="M215" s="76"/>
      <c r="N215" s="80"/>
      <c r="O215" s="81"/>
      <c r="P215" s="82"/>
      <c r="Q215" s="83"/>
      <c r="R215" s="81"/>
      <c r="S215" s="82"/>
      <c r="T215" s="83"/>
      <c r="U215" s="81"/>
      <c r="V215" s="82"/>
      <c r="W215" s="83"/>
      <c r="X215" s="81"/>
      <c r="Y215" s="82"/>
      <c r="Z215" s="83"/>
      <c r="AA215" s="81"/>
      <c r="AB215" s="82"/>
      <c r="AC215" s="83"/>
      <c r="AD215" s="81"/>
      <c r="AE215" s="82"/>
      <c r="AF215" s="83"/>
      <c r="AG215" s="81"/>
      <c r="AH215" s="82"/>
      <c r="AI215" s="83"/>
      <c r="AJ215" s="81"/>
      <c r="AK215" s="82"/>
      <c r="AL215" s="83"/>
      <c r="AM215" s="81"/>
      <c r="AN215" s="82"/>
      <c r="AO215" s="83"/>
      <c r="AP215" s="81"/>
      <c r="AQ215" s="82"/>
      <c r="AR215" s="83"/>
      <c r="AS215" s="81"/>
      <c r="AT215" s="82"/>
      <c r="AU215" s="83"/>
      <c r="AV215" s="81"/>
      <c r="AW215" s="82"/>
      <c r="AX215" s="83"/>
      <c r="AY215" s="81"/>
      <c r="AZ215" s="82"/>
      <c r="BA215" s="83"/>
      <c r="BB215" s="81"/>
      <c r="BC215" s="82"/>
      <c r="BD215" s="83"/>
    </row>
    <row r="216" spans="1:56" ht="13">
      <c r="A216" s="84"/>
      <c r="B216" s="75" t="s">
        <v>587</v>
      </c>
      <c r="C216" s="76">
        <v>5545</v>
      </c>
      <c r="D216" s="76">
        <v>5703.75</v>
      </c>
      <c r="E216" s="77">
        <f t="shared" si="48"/>
        <v>2.8629395852119028</v>
      </c>
      <c r="F216" s="76">
        <v>10635</v>
      </c>
      <c r="G216" s="76">
        <v>10935</v>
      </c>
      <c r="H216" s="78">
        <f t="shared" si="49"/>
        <v>2.8208744710860367</v>
      </c>
      <c r="I216" s="79"/>
      <c r="J216" s="76"/>
      <c r="K216" s="78"/>
      <c r="L216" s="79"/>
      <c r="M216" s="76"/>
      <c r="N216" s="80"/>
      <c r="O216" s="81"/>
      <c r="P216" s="82"/>
      <c r="Q216" s="83"/>
      <c r="R216" s="81"/>
      <c r="S216" s="82"/>
      <c r="T216" s="83"/>
      <c r="U216" s="81"/>
      <c r="V216" s="82"/>
      <c r="W216" s="83"/>
      <c r="X216" s="81"/>
      <c r="Y216" s="82"/>
      <c r="Z216" s="83"/>
      <c r="AA216" s="81"/>
      <c r="AB216" s="82"/>
      <c r="AC216" s="83"/>
      <c r="AD216" s="81"/>
      <c r="AE216" s="82"/>
      <c r="AF216" s="83"/>
      <c r="AG216" s="81"/>
      <c r="AH216" s="82"/>
      <c r="AI216" s="83"/>
      <c r="AJ216" s="81"/>
      <c r="AK216" s="82"/>
      <c r="AL216" s="83"/>
      <c r="AM216" s="81"/>
      <c r="AN216" s="82"/>
      <c r="AO216" s="83"/>
      <c r="AP216" s="81"/>
      <c r="AQ216" s="82"/>
      <c r="AR216" s="83"/>
      <c r="AS216" s="81"/>
      <c r="AT216" s="82"/>
      <c r="AU216" s="83"/>
      <c r="AV216" s="81"/>
      <c r="AW216" s="82"/>
      <c r="AX216" s="83"/>
      <c r="AY216" s="81"/>
      <c r="AZ216" s="82"/>
      <c r="BA216" s="83"/>
      <c r="BB216" s="81"/>
      <c r="BC216" s="82"/>
      <c r="BD216" s="83"/>
    </row>
    <row r="217" spans="1:56" ht="13">
      <c r="A217" s="84"/>
      <c r="B217" s="75" t="s">
        <v>588</v>
      </c>
      <c r="C217" s="76">
        <v>5755</v>
      </c>
      <c r="D217" s="76">
        <v>5985</v>
      </c>
      <c r="E217" s="77">
        <f t="shared" si="48"/>
        <v>3.9965247610773238</v>
      </c>
      <c r="F217" s="76">
        <v>11605</v>
      </c>
      <c r="G217" s="76">
        <v>12012.5</v>
      </c>
      <c r="H217" s="78">
        <f t="shared" si="49"/>
        <v>3.5114174924601462</v>
      </c>
      <c r="I217" s="79"/>
      <c r="J217" s="76"/>
      <c r="K217" s="78"/>
      <c r="L217" s="79"/>
      <c r="M217" s="76"/>
      <c r="N217" s="80"/>
      <c r="O217" s="81"/>
      <c r="P217" s="82"/>
      <c r="Q217" s="83"/>
      <c r="R217" s="81"/>
      <c r="S217" s="82"/>
      <c r="T217" s="83"/>
      <c r="U217" s="81"/>
      <c r="V217" s="82"/>
      <c r="W217" s="83"/>
      <c r="X217" s="81"/>
      <c r="Y217" s="82"/>
      <c r="Z217" s="83"/>
      <c r="AA217" s="81"/>
      <c r="AB217" s="82"/>
      <c r="AC217" s="83"/>
      <c r="AD217" s="81"/>
      <c r="AE217" s="82"/>
      <c r="AF217" s="83"/>
      <c r="AG217" s="81"/>
      <c r="AH217" s="82"/>
      <c r="AI217" s="83"/>
      <c r="AJ217" s="81"/>
      <c r="AK217" s="82"/>
      <c r="AL217" s="83"/>
      <c r="AM217" s="81"/>
      <c r="AN217" s="82"/>
      <c r="AO217" s="83"/>
      <c r="AP217" s="81"/>
      <c r="AQ217" s="82"/>
      <c r="AR217" s="83"/>
      <c r="AS217" s="81"/>
      <c r="AT217" s="82"/>
      <c r="AU217" s="83"/>
      <c r="AV217" s="81"/>
      <c r="AW217" s="82"/>
      <c r="AX217" s="83"/>
      <c r="AY217" s="81"/>
      <c r="AZ217" s="82"/>
      <c r="BA217" s="83"/>
      <c r="BB217" s="81"/>
      <c r="BC217" s="82"/>
      <c r="BD217" s="83"/>
    </row>
    <row r="218" spans="1:56" s="105" customFormat="1" ht="20.25" customHeight="1">
      <c r="A218" s="104"/>
      <c r="B218" s="106" t="s">
        <v>589</v>
      </c>
      <c r="C218" s="87">
        <v>5584</v>
      </c>
      <c r="D218" s="87">
        <v>5833</v>
      </c>
      <c r="E218" s="88">
        <f t="shared" si="48"/>
        <v>4.4591690544412605</v>
      </c>
      <c r="F218" s="87">
        <v>10598</v>
      </c>
      <c r="G218" s="87">
        <v>11387.5</v>
      </c>
      <c r="H218" s="119">
        <f t="shared" si="49"/>
        <v>7.4495187771277598</v>
      </c>
      <c r="I218" s="90"/>
      <c r="J218" s="87"/>
      <c r="K218" s="89"/>
      <c r="L218" s="90"/>
      <c r="M218" s="87"/>
      <c r="N218" s="91"/>
      <c r="O218" s="92"/>
      <c r="P218" s="93"/>
      <c r="Q218" s="94"/>
      <c r="R218" s="92"/>
      <c r="S218" s="93"/>
      <c r="T218" s="94"/>
      <c r="U218" s="92"/>
      <c r="V218" s="93"/>
      <c r="W218" s="94"/>
      <c r="X218" s="92"/>
      <c r="Y218" s="93"/>
      <c r="Z218" s="94"/>
      <c r="AA218" s="92"/>
      <c r="AB218" s="93"/>
      <c r="AC218" s="94"/>
      <c r="AD218" s="92"/>
      <c r="AE218" s="93"/>
      <c r="AF218" s="94"/>
      <c r="AG218" s="92"/>
      <c r="AH218" s="93"/>
      <c r="AI218" s="94"/>
      <c r="AJ218" s="92"/>
      <c r="AK218" s="93"/>
      <c r="AL218" s="94"/>
      <c r="AM218" s="92"/>
      <c r="AN218" s="93"/>
      <c r="AO218" s="94"/>
      <c r="AP218" s="92"/>
      <c r="AQ218" s="93"/>
      <c r="AR218" s="94"/>
      <c r="AS218" s="92"/>
      <c r="AT218" s="93"/>
      <c r="AU218" s="94"/>
      <c r="AV218" s="92"/>
      <c r="AW218" s="93"/>
      <c r="AX218" s="94"/>
      <c r="AY218" s="92"/>
      <c r="AZ218" s="93"/>
      <c r="BA218" s="94"/>
      <c r="BB218" s="92"/>
      <c r="BC218" s="93"/>
      <c r="BD218" s="94"/>
    </row>
    <row r="219" spans="1:56" ht="13">
      <c r="A219" s="84"/>
      <c r="B219" s="75" t="s">
        <v>590</v>
      </c>
      <c r="C219" s="76"/>
      <c r="D219" s="76"/>
      <c r="E219" s="77">
        <f t="shared" si="48"/>
        <v>0</v>
      </c>
      <c r="F219" s="76"/>
      <c r="G219" s="76"/>
      <c r="H219" s="78">
        <f t="shared" si="49"/>
        <v>0</v>
      </c>
      <c r="I219" s="79"/>
      <c r="J219" s="76"/>
      <c r="K219" s="78"/>
      <c r="L219" s="79"/>
      <c r="M219" s="76"/>
      <c r="N219" s="80"/>
      <c r="O219" s="81"/>
      <c r="P219" s="82"/>
      <c r="Q219" s="83"/>
      <c r="R219" s="81"/>
      <c r="S219" s="82"/>
      <c r="T219" s="83"/>
      <c r="U219" s="81"/>
      <c r="V219" s="82"/>
      <c r="W219" s="83"/>
      <c r="X219" s="81"/>
      <c r="Y219" s="82"/>
      <c r="Z219" s="83"/>
      <c r="AA219" s="81"/>
      <c r="AB219" s="82"/>
      <c r="AC219" s="83"/>
      <c r="AD219" s="81"/>
      <c r="AE219" s="82"/>
      <c r="AF219" s="83"/>
      <c r="AG219" s="81"/>
      <c r="AH219" s="82"/>
      <c r="AI219" s="83"/>
      <c r="AJ219" s="81"/>
      <c r="AK219" s="82"/>
      <c r="AL219" s="83"/>
      <c r="AM219" s="81"/>
      <c r="AN219" s="82"/>
      <c r="AO219" s="83"/>
      <c r="AP219" s="81"/>
      <c r="AQ219" s="82"/>
      <c r="AR219" s="83"/>
      <c r="AS219" s="81"/>
      <c r="AT219" s="82"/>
      <c r="AU219" s="83"/>
      <c r="AV219" s="81"/>
      <c r="AW219" s="82"/>
      <c r="AX219" s="83"/>
      <c r="AY219" s="81"/>
      <c r="AZ219" s="82"/>
      <c r="BA219" s="83"/>
      <c r="BB219" s="81"/>
      <c r="BC219" s="82"/>
      <c r="BD219" s="83"/>
    </row>
    <row r="220" spans="1:56" ht="13">
      <c r="A220" s="84"/>
      <c r="B220" s="75" t="s">
        <v>591</v>
      </c>
      <c r="C220" s="76"/>
      <c r="D220" s="76"/>
      <c r="E220" s="77">
        <f t="shared" si="48"/>
        <v>0</v>
      </c>
      <c r="F220" s="76"/>
      <c r="G220" s="76"/>
      <c r="H220" s="78">
        <f t="shared" si="49"/>
        <v>0</v>
      </c>
      <c r="I220" s="79"/>
      <c r="J220" s="76"/>
      <c r="K220" s="78"/>
      <c r="L220" s="79"/>
      <c r="M220" s="76"/>
      <c r="N220" s="80"/>
      <c r="O220" s="81"/>
      <c r="P220" s="82"/>
      <c r="Q220" s="83"/>
      <c r="R220" s="81"/>
      <c r="S220" s="82"/>
      <c r="T220" s="83"/>
      <c r="U220" s="81"/>
      <c r="V220" s="82"/>
      <c r="W220" s="83"/>
      <c r="X220" s="81"/>
      <c r="Y220" s="82"/>
      <c r="Z220" s="83"/>
      <c r="AA220" s="81"/>
      <c r="AB220" s="82"/>
      <c r="AC220" s="83"/>
      <c r="AD220" s="81"/>
      <c r="AE220" s="82"/>
      <c r="AF220" s="83"/>
      <c r="AG220" s="81"/>
      <c r="AH220" s="82"/>
      <c r="AI220" s="83"/>
      <c r="AJ220" s="81"/>
      <c r="AK220" s="82"/>
      <c r="AL220" s="83"/>
      <c r="AM220" s="81"/>
      <c r="AN220" s="82"/>
      <c r="AO220" s="83"/>
      <c r="AP220" s="81"/>
      <c r="AQ220" s="82"/>
      <c r="AR220" s="83"/>
      <c r="AS220" s="81"/>
      <c r="AT220" s="82"/>
      <c r="AU220" s="83"/>
      <c r="AV220" s="81"/>
      <c r="AW220" s="82"/>
      <c r="AX220" s="83"/>
      <c r="AY220" s="81"/>
      <c r="AZ220" s="82"/>
      <c r="BA220" s="83"/>
      <c r="BB220" s="81"/>
      <c r="BC220" s="82"/>
      <c r="BD220" s="83"/>
    </row>
    <row r="221" spans="1:56" ht="13">
      <c r="A221" s="84"/>
      <c r="B221" s="75" t="s">
        <v>592</v>
      </c>
      <c r="C221" s="76"/>
      <c r="D221" s="76"/>
      <c r="E221" s="77"/>
      <c r="F221" s="76"/>
      <c r="G221" s="76"/>
      <c r="H221" s="78">
        <f t="shared" si="49"/>
        <v>0</v>
      </c>
      <c r="I221" s="79"/>
      <c r="J221" s="76"/>
      <c r="K221" s="78"/>
      <c r="L221" s="79"/>
      <c r="M221" s="76"/>
      <c r="N221" s="80"/>
      <c r="O221" s="81"/>
      <c r="P221" s="82"/>
      <c r="Q221" s="83"/>
      <c r="R221" s="81"/>
      <c r="S221" s="82"/>
      <c r="T221" s="83"/>
      <c r="U221" s="81"/>
      <c r="V221" s="82"/>
      <c r="W221" s="83"/>
      <c r="X221" s="81"/>
      <c r="Y221" s="82"/>
      <c r="Z221" s="83"/>
      <c r="AA221" s="81"/>
      <c r="AB221" s="82"/>
      <c r="AC221" s="83"/>
      <c r="AD221" s="81"/>
      <c r="AE221" s="82"/>
      <c r="AF221" s="83"/>
      <c r="AG221" s="81"/>
      <c r="AH221" s="82"/>
      <c r="AI221" s="83"/>
      <c r="AJ221" s="81"/>
      <c r="AK221" s="82"/>
      <c r="AL221" s="83"/>
      <c r="AM221" s="81"/>
      <c r="AN221" s="82"/>
      <c r="AO221" s="83"/>
      <c r="AP221" s="81"/>
      <c r="AQ221" s="82"/>
      <c r="AR221" s="83"/>
      <c r="AS221" s="81"/>
      <c r="AT221" s="82"/>
      <c r="AU221" s="83"/>
      <c r="AV221" s="81"/>
      <c r="AW221" s="82"/>
      <c r="AX221" s="83"/>
      <c r="AY221" s="81"/>
      <c r="AZ221" s="82"/>
      <c r="BA221" s="83"/>
      <c r="BB221" s="81"/>
      <c r="BC221" s="82"/>
      <c r="BD221" s="83"/>
    </row>
    <row r="222" spans="1:56" s="105" customFormat="1" ht="21.75" customHeight="1">
      <c r="A222" s="104"/>
      <c r="B222" s="106" t="s">
        <v>593</v>
      </c>
      <c r="C222" s="87"/>
      <c r="D222" s="87"/>
      <c r="E222" s="88">
        <f>IF(C222&gt;0,(((D222-C222)/C222)*100),0)</f>
        <v>0</v>
      </c>
      <c r="F222" s="87"/>
      <c r="G222" s="87"/>
      <c r="H222" s="89">
        <f t="shared" si="49"/>
        <v>0</v>
      </c>
      <c r="I222" s="90"/>
      <c r="J222" s="87"/>
      <c r="K222" s="89"/>
      <c r="L222" s="90"/>
      <c r="M222" s="87"/>
      <c r="N222" s="91"/>
      <c r="O222" s="92"/>
      <c r="P222" s="93"/>
      <c r="Q222" s="94"/>
      <c r="R222" s="92"/>
      <c r="S222" s="93"/>
      <c r="T222" s="94"/>
      <c r="U222" s="92"/>
      <c r="V222" s="93"/>
      <c r="W222" s="94"/>
      <c r="X222" s="92"/>
      <c r="Y222" s="93"/>
      <c r="Z222" s="94"/>
      <c r="AA222" s="92"/>
      <c r="AB222" s="93"/>
      <c r="AC222" s="94"/>
      <c r="AD222" s="92"/>
      <c r="AE222" s="93"/>
      <c r="AF222" s="94"/>
      <c r="AG222" s="92"/>
      <c r="AH222" s="93"/>
      <c r="AI222" s="94"/>
      <c r="AJ222" s="92"/>
      <c r="AK222" s="93"/>
      <c r="AL222" s="94"/>
      <c r="AM222" s="92"/>
      <c r="AN222" s="93"/>
      <c r="AO222" s="94"/>
      <c r="AP222" s="92"/>
      <c r="AQ222" s="93"/>
      <c r="AR222" s="94"/>
      <c r="AS222" s="92"/>
      <c r="AT222" s="93"/>
      <c r="AU222" s="94"/>
      <c r="AV222" s="92"/>
      <c r="AW222" s="93"/>
      <c r="AX222" s="94"/>
      <c r="AY222" s="92"/>
      <c r="AZ222" s="93"/>
      <c r="BA222" s="94"/>
      <c r="BB222" s="92"/>
      <c r="BC222" s="93"/>
      <c r="BD222" s="94"/>
    </row>
    <row r="223" spans="1:56" ht="13">
      <c r="A223" s="96"/>
      <c r="B223" s="97" t="s">
        <v>594</v>
      </c>
      <c r="C223" s="98"/>
      <c r="D223" s="98"/>
      <c r="E223" s="99"/>
      <c r="F223" s="98"/>
      <c r="G223" s="98"/>
      <c r="H223" s="100"/>
      <c r="I223" s="101"/>
      <c r="J223" s="98"/>
      <c r="K223" s="100"/>
      <c r="L223" s="101"/>
      <c r="M223" s="98"/>
      <c r="N223" s="100"/>
      <c r="O223" s="101">
        <v>26608</v>
      </c>
      <c r="P223" s="98">
        <v>21472</v>
      </c>
      <c r="Q223" s="118">
        <f>IF(O223&gt;0,(((P223-O223)/O223)*100),0)</f>
        <v>-19.302465423932652</v>
      </c>
      <c r="R223" s="101">
        <v>51502</v>
      </c>
      <c r="S223" s="98">
        <v>52480</v>
      </c>
      <c r="T223" s="102">
        <f>IF(R223&gt;0,(((S223-R223)/R223)*100),0)</f>
        <v>1.8989553803735779</v>
      </c>
      <c r="U223" s="101">
        <v>42684</v>
      </c>
      <c r="V223" s="98">
        <v>43488</v>
      </c>
      <c r="W223" s="102">
        <f>IF(U223&gt;0,(((V223-U223)/U223)*100),0)</f>
        <v>1.8836097835254428</v>
      </c>
      <c r="X223" s="101">
        <v>87750</v>
      </c>
      <c r="Y223" s="98">
        <v>87750</v>
      </c>
      <c r="Z223" s="102">
        <f>IF(X223&gt;0,(((Y223-X223)/X223)*100),0)</f>
        <v>0</v>
      </c>
      <c r="AA223" s="101"/>
      <c r="AB223" s="98"/>
      <c r="AC223" s="102">
        <f>IF(AA223&gt;0,(((AB223-AA223)/AA223)*100),0)</f>
        <v>0</v>
      </c>
      <c r="AD223" s="101"/>
      <c r="AE223" s="98"/>
      <c r="AF223" s="102">
        <f>IF(AD223&gt;0,(((AE223-AD223)/AD223)*100),0)</f>
        <v>0</v>
      </c>
      <c r="AG223" s="101">
        <v>23986</v>
      </c>
      <c r="AH223" s="98">
        <v>24130</v>
      </c>
      <c r="AI223" s="102">
        <f>IF(AG223&gt;0,(((AH223-AG223)/AG223)*100),0)</f>
        <v>0.60035020428583341</v>
      </c>
      <c r="AJ223" s="101">
        <v>35746</v>
      </c>
      <c r="AK223" s="98">
        <v>36424</v>
      </c>
      <c r="AL223" s="102">
        <f>IF(AJ223&gt;0,(((AK223-AJ223)/AJ223)*100),0)</f>
        <v>1.896715716443798</v>
      </c>
      <c r="AM223" s="101"/>
      <c r="AN223" s="98"/>
      <c r="AO223" s="102">
        <f>IF(AM223&gt;0,(((AN223-AM223)/AM223)*100),0)</f>
        <v>0</v>
      </c>
      <c r="AP223" s="101"/>
      <c r="AQ223" s="98"/>
      <c r="AR223" s="102">
        <f>IF(AP223&gt;0,(((AQ223-AP223)/AP223)*100),0)</f>
        <v>0</v>
      </c>
      <c r="AS223" s="101"/>
      <c r="AT223" s="98"/>
      <c r="AU223" s="102">
        <f>IF(AS223&gt;0,(((AT223-AS223)/AS223)*100),0)</f>
        <v>0</v>
      </c>
      <c r="AV223" s="101"/>
      <c r="AW223" s="98"/>
      <c r="AX223" s="102">
        <f>IF(AV223&gt;0,(((AW223-AV223)/AV223)*100),0)</f>
        <v>0</v>
      </c>
      <c r="AY223" s="101"/>
      <c r="AZ223" s="98"/>
      <c r="BA223" s="102">
        <f>IF(AY223&gt;0,(((AZ223-AY223)/AY223)*100),0)</f>
        <v>0</v>
      </c>
      <c r="BB223" s="101"/>
      <c r="BC223" s="98"/>
      <c r="BD223" s="102">
        <f>IF(BB223&gt;0,(((BC223-BB223)/BB223)*100),0)</f>
        <v>0</v>
      </c>
    </row>
    <row r="224" spans="1:56" ht="13">
      <c r="A224" s="74" t="s">
        <v>401</v>
      </c>
      <c r="B224" s="75" t="s">
        <v>578</v>
      </c>
      <c r="C224" s="76">
        <v>11353.5</v>
      </c>
      <c r="D224" s="76">
        <v>11600</v>
      </c>
      <c r="E224" s="77">
        <f t="shared" ref="E224:E237" si="52">IF(C224&gt;0,(((D224-C224)/C224)*100),0)</f>
        <v>2.1711366538952745</v>
      </c>
      <c r="F224" s="76">
        <v>26419.5</v>
      </c>
      <c r="G224" s="76">
        <v>23198</v>
      </c>
      <c r="H224" s="116">
        <f t="shared" ref="H224:H239" si="53">IF(F224&gt;0,(((G224-F224)/F224)*100),0)</f>
        <v>-12.193644845663242</v>
      </c>
      <c r="I224" s="79">
        <v>12613.5</v>
      </c>
      <c r="J224" s="76">
        <v>12660</v>
      </c>
      <c r="K224" s="78">
        <f t="shared" ref="K224:K230" si="54">IF(I224&gt;0,(((J224-I224)/I224)*100),0)</f>
        <v>0.36865263408253063</v>
      </c>
      <c r="L224" s="79">
        <v>26702.5</v>
      </c>
      <c r="M224" s="76">
        <v>25479</v>
      </c>
      <c r="N224" s="80">
        <f t="shared" ref="N224:N230" si="55">IF(L224&gt;0,(((M224-L224)/L224)*100),0)</f>
        <v>-4.5819679805261675</v>
      </c>
      <c r="O224" s="81"/>
      <c r="P224" s="82"/>
      <c r="Q224" s="83"/>
      <c r="R224" s="81"/>
      <c r="S224" s="82"/>
      <c r="T224" s="83"/>
      <c r="U224" s="81"/>
      <c r="V224" s="82"/>
      <c r="W224" s="83"/>
      <c r="X224" s="81"/>
      <c r="Y224" s="82"/>
      <c r="Z224" s="83"/>
      <c r="AA224" s="81"/>
      <c r="AB224" s="82"/>
      <c r="AC224" s="83"/>
      <c r="AD224" s="81"/>
      <c r="AE224" s="82"/>
      <c r="AF224" s="83"/>
      <c r="AG224" s="81"/>
      <c r="AH224" s="82"/>
      <c r="AI224" s="83"/>
      <c r="AJ224" s="81"/>
      <c r="AK224" s="82"/>
      <c r="AL224" s="83"/>
      <c r="AM224" s="81"/>
      <c r="AN224" s="82"/>
      <c r="AO224" s="83"/>
      <c r="AP224" s="81"/>
      <c r="AQ224" s="82"/>
      <c r="AR224" s="83"/>
      <c r="AS224" s="81"/>
      <c r="AT224" s="82"/>
      <c r="AU224" s="83"/>
      <c r="AV224" s="81"/>
      <c r="AW224" s="82"/>
      <c r="AX224" s="83"/>
      <c r="AY224" s="81"/>
      <c r="AZ224" s="82"/>
      <c r="BA224" s="83"/>
      <c r="BB224" s="81"/>
      <c r="BC224" s="82"/>
      <c r="BD224" s="83"/>
    </row>
    <row r="225" spans="1:56" ht="13">
      <c r="A225" s="84"/>
      <c r="B225" s="75" t="s">
        <v>579</v>
      </c>
      <c r="C225" s="76">
        <v>9206</v>
      </c>
      <c r="D225" s="76">
        <v>9424</v>
      </c>
      <c r="E225" s="77">
        <f t="shared" si="52"/>
        <v>2.3680208559635019</v>
      </c>
      <c r="F225" s="76">
        <v>28364</v>
      </c>
      <c r="G225" s="76">
        <v>28673</v>
      </c>
      <c r="H225" s="78">
        <f t="shared" si="53"/>
        <v>1.0894091101396137</v>
      </c>
      <c r="I225" s="79">
        <v>11631</v>
      </c>
      <c r="J225" s="76">
        <v>11903</v>
      </c>
      <c r="K225" s="78">
        <f t="shared" si="54"/>
        <v>2.3385779382684206</v>
      </c>
      <c r="L225" s="79">
        <v>28986</v>
      </c>
      <c r="M225" s="76">
        <v>27023</v>
      </c>
      <c r="N225" s="121">
        <f t="shared" si="55"/>
        <v>-6.772234872007175</v>
      </c>
      <c r="O225" s="81"/>
      <c r="P225" s="82"/>
      <c r="Q225" s="83"/>
      <c r="R225" s="81"/>
      <c r="S225" s="82"/>
      <c r="T225" s="83"/>
      <c r="U225" s="81"/>
      <c r="V225" s="82"/>
      <c r="W225" s="83"/>
      <c r="X225" s="81"/>
      <c r="Y225" s="82"/>
      <c r="Z225" s="83"/>
      <c r="AA225" s="81"/>
      <c r="AB225" s="82"/>
      <c r="AC225" s="83"/>
      <c r="AD225" s="81"/>
      <c r="AE225" s="82"/>
      <c r="AF225" s="83"/>
      <c r="AG225" s="81"/>
      <c r="AH225" s="82"/>
      <c r="AI225" s="83"/>
      <c r="AJ225" s="81"/>
      <c r="AK225" s="82"/>
      <c r="AL225" s="83"/>
      <c r="AM225" s="81"/>
      <c r="AN225" s="82"/>
      <c r="AO225" s="83"/>
      <c r="AP225" s="81"/>
      <c r="AQ225" s="82"/>
      <c r="AR225" s="83"/>
      <c r="AS225" s="81"/>
      <c r="AT225" s="82"/>
      <c r="AU225" s="83"/>
      <c r="AV225" s="81"/>
      <c r="AW225" s="82"/>
      <c r="AX225" s="83"/>
      <c r="AY225" s="81"/>
      <c r="AZ225" s="82"/>
      <c r="BA225" s="83"/>
      <c r="BB225" s="81"/>
      <c r="BC225" s="82"/>
      <c r="BD225" s="83"/>
    </row>
    <row r="226" spans="1:56" ht="13">
      <c r="A226" s="84"/>
      <c r="B226" s="75" t="s">
        <v>580</v>
      </c>
      <c r="C226" s="76">
        <v>8664</v>
      </c>
      <c r="D226" s="76">
        <v>9318</v>
      </c>
      <c r="E226" s="117">
        <f t="shared" si="52"/>
        <v>7.5484764542936293</v>
      </c>
      <c r="F226" s="76">
        <v>24782</v>
      </c>
      <c r="G226" s="76">
        <v>25774</v>
      </c>
      <c r="H226" s="78">
        <f t="shared" si="53"/>
        <v>4.0029053345169885</v>
      </c>
      <c r="I226" s="79">
        <v>10723</v>
      </c>
      <c r="J226" s="76">
        <v>10931</v>
      </c>
      <c r="K226" s="78">
        <f t="shared" si="54"/>
        <v>1.9397556653921475</v>
      </c>
      <c r="L226" s="79">
        <v>25263</v>
      </c>
      <c r="M226" s="76">
        <v>18334</v>
      </c>
      <c r="N226" s="121">
        <f t="shared" si="55"/>
        <v>-27.427463088310965</v>
      </c>
      <c r="O226" s="81"/>
      <c r="P226" s="82"/>
      <c r="Q226" s="83"/>
      <c r="R226" s="81"/>
      <c r="S226" s="82"/>
      <c r="T226" s="83"/>
      <c r="U226" s="81"/>
      <c r="V226" s="82"/>
      <c r="W226" s="83"/>
      <c r="X226" s="81"/>
      <c r="Y226" s="82"/>
      <c r="Z226" s="83"/>
      <c r="AA226" s="81"/>
      <c r="AB226" s="82"/>
      <c r="AC226" s="83"/>
      <c r="AD226" s="81"/>
      <c r="AE226" s="82"/>
      <c r="AF226" s="83"/>
      <c r="AG226" s="81"/>
      <c r="AH226" s="82"/>
      <c r="AI226" s="83"/>
      <c r="AJ226" s="81"/>
      <c r="AK226" s="82"/>
      <c r="AL226" s="83"/>
      <c r="AM226" s="81"/>
      <c r="AN226" s="82"/>
      <c r="AO226" s="83"/>
      <c r="AP226" s="81"/>
      <c r="AQ226" s="82"/>
      <c r="AR226" s="83"/>
      <c r="AS226" s="81"/>
      <c r="AT226" s="82"/>
      <c r="AU226" s="83"/>
      <c r="AV226" s="81"/>
      <c r="AW226" s="82"/>
      <c r="AX226" s="83"/>
      <c r="AY226" s="81"/>
      <c r="AZ226" s="82"/>
      <c r="BA226" s="83"/>
      <c r="BB226" s="81"/>
      <c r="BC226" s="82"/>
      <c r="BD226" s="83"/>
    </row>
    <row r="227" spans="1:56" ht="13">
      <c r="A227" s="84"/>
      <c r="B227" s="75" t="s">
        <v>581</v>
      </c>
      <c r="C227" s="76"/>
      <c r="D227" s="76"/>
      <c r="E227" s="77">
        <f t="shared" si="52"/>
        <v>0</v>
      </c>
      <c r="F227" s="76"/>
      <c r="G227" s="76"/>
      <c r="H227" s="78">
        <f t="shared" si="53"/>
        <v>0</v>
      </c>
      <c r="I227" s="79"/>
      <c r="J227" s="76"/>
      <c r="K227" s="78">
        <f t="shared" si="54"/>
        <v>0</v>
      </c>
      <c r="L227" s="79"/>
      <c r="M227" s="76"/>
      <c r="N227" s="80">
        <f t="shared" si="55"/>
        <v>0</v>
      </c>
      <c r="O227" s="81"/>
      <c r="P227" s="82"/>
      <c r="Q227" s="83"/>
      <c r="R227" s="81"/>
      <c r="S227" s="82"/>
      <c r="T227" s="83"/>
      <c r="U227" s="81"/>
      <c r="V227" s="82"/>
      <c r="W227" s="83"/>
      <c r="X227" s="81"/>
      <c r="Y227" s="82"/>
      <c r="Z227" s="83"/>
      <c r="AA227" s="81"/>
      <c r="AB227" s="82"/>
      <c r="AC227" s="83"/>
      <c r="AD227" s="81"/>
      <c r="AE227" s="82"/>
      <c r="AF227" s="83"/>
      <c r="AG227" s="81"/>
      <c r="AH227" s="82"/>
      <c r="AI227" s="83"/>
      <c r="AJ227" s="81"/>
      <c r="AK227" s="82"/>
      <c r="AL227" s="83"/>
      <c r="AM227" s="81"/>
      <c r="AN227" s="82"/>
      <c r="AO227" s="83"/>
      <c r="AP227" s="81"/>
      <c r="AQ227" s="82"/>
      <c r="AR227" s="83"/>
      <c r="AS227" s="81"/>
      <c r="AT227" s="82"/>
      <c r="AU227" s="83"/>
      <c r="AV227" s="81"/>
      <c r="AW227" s="82"/>
      <c r="AX227" s="83"/>
      <c r="AY227" s="81"/>
      <c r="AZ227" s="82"/>
      <c r="BA227" s="83"/>
      <c r="BB227" s="81"/>
      <c r="BC227" s="82"/>
      <c r="BD227" s="83"/>
    </row>
    <row r="228" spans="1:56" ht="13">
      <c r="A228" s="84"/>
      <c r="B228" s="75" t="s">
        <v>582</v>
      </c>
      <c r="C228" s="76">
        <v>9194</v>
      </c>
      <c r="D228" s="76">
        <v>9748</v>
      </c>
      <c r="E228" s="117">
        <f t="shared" si="52"/>
        <v>6.0256689145094624</v>
      </c>
      <c r="F228" s="76">
        <v>15234</v>
      </c>
      <c r="G228" s="76">
        <v>15788</v>
      </c>
      <c r="H228" s="78">
        <f t="shared" si="53"/>
        <v>3.6366023368780356</v>
      </c>
      <c r="I228" s="79">
        <v>10364</v>
      </c>
      <c r="J228" s="76">
        <v>10616</v>
      </c>
      <c r="K228" s="78">
        <f t="shared" si="54"/>
        <v>2.4314936318023928</v>
      </c>
      <c r="L228" s="79">
        <v>16404</v>
      </c>
      <c r="M228" s="76">
        <v>16656</v>
      </c>
      <c r="N228" s="80">
        <f t="shared" si="55"/>
        <v>1.5362106803218727</v>
      </c>
      <c r="O228" s="81"/>
      <c r="P228" s="82"/>
      <c r="Q228" s="83"/>
      <c r="R228" s="81"/>
      <c r="S228" s="82"/>
      <c r="T228" s="83"/>
      <c r="U228" s="81"/>
      <c r="V228" s="82"/>
      <c r="W228" s="83"/>
      <c r="X228" s="81"/>
      <c r="Y228" s="82"/>
      <c r="Z228" s="83"/>
      <c r="AA228" s="81"/>
      <c r="AB228" s="82"/>
      <c r="AC228" s="83"/>
      <c r="AD228" s="81"/>
      <c r="AE228" s="82"/>
      <c r="AF228" s="83"/>
      <c r="AG228" s="81"/>
      <c r="AH228" s="82"/>
      <c r="AI228" s="83"/>
      <c r="AJ228" s="81"/>
      <c r="AK228" s="82"/>
      <c r="AL228" s="83"/>
      <c r="AM228" s="81"/>
      <c r="AN228" s="82"/>
      <c r="AO228" s="83"/>
      <c r="AP228" s="81"/>
      <c r="AQ228" s="82"/>
      <c r="AR228" s="83"/>
      <c r="AS228" s="81"/>
      <c r="AT228" s="82"/>
      <c r="AU228" s="83"/>
      <c r="AV228" s="81"/>
      <c r="AW228" s="82"/>
      <c r="AX228" s="83"/>
      <c r="AY228" s="81"/>
      <c r="AZ228" s="82"/>
      <c r="BA228" s="83"/>
      <c r="BB228" s="81"/>
      <c r="BC228" s="82"/>
      <c r="BD228" s="83"/>
    </row>
    <row r="229" spans="1:56" ht="13">
      <c r="A229" s="84"/>
      <c r="B229" s="75" t="s">
        <v>583</v>
      </c>
      <c r="C229" s="76"/>
      <c r="D229" s="76"/>
      <c r="E229" s="77">
        <f t="shared" si="52"/>
        <v>0</v>
      </c>
      <c r="F229" s="76"/>
      <c r="G229" s="76"/>
      <c r="H229" s="78">
        <f t="shared" si="53"/>
        <v>0</v>
      </c>
      <c r="I229" s="79"/>
      <c r="J229" s="76"/>
      <c r="K229" s="78">
        <f t="shared" si="54"/>
        <v>0</v>
      </c>
      <c r="L229" s="79"/>
      <c r="M229" s="76"/>
      <c r="N229" s="80">
        <f t="shared" si="55"/>
        <v>0</v>
      </c>
      <c r="O229" s="81"/>
      <c r="P229" s="82"/>
      <c r="Q229" s="83"/>
      <c r="R229" s="81"/>
      <c r="S229" s="82"/>
      <c r="T229" s="83"/>
      <c r="U229" s="81"/>
      <c r="V229" s="82"/>
      <c r="W229" s="83"/>
      <c r="X229" s="81"/>
      <c r="Y229" s="82"/>
      <c r="Z229" s="83"/>
      <c r="AA229" s="81"/>
      <c r="AB229" s="82"/>
      <c r="AC229" s="83"/>
      <c r="AD229" s="81"/>
      <c r="AE229" s="82"/>
      <c r="AF229" s="83"/>
      <c r="AG229" s="81"/>
      <c r="AH229" s="82"/>
      <c r="AI229" s="83"/>
      <c r="AJ229" s="81"/>
      <c r="AK229" s="82"/>
      <c r="AL229" s="83"/>
      <c r="AM229" s="81"/>
      <c r="AN229" s="82"/>
      <c r="AO229" s="83"/>
      <c r="AP229" s="81"/>
      <c r="AQ229" s="82"/>
      <c r="AR229" s="83"/>
      <c r="AS229" s="81"/>
      <c r="AT229" s="82"/>
      <c r="AU229" s="83"/>
      <c r="AV229" s="81"/>
      <c r="AW229" s="82"/>
      <c r="AX229" s="83"/>
      <c r="AY229" s="81"/>
      <c r="AZ229" s="82"/>
      <c r="BA229" s="83"/>
      <c r="BB229" s="81"/>
      <c r="BC229" s="82"/>
      <c r="BD229" s="83"/>
    </row>
    <row r="230" spans="1:56" s="105" customFormat="1" ht="19.5" customHeight="1">
      <c r="A230" s="104"/>
      <c r="B230" s="86" t="s">
        <v>584</v>
      </c>
      <c r="C230" s="87">
        <v>9194</v>
      </c>
      <c r="D230" s="87">
        <v>9491</v>
      </c>
      <c r="E230" s="88">
        <f t="shared" si="52"/>
        <v>3.2303676310637375</v>
      </c>
      <c r="F230" s="87">
        <v>24782</v>
      </c>
      <c r="G230" s="87">
        <v>25774</v>
      </c>
      <c r="H230" s="89">
        <f t="shared" si="53"/>
        <v>4.0029053345169885</v>
      </c>
      <c r="I230" s="90">
        <v>11631</v>
      </c>
      <c r="J230" s="87">
        <v>11903</v>
      </c>
      <c r="K230" s="89">
        <f t="shared" si="54"/>
        <v>2.3385779382684206</v>
      </c>
      <c r="L230" s="90">
        <v>25263</v>
      </c>
      <c r="M230" s="87">
        <v>22641</v>
      </c>
      <c r="N230" s="374">
        <f t="shared" si="55"/>
        <v>-10.378814867592922</v>
      </c>
      <c r="O230" s="92"/>
      <c r="P230" s="93"/>
      <c r="Q230" s="94"/>
      <c r="R230" s="92"/>
      <c r="S230" s="93"/>
      <c r="T230" s="94"/>
      <c r="U230" s="92"/>
      <c r="V230" s="93"/>
      <c r="W230" s="94"/>
      <c r="X230" s="92"/>
      <c r="Y230" s="93"/>
      <c r="Z230" s="94"/>
      <c r="AA230" s="92"/>
      <c r="AB230" s="93"/>
      <c r="AC230" s="94"/>
      <c r="AD230" s="92"/>
      <c r="AE230" s="93"/>
      <c r="AF230" s="94"/>
      <c r="AG230" s="92"/>
      <c r="AH230" s="93"/>
      <c r="AI230" s="94"/>
      <c r="AJ230" s="92"/>
      <c r="AK230" s="93"/>
      <c r="AL230" s="94"/>
      <c r="AM230" s="92"/>
      <c r="AN230" s="93"/>
      <c r="AO230" s="94"/>
      <c r="AP230" s="92"/>
      <c r="AQ230" s="93"/>
      <c r="AR230" s="94"/>
      <c r="AS230" s="92"/>
      <c r="AT230" s="93"/>
      <c r="AU230" s="94"/>
      <c r="AV230" s="92"/>
      <c r="AW230" s="93"/>
      <c r="AX230" s="94"/>
      <c r="AY230" s="92"/>
      <c r="AZ230" s="93"/>
      <c r="BA230" s="94"/>
      <c r="BB230" s="92"/>
      <c r="BC230" s="93"/>
      <c r="BD230" s="94"/>
    </row>
    <row r="231" spans="1:56" ht="13">
      <c r="A231" s="84"/>
      <c r="B231" s="75" t="s">
        <v>585</v>
      </c>
      <c r="C231" s="76"/>
      <c r="D231" s="76"/>
      <c r="E231" s="77">
        <f t="shared" si="52"/>
        <v>0</v>
      </c>
      <c r="F231" s="76"/>
      <c r="G231" s="76"/>
      <c r="H231" s="78">
        <f t="shared" si="53"/>
        <v>0</v>
      </c>
      <c r="I231" s="79"/>
      <c r="J231" s="76"/>
      <c r="K231" s="78"/>
      <c r="L231" s="79"/>
      <c r="M231" s="76"/>
      <c r="N231" s="80"/>
      <c r="O231" s="81"/>
      <c r="P231" s="82"/>
      <c r="Q231" s="83"/>
      <c r="R231" s="81"/>
      <c r="S231" s="82"/>
      <c r="T231" s="83"/>
      <c r="U231" s="81"/>
      <c r="V231" s="82"/>
      <c r="W231" s="83"/>
      <c r="X231" s="81"/>
      <c r="Y231" s="82"/>
      <c r="Z231" s="83"/>
      <c r="AA231" s="81"/>
      <c r="AB231" s="82"/>
      <c r="AC231" s="83"/>
      <c r="AD231" s="81"/>
      <c r="AE231" s="82"/>
      <c r="AF231" s="83"/>
      <c r="AG231" s="81"/>
      <c r="AH231" s="82"/>
      <c r="AI231" s="83"/>
      <c r="AJ231" s="81"/>
      <c r="AK231" s="82"/>
      <c r="AL231" s="83"/>
      <c r="AM231" s="81"/>
      <c r="AN231" s="82"/>
      <c r="AO231" s="83"/>
      <c r="AP231" s="81"/>
      <c r="AQ231" s="82"/>
      <c r="AR231" s="83"/>
      <c r="AS231" s="81"/>
      <c r="AT231" s="82"/>
      <c r="AU231" s="83"/>
      <c r="AV231" s="81"/>
      <c r="AW231" s="82"/>
      <c r="AX231" s="83"/>
      <c r="AY231" s="81"/>
      <c r="AZ231" s="82"/>
      <c r="BA231" s="83"/>
      <c r="BB231" s="81"/>
      <c r="BC231" s="82"/>
      <c r="BD231" s="83"/>
    </row>
    <row r="232" spans="1:56" ht="13">
      <c r="A232" s="84"/>
      <c r="B232" s="75" t="s">
        <v>586</v>
      </c>
      <c r="C232" s="76">
        <v>4459</v>
      </c>
      <c r="D232" s="76">
        <v>4568</v>
      </c>
      <c r="E232" s="77">
        <f t="shared" si="52"/>
        <v>2.4444942812289749</v>
      </c>
      <c r="F232" s="76">
        <v>21505</v>
      </c>
      <c r="G232" s="76">
        <v>22016</v>
      </c>
      <c r="H232" s="78">
        <f t="shared" si="53"/>
        <v>2.3761915833527087</v>
      </c>
      <c r="I232" s="79"/>
      <c r="J232" s="76"/>
      <c r="K232" s="78"/>
      <c r="L232" s="79"/>
      <c r="M232" s="76"/>
      <c r="N232" s="80"/>
      <c r="O232" s="81"/>
      <c r="P232" s="82"/>
      <c r="Q232" s="83"/>
      <c r="R232" s="81"/>
      <c r="S232" s="82"/>
      <c r="T232" s="83"/>
      <c r="U232" s="81"/>
      <c r="V232" s="82"/>
      <c r="W232" s="83"/>
      <c r="X232" s="81"/>
      <c r="Y232" s="82"/>
      <c r="Z232" s="83"/>
      <c r="AA232" s="81"/>
      <c r="AB232" s="82"/>
      <c r="AC232" s="83"/>
      <c r="AD232" s="81"/>
      <c r="AE232" s="82"/>
      <c r="AF232" s="83"/>
      <c r="AG232" s="81"/>
      <c r="AH232" s="82"/>
      <c r="AI232" s="83"/>
      <c r="AJ232" s="81"/>
      <c r="AK232" s="82"/>
      <c r="AL232" s="83"/>
      <c r="AM232" s="81"/>
      <c r="AN232" s="82"/>
      <c r="AO232" s="83"/>
      <c r="AP232" s="81"/>
      <c r="AQ232" s="82"/>
      <c r="AR232" s="83"/>
      <c r="AS232" s="81"/>
      <c r="AT232" s="82"/>
      <c r="AU232" s="83"/>
      <c r="AV232" s="81"/>
      <c r="AW232" s="82"/>
      <c r="AX232" s="83"/>
      <c r="AY232" s="81"/>
      <c r="AZ232" s="82"/>
      <c r="BA232" s="83"/>
      <c r="BB232" s="81"/>
      <c r="BC232" s="82"/>
      <c r="BD232" s="83"/>
    </row>
    <row r="233" spans="1:56" ht="13">
      <c r="A233" s="84"/>
      <c r="B233" s="75" t="s">
        <v>587</v>
      </c>
      <c r="C233" s="76">
        <v>4443</v>
      </c>
      <c r="D233" s="76">
        <v>4552</v>
      </c>
      <c r="E233" s="77">
        <f t="shared" si="52"/>
        <v>2.4532973216295297</v>
      </c>
      <c r="F233" s="76">
        <v>21489</v>
      </c>
      <c r="G233" s="76">
        <v>22000</v>
      </c>
      <c r="H233" s="78">
        <f t="shared" si="53"/>
        <v>2.3779608171622688</v>
      </c>
      <c r="I233" s="79"/>
      <c r="J233" s="76"/>
      <c r="K233" s="78"/>
      <c r="L233" s="79"/>
      <c r="M233" s="76"/>
      <c r="N233" s="80"/>
      <c r="O233" s="81"/>
      <c r="P233" s="82"/>
      <c r="Q233" s="83"/>
      <c r="R233" s="81"/>
      <c r="S233" s="82"/>
      <c r="T233" s="83"/>
      <c r="U233" s="81"/>
      <c r="V233" s="82"/>
      <c r="W233" s="83"/>
      <c r="X233" s="81"/>
      <c r="Y233" s="82"/>
      <c r="Z233" s="83"/>
      <c r="AA233" s="81"/>
      <c r="AB233" s="82"/>
      <c r="AC233" s="83"/>
      <c r="AD233" s="81"/>
      <c r="AE233" s="82"/>
      <c r="AF233" s="83"/>
      <c r="AG233" s="81"/>
      <c r="AH233" s="82"/>
      <c r="AI233" s="83"/>
      <c r="AJ233" s="81"/>
      <c r="AK233" s="82"/>
      <c r="AL233" s="83"/>
      <c r="AM233" s="81"/>
      <c r="AN233" s="82"/>
      <c r="AO233" s="83"/>
      <c r="AP233" s="81"/>
      <c r="AQ233" s="82"/>
      <c r="AR233" s="83"/>
      <c r="AS233" s="81"/>
      <c r="AT233" s="82"/>
      <c r="AU233" s="83"/>
      <c r="AV233" s="81"/>
      <c r="AW233" s="82"/>
      <c r="AX233" s="83"/>
      <c r="AY233" s="81"/>
      <c r="AZ233" s="82"/>
      <c r="BA233" s="83"/>
      <c r="BB233" s="81"/>
      <c r="BC233" s="82"/>
      <c r="BD233" s="83"/>
    </row>
    <row r="234" spans="1:56" ht="13">
      <c r="A234" s="84"/>
      <c r="B234" s="75" t="s">
        <v>588</v>
      </c>
      <c r="C234" s="76">
        <v>4439</v>
      </c>
      <c r="D234" s="76">
        <v>4548</v>
      </c>
      <c r="E234" s="77">
        <f t="shared" si="52"/>
        <v>2.4555079972966887</v>
      </c>
      <c r="F234" s="76">
        <v>21485</v>
      </c>
      <c r="G234" s="76">
        <v>21996</v>
      </c>
      <c r="H234" s="78">
        <f t="shared" si="53"/>
        <v>2.3784035373516406</v>
      </c>
      <c r="I234" s="79"/>
      <c r="J234" s="76"/>
      <c r="K234" s="78"/>
      <c r="L234" s="79"/>
      <c r="M234" s="76"/>
      <c r="N234" s="80"/>
      <c r="O234" s="81"/>
      <c r="P234" s="82"/>
      <c r="Q234" s="83"/>
      <c r="R234" s="81"/>
      <c r="S234" s="82"/>
      <c r="T234" s="83"/>
      <c r="U234" s="81"/>
      <c r="V234" s="82"/>
      <c r="W234" s="83"/>
      <c r="X234" s="81"/>
      <c r="Y234" s="82"/>
      <c r="Z234" s="83"/>
      <c r="AA234" s="81"/>
      <c r="AB234" s="82"/>
      <c r="AC234" s="83"/>
      <c r="AD234" s="81"/>
      <c r="AE234" s="82"/>
      <c r="AF234" s="83"/>
      <c r="AG234" s="81"/>
      <c r="AH234" s="82"/>
      <c r="AI234" s="83"/>
      <c r="AJ234" s="81"/>
      <c r="AK234" s="82"/>
      <c r="AL234" s="83"/>
      <c r="AM234" s="81"/>
      <c r="AN234" s="82"/>
      <c r="AO234" s="83"/>
      <c r="AP234" s="81"/>
      <c r="AQ234" s="82"/>
      <c r="AR234" s="83"/>
      <c r="AS234" s="81"/>
      <c r="AT234" s="82"/>
      <c r="AU234" s="83"/>
      <c r="AV234" s="81"/>
      <c r="AW234" s="82"/>
      <c r="AX234" s="83"/>
      <c r="AY234" s="81"/>
      <c r="AZ234" s="82"/>
      <c r="BA234" s="83"/>
      <c r="BB234" s="81"/>
      <c r="BC234" s="82"/>
      <c r="BD234" s="83"/>
    </row>
    <row r="235" spans="1:56" s="105" customFormat="1" ht="20.25" customHeight="1">
      <c r="A235" s="104"/>
      <c r="B235" s="86" t="s">
        <v>589</v>
      </c>
      <c r="C235" s="87">
        <v>4443</v>
      </c>
      <c r="D235" s="87">
        <v>4552</v>
      </c>
      <c r="E235" s="88">
        <f t="shared" si="52"/>
        <v>2.4532973216295297</v>
      </c>
      <c r="F235" s="87">
        <v>21489</v>
      </c>
      <c r="G235" s="87">
        <v>22000</v>
      </c>
      <c r="H235" s="89">
        <f t="shared" si="53"/>
        <v>2.3779608171622688</v>
      </c>
      <c r="I235" s="90"/>
      <c r="J235" s="87"/>
      <c r="K235" s="89"/>
      <c r="L235" s="90"/>
      <c r="M235" s="87"/>
      <c r="N235" s="91"/>
      <c r="O235" s="92"/>
      <c r="P235" s="93"/>
      <c r="Q235" s="94"/>
      <c r="R235" s="92"/>
      <c r="S235" s="93"/>
      <c r="T235" s="94"/>
      <c r="U235" s="92"/>
      <c r="V235" s="93"/>
      <c r="W235" s="94"/>
      <c r="X235" s="92"/>
      <c r="Y235" s="93"/>
      <c r="Z235" s="94"/>
      <c r="AA235" s="92"/>
      <c r="AB235" s="93"/>
      <c r="AC235" s="94"/>
      <c r="AD235" s="92"/>
      <c r="AE235" s="93"/>
      <c r="AF235" s="94"/>
      <c r="AG235" s="92"/>
      <c r="AH235" s="93"/>
      <c r="AI235" s="94"/>
      <c r="AJ235" s="92"/>
      <c r="AK235" s="93"/>
      <c r="AL235" s="94"/>
      <c r="AM235" s="92"/>
      <c r="AN235" s="93"/>
      <c r="AO235" s="94"/>
      <c r="AP235" s="92"/>
      <c r="AQ235" s="93"/>
      <c r="AR235" s="94"/>
      <c r="AS235" s="92"/>
      <c r="AT235" s="93"/>
      <c r="AU235" s="94"/>
      <c r="AV235" s="92"/>
      <c r="AW235" s="93"/>
      <c r="AX235" s="94"/>
      <c r="AY235" s="92"/>
      <c r="AZ235" s="93"/>
      <c r="BA235" s="94"/>
      <c r="BB235" s="92"/>
      <c r="BC235" s="93"/>
      <c r="BD235" s="94"/>
    </row>
    <row r="236" spans="1:56" ht="13">
      <c r="A236" s="84"/>
      <c r="B236" s="75" t="s">
        <v>590</v>
      </c>
      <c r="C236" s="76"/>
      <c r="D236" s="76"/>
      <c r="E236" s="77">
        <f t="shared" si="52"/>
        <v>0</v>
      </c>
      <c r="F236" s="76"/>
      <c r="G236" s="76"/>
      <c r="H236" s="78">
        <f t="shared" si="53"/>
        <v>0</v>
      </c>
      <c r="I236" s="79"/>
      <c r="J236" s="76"/>
      <c r="K236" s="78"/>
      <c r="L236" s="79"/>
      <c r="M236" s="76"/>
      <c r="N236" s="80"/>
      <c r="O236" s="81"/>
      <c r="P236" s="82"/>
      <c r="Q236" s="83"/>
      <c r="R236" s="81"/>
      <c r="S236" s="82"/>
      <c r="T236" s="83"/>
      <c r="U236" s="81"/>
      <c r="V236" s="82"/>
      <c r="W236" s="83"/>
      <c r="X236" s="81"/>
      <c r="Y236" s="82"/>
      <c r="Z236" s="83"/>
      <c r="AA236" s="81"/>
      <c r="AB236" s="82"/>
      <c r="AC236" s="83"/>
      <c r="AD236" s="81"/>
      <c r="AE236" s="82"/>
      <c r="AF236" s="83"/>
      <c r="AG236" s="81"/>
      <c r="AH236" s="82"/>
      <c r="AI236" s="83"/>
      <c r="AJ236" s="81"/>
      <c r="AK236" s="82"/>
      <c r="AL236" s="83"/>
      <c r="AM236" s="81"/>
      <c r="AN236" s="82"/>
      <c r="AO236" s="83"/>
      <c r="AP236" s="81"/>
      <c r="AQ236" s="82"/>
      <c r="AR236" s="83"/>
      <c r="AS236" s="81"/>
      <c r="AT236" s="82"/>
      <c r="AU236" s="83"/>
      <c r="AV236" s="81"/>
      <c r="AW236" s="82"/>
      <c r="AX236" s="83"/>
      <c r="AY236" s="81"/>
      <c r="AZ236" s="82"/>
      <c r="BA236" s="83"/>
      <c r="BB236" s="81"/>
      <c r="BC236" s="82"/>
      <c r="BD236" s="83"/>
    </row>
    <row r="237" spans="1:56" ht="13">
      <c r="A237" s="84"/>
      <c r="B237" s="75" t="s">
        <v>591</v>
      </c>
      <c r="C237" s="76">
        <v>3842</v>
      </c>
      <c r="D237" s="76">
        <v>3936</v>
      </c>
      <c r="E237" s="77">
        <f t="shared" si="52"/>
        <v>2.4466423737636647</v>
      </c>
      <c r="F237" s="76"/>
      <c r="G237" s="76"/>
      <c r="H237" s="78">
        <f t="shared" si="53"/>
        <v>0</v>
      </c>
      <c r="I237" s="79"/>
      <c r="J237" s="76"/>
      <c r="K237" s="78"/>
      <c r="L237" s="79"/>
      <c r="M237" s="76"/>
      <c r="N237" s="80"/>
      <c r="O237" s="81"/>
      <c r="P237" s="82"/>
      <c r="Q237" s="83"/>
      <c r="R237" s="81"/>
      <c r="S237" s="82"/>
      <c r="T237" s="83"/>
      <c r="U237" s="81"/>
      <c r="V237" s="82"/>
      <c r="W237" s="83"/>
      <c r="X237" s="81"/>
      <c r="Y237" s="82"/>
      <c r="Z237" s="83"/>
      <c r="AA237" s="81"/>
      <c r="AB237" s="82"/>
      <c r="AC237" s="83"/>
      <c r="AD237" s="81"/>
      <c r="AE237" s="82"/>
      <c r="AF237" s="83"/>
      <c r="AG237" s="81"/>
      <c r="AH237" s="82"/>
      <c r="AI237" s="83"/>
      <c r="AJ237" s="81"/>
      <c r="AK237" s="82"/>
      <c r="AL237" s="83"/>
      <c r="AM237" s="81"/>
      <c r="AN237" s="82"/>
      <c r="AO237" s="83"/>
      <c r="AP237" s="81"/>
      <c r="AQ237" s="82"/>
      <c r="AR237" s="83"/>
      <c r="AS237" s="81"/>
      <c r="AT237" s="82"/>
      <c r="AU237" s="83"/>
      <c r="AV237" s="81"/>
      <c r="AW237" s="82"/>
      <c r="AX237" s="83"/>
      <c r="AY237" s="81"/>
      <c r="AZ237" s="82"/>
      <c r="BA237" s="83"/>
      <c r="BB237" s="81"/>
      <c r="BC237" s="82"/>
      <c r="BD237" s="83"/>
    </row>
    <row r="238" spans="1:56" ht="13">
      <c r="A238" s="84"/>
      <c r="B238" s="75" t="s">
        <v>592</v>
      </c>
      <c r="C238" s="76"/>
      <c r="D238" s="76"/>
      <c r="E238" s="77"/>
      <c r="F238" s="76"/>
      <c r="G238" s="76"/>
      <c r="H238" s="78">
        <f t="shared" si="53"/>
        <v>0</v>
      </c>
      <c r="I238" s="79"/>
      <c r="J238" s="76"/>
      <c r="K238" s="78"/>
      <c r="L238" s="79"/>
      <c r="M238" s="76"/>
      <c r="N238" s="80"/>
      <c r="O238" s="81"/>
      <c r="P238" s="82"/>
      <c r="Q238" s="83"/>
      <c r="R238" s="81"/>
      <c r="S238" s="82"/>
      <c r="T238" s="83"/>
      <c r="U238" s="81"/>
      <c r="V238" s="82"/>
      <c r="W238" s="83"/>
      <c r="X238" s="81"/>
      <c r="Y238" s="82"/>
      <c r="Z238" s="83"/>
      <c r="AA238" s="81"/>
      <c r="AB238" s="82"/>
      <c r="AC238" s="83"/>
      <c r="AD238" s="81"/>
      <c r="AE238" s="82"/>
      <c r="AF238" s="83"/>
      <c r="AG238" s="81"/>
      <c r="AH238" s="82"/>
      <c r="AI238" s="83"/>
      <c r="AJ238" s="81"/>
      <c r="AK238" s="82"/>
      <c r="AL238" s="83"/>
      <c r="AM238" s="81"/>
      <c r="AN238" s="82"/>
      <c r="AO238" s="83"/>
      <c r="AP238" s="81"/>
      <c r="AQ238" s="82"/>
      <c r="AR238" s="83"/>
      <c r="AS238" s="81"/>
      <c r="AT238" s="82"/>
      <c r="AU238" s="83"/>
      <c r="AV238" s="81"/>
      <c r="AW238" s="82"/>
      <c r="AX238" s="83"/>
      <c r="AY238" s="81"/>
      <c r="AZ238" s="82"/>
      <c r="BA238" s="83"/>
      <c r="BB238" s="81"/>
      <c r="BC238" s="82"/>
      <c r="BD238" s="83"/>
    </row>
    <row r="239" spans="1:56" s="105" customFormat="1" ht="20.25" customHeight="1">
      <c r="A239" s="104"/>
      <c r="B239" s="106" t="s">
        <v>593</v>
      </c>
      <c r="C239" s="87">
        <v>3842</v>
      </c>
      <c r="D239" s="87">
        <v>3936</v>
      </c>
      <c r="E239" s="88">
        <f>IF(C239&gt;0,(((D239-C239)/C239)*100),0)</f>
        <v>2.4466423737636647</v>
      </c>
      <c r="F239" s="87"/>
      <c r="G239" s="87"/>
      <c r="H239" s="89">
        <f t="shared" si="53"/>
        <v>0</v>
      </c>
      <c r="I239" s="90"/>
      <c r="J239" s="87"/>
      <c r="K239" s="89"/>
      <c r="L239" s="90"/>
      <c r="M239" s="87"/>
      <c r="N239" s="91"/>
      <c r="O239" s="92"/>
      <c r="P239" s="93"/>
      <c r="Q239" s="94"/>
      <c r="R239" s="92"/>
      <c r="S239" s="93"/>
      <c r="T239" s="94"/>
      <c r="U239" s="92"/>
      <c r="V239" s="93"/>
      <c r="W239" s="94"/>
      <c r="X239" s="92"/>
      <c r="Y239" s="93"/>
      <c r="Z239" s="94"/>
      <c r="AA239" s="92"/>
      <c r="AB239" s="93"/>
      <c r="AC239" s="94"/>
      <c r="AD239" s="92"/>
      <c r="AE239" s="93"/>
      <c r="AF239" s="94"/>
      <c r="AG239" s="92"/>
      <c r="AH239" s="93"/>
      <c r="AI239" s="94"/>
      <c r="AJ239" s="92"/>
      <c r="AK239" s="93"/>
      <c r="AL239" s="94"/>
      <c r="AM239" s="92"/>
      <c r="AN239" s="93"/>
      <c r="AO239" s="94"/>
      <c r="AP239" s="92"/>
      <c r="AQ239" s="93"/>
      <c r="AR239" s="94"/>
      <c r="AS239" s="92"/>
      <c r="AT239" s="93"/>
      <c r="AU239" s="94"/>
      <c r="AV239" s="92"/>
      <c r="AW239" s="93"/>
      <c r="AX239" s="94"/>
      <c r="AY239" s="92"/>
      <c r="AZ239" s="93"/>
      <c r="BA239" s="94"/>
      <c r="BB239" s="92"/>
      <c r="BC239" s="93"/>
      <c r="BD239" s="94"/>
    </row>
    <row r="240" spans="1:56" ht="13">
      <c r="A240" s="96"/>
      <c r="B240" s="97" t="s">
        <v>594</v>
      </c>
      <c r="C240" s="98"/>
      <c r="D240" s="98"/>
      <c r="E240" s="99"/>
      <c r="F240" s="98"/>
      <c r="G240" s="98"/>
      <c r="H240" s="100"/>
      <c r="I240" s="101"/>
      <c r="J240" s="98"/>
      <c r="K240" s="100"/>
      <c r="L240" s="101"/>
      <c r="M240" s="98"/>
      <c r="N240" s="100"/>
      <c r="O240" s="101">
        <v>19375.5</v>
      </c>
      <c r="P240" s="98">
        <v>19633</v>
      </c>
      <c r="Q240" s="102">
        <f>IF(O240&gt;0,(((P240-O240)/O240)*100),0)</f>
        <v>1.328997961342933</v>
      </c>
      <c r="R240" s="101">
        <v>32315</v>
      </c>
      <c r="S240" s="98">
        <v>31365</v>
      </c>
      <c r="T240" s="102">
        <f>IF(R240&gt;0,(((S240-R240)/R240)*100),0)</f>
        <v>-2.9398112331734487</v>
      </c>
      <c r="U240" s="101">
        <v>34371</v>
      </c>
      <c r="V240" s="98">
        <v>34979</v>
      </c>
      <c r="W240" s="102">
        <f>IF(U240&gt;0,(((V240-U240)/U240)*100),0)</f>
        <v>1.7689331122166942</v>
      </c>
      <c r="X240" s="101">
        <v>67790</v>
      </c>
      <c r="Y240" s="98">
        <v>69066</v>
      </c>
      <c r="Z240" s="102">
        <f>IF(X240&gt;0,(((Y240-X240)/X240)*100),0)</f>
        <v>1.882283522643458</v>
      </c>
      <c r="AA240" s="101"/>
      <c r="AB240" s="98"/>
      <c r="AC240" s="102">
        <f>IF(AA240&gt;0,(((AB240-AA240)/AA240)*100),0)</f>
        <v>0</v>
      </c>
      <c r="AD240" s="101"/>
      <c r="AE240" s="98"/>
      <c r="AF240" s="102">
        <f>IF(AD240&gt;0,(((AE240-AD240)/AD240)*100),0)</f>
        <v>0</v>
      </c>
      <c r="AG240" s="101">
        <v>38778</v>
      </c>
      <c r="AH240" s="98">
        <v>39586</v>
      </c>
      <c r="AI240" s="102">
        <f>IF(AG240&gt;0,(((AH240-AG240)/AG240)*100),0)</f>
        <v>2.083655681056269</v>
      </c>
      <c r="AJ240" s="101">
        <v>38778</v>
      </c>
      <c r="AK240" s="98">
        <v>39586</v>
      </c>
      <c r="AL240" s="102">
        <f>IF(AJ240&gt;0,(((AK240-AJ240)/AJ240)*100),0)</f>
        <v>2.083655681056269</v>
      </c>
      <c r="AM240" s="101"/>
      <c r="AN240" s="98"/>
      <c r="AO240" s="102">
        <f>IF(AM240&gt;0,(((AN240-AM240)/AM240)*100),0)</f>
        <v>0</v>
      </c>
      <c r="AP240" s="101"/>
      <c r="AQ240" s="98"/>
      <c r="AR240" s="102">
        <f>IF(AP240&gt;0,(((AQ240-AP240)/AP240)*100),0)</f>
        <v>0</v>
      </c>
      <c r="AS240" s="101"/>
      <c r="AT240" s="98"/>
      <c r="AU240" s="102">
        <f>IF(AS240&gt;0,(((AT240-AS240)/AS240)*100),0)</f>
        <v>0</v>
      </c>
      <c r="AV240" s="101"/>
      <c r="AW240" s="98"/>
      <c r="AX240" s="102">
        <f>IF(AV240&gt;0,(((AW240-AV240)/AV240)*100),0)</f>
        <v>0</v>
      </c>
      <c r="AY240" s="101">
        <v>29310</v>
      </c>
      <c r="AZ240" s="98">
        <v>29336</v>
      </c>
      <c r="BA240" s="102">
        <f>IF(AY240&gt;0,(((AZ240-AY240)/AY240)*100),0)</f>
        <v>8.8706925963834865E-2</v>
      </c>
      <c r="BB240" s="101">
        <v>56576</v>
      </c>
      <c r="BC240" s="98">
        <v>56602</v>
      </c>
      <c r="BD240" s="102">
        <f>IF(BB240&gt;0,(((BC240-BB240)/BB240)*100),0)</f>
        <v>4.5955882352941173E-2</v>
      </c>
    </row>
    <row r="241" spans="1:56" ht="13">
      <c r="A241" s="74" t="s">
        <v>541</v>
      </c>
      <c r="B241" s="75" t="s">
        <v>578</v>
      </c>
      <c r="C241" s="76"/>
      <c r="D241" s="76"/>
      <c r="E241" s="77">
        <f t="shared" ref="E241:E254" si="56">IF(C241&gt;0,(((D241-C241)/C241)*100),0)</f>
        <v>0</v>
      </c>
      <c r="F241" s="76"/>
      <c r="G241" s="76"/>
      <c r="H241" s="78">
        <f t="shared" ref="H241:H256" si="57">IF(F241&gt;0,(((G241-F241)/F241)*100),0)</f>
        <v>0</v>
      </c>
      <c r="I241" s="79"/>
      <c r="J241" s="76"/>
      <c r="K241" s="78">
        <f t="shared" ref="K241:K247" si="58">IF(I241&gt;0,(((J241-I241)/I241)*100),0)</f>
        <v>0</v>
      </c>
      <c r="L241" s="79"/>
      <c r="M241" s="76"/>
      <c r="N241" s="80">
        <f t="shared" ref="N241:N247" si="59">IF(L241&gt;0,(((M241-L241)/L241)*100),0)</f>
        <v>0</v>
      </c>
      <c r="O241" s="81"/>
      <c r="P241" s="82"/>
      <c r="Q241" s="83"/>
      <c r="R241" s="81"/>
      <c r="S241" s="82"/>
      <c r="T241" s="83"/>
      <c r="U241" s="81"/>
      <c r="V241" s="82"/>
      <c r="W241" s="83"/>
      <c r="X241" s="81"/>
      <c r="Y241" s="82"/>
      <c r="Z241" s="83"/>
      <c r="AA241" s="81"/>
      <c r="AB241" s="82"/>
      <c r="AC241" s="83"/>
      <c r="AD241" s="81"/>
      <c r="AE241" s="82"/>
      <c r="AF241" s="83"/>
      <c r="AG241" s="81"/>
      <c r="AH241" s="82"/>
      <c r="AI241" s="83"/>
      <c r="AJ241" s="81"/>
      <c r="AK241" s="82"/>
      <c r="AL241" s="83"/>
      <c r="AM241" s="81"/>
      <c r="AN241" s="82"/>
      <c r="AO241" s="83"/>
      <c r="AP241" s="81"/>
      <c r="AQ241" s="82"/>
      <c r="AR241" s="83"/>
      <c r="AS241" s="81"/>
      <c r="AT241" s="82"/>
      <c r="AU241" s="83"/>
      <c r="AV241" s="81"/>
      <c r="AW241" s="82"/>
      <c r="AX241" s="83"/>
      <c r="AY241" s="81"/>
      <c r="AZ241" s="82"/>
      <c r="BA241" s="83"/>
      <c r="BB241" s="81"/>
      <c r="BC241" s="82"/>
      <c r="BD241" s="83"/>
    </row>
    <row r="242" spans="1:56" ht="13">
      <c r="A242" s="84"/>
      <c r="B242" s="75" t="s">
        <v>579</v>
      </c>
      <c r="C242" s="76"/>
      <c r="D242" s="76"/>
      <c r="E242" s="77">
        <f t="shared" si="56"/>
        <v>0</v>
      </c>
      <c r="F242" s="76"/>
      <c r="G242" s="76"/>
      <c r="H242" s="78">
        <f t="shared" si="57"/>
        <v>0</v>
      </c>
      <c r="I242" s="79"/>
      <c r="J242" s="76"/>
      <c r="K242" s="78">
        <f t="shared" si="58"/>
        <v>0</v>
      </c>
      <c r="L242" s="79"/>
      <c r="M242" s="76"/>
      <c r="N242" s="80">
        <f t="shared" si="59"/>
        <v>0</v>
      </c>
      <c r="O242" s="81"/>
      <c r="P242" s="82"/>
      <c r="Q242" s="83"/>
      <c r="R242" s="81"/>
      <c r="S242" s="82"/>
      <c r="T242" s="83"/>
      <c r="U242" s="81"/>
      <c r="V242" s="82"/>
      <c r="W242" s="83"/>
      <c r="X242" s="81"/>
      <c r="Y242" s="82"/>
      <c r="Z242" s="83"/>
      <c r="AA242" s="81"/>
      <c r="AB242" s="82"/>
      <c r="AC242" s="83"/>
      <c r="AD242" s="81"/>
      <c r="AE242" s="82"/>
      <c r="AF242" s="83"/>
      <c r="AG242" s="81"/>
      <c r="AH242" s="82"/>
      <c r="AI242" s="83"/>
      <c r="AJ242" s="81"/>
      <c r="AK242" s="82"/>
      <c r="AL242" s="83"/>
      <c r="AM242" s="81"/>
      <c r="AN242" s="82"/>
      <c r="AO242" s="83"/>
      <c r="AP242" s="81"/>
      <c r="AQ242" s="82"/>
      <c r="AR242" s="83"/>
      <c r="AS242" s="81"/>
      <c r="AT242" s="82"/>
      <c r="AU242" s="83"/>
      <c r="AV242" s="81"/>
      <c r="AW242" s="82"/>
      <c r="AX242" s="83"/>
      <c r="AY242" s="81"/>
      <c r="AZ242" s="82"/>
      <c r="BA242" s="83"/>
      <c r="BB242" s="81"/>
      <c r="BC242" s="82"/>
      <c r="BD242" s="83"/>
    </row>
    <row r="243" spans="1:56" ht="13">
      <c r="A243" s="84"/>
      <c r="B243" s="75" t="s">
        <v>580</v>
      </c>
      <c r="C243" s="76"/>
      <c r="D243" s="76"/>
      <c r="E243" s="77">
        <f t="shared" si="56"/>
        <v>0</v>
      </c>
      <c r="F243" s="76"/>
      <c r="G243" s="76"/>
      <c r="H243" s="78">
        <f t="shared" si="57"/>
        <v>0</v>
      </c>
      <c r="I243" s="79"/>
      <c r="J243" s="76"/>
      <c r="K243" s="78">
        <f t="shared" si="58"/>
        <v>0</v>
      </c>
      <c r="L243" s="79"/>
      <c r="M243" s="76"/>
      <c r="N243" s="80">
        <f t="shared" si="59"/>
        <v>0</v>
      </c>
      <c r="O243" s="81"/>
      <c r="P243" s="82"/>
      <c r="Q243" s="83"/>
      <c r="R243" s="81"/>
      <c r="S243" s="82"/>
      <c r="T243" s="83"/>
      <c r="U243" s="81"/>
      <c r="V243" s="82"/>
      <c r="W243" s="83"/>
      <c r="X243" s="81"/>
      <c r="Y243" s="82"/>
      <c r="Z243" s="83"/>
      <c r="AA243" s="81"/>
      <c r="AB243" s="82"/>
      <c r="AC243" s="83"/>
      <c r="AD243" s="81"/>
      <c r="AE243" s="82"/>
      <c r="AF243" s="83"/>
      <c r="AG243" s="81"/>
      <c r="AH243" s="82"/>
      <c r="AI243" s="83"/>
      <c r="AJ243" s="81"/>
      <c r="AK243" s="82"/>
      <c r="AL243" s="83"/>
      <c r="AM243" s="81"/>
      <c r="AN243" s="82"/>
      <c r="AO243" s="83"/>
      <c r="AP243" s="81"/>
      <c r="AQ243" s="82"/>
      <c r="AR243" s="83"/>
      <c r="AS243" s="81"/>
      <c r="AT243" s="82"/>
      <c r="AU243" s="83"/>
      <c r="AV243" s="81"/>
      <c r="AW243" s="82"/>
      <c r="AX243" s="83"/>
      <c r="AY243" s="81"/>
      <c r="AZ243" s="82"/>
      <c r="BA243" s="83"/>
      <c r="BB243" s="81"/>
      <c r="BC243" s="82"/>
      <c r="BD243" s="83"/>
    </row>
    <row r="244" spans="1:56" ht="13">
      <c r="A244" s="84"/>
      <c r="B244" s="75" t="s">
        <v>581</v>
      </c>
      <c r="C244" s="76"/>
      <c r="D244" s="76"/>
      <c r="E244" s="77">
        <f t="shared" si="56"/>
        <v>0</v>
      </c>
      <c r="F244" s="76"/>
      <c r="G244" s="76"/>
      <c r="H244" s="78">
        <f t="shared" si="57"/>
        <v>0</v>
      </c>
      <c r="I244" s="79"/>
      <c r="J244" s="76"/>
      <c r="K244" s="78">
        <f t="shared" si="58"/>
        <v>0</v>
      </c>
      <c r="L244" s="79"/>
      <c r="M244" s="76"/>
      <c r="N244" s="80">
        <f t="shared" si="59"/>
        <v>0</v>
      </c>
      <c r="O244" s="81"/>
      <c r="P244" s="82"/>
      <c r="Q244" s="83"/>
      <c r="R244" s="81"/>
      <c r="S244" s="82"/>
      <c r="T244" s="83"/>
      <c r="U244" s="81"/>
      <c r="V244" s="82"/>
      <c r="W244" s="83"/>
      <c r="X244" s="81"/>
      <c r="Y244" s="82"/>
      <c r="Z244" s="83"/>
      <c r="AA244" s="81"/>
      <c r="AB244" s="82"/>
      <c r="AC244" s="83"/>
      <c r="AD244" s="81"/>
      <c r="AE244" s="82"/>
      <c r="AF244" s="83"/>
      <c r="AG244" s="81"/>
      <c r="AH244" s="82"/>
      <c r="AI244" s="83"/>
      <c r="AJ244" s="81"/>
      <c r="AK244" s="82"/>
      <c r="AL244" s="83"/>
      <c r="AM244" s="81"/>
      <c r="AN244" s="82"/>
      <c r="AO244" s="83"/>
      <c r="AP244" s="81"/>
      <c r="AQ244" s="82"/>
      <c r="AR244" s="83"/>
      <c r="AS244" s="81"/>
      <c r="AT244" s="82"/>
      <c r="AU244" s="83"/>
      <c r="AV244" s="81"/>
      <c r="AW244" s="82"/>
      <c r="AX244" s="83"/>
      <c r="AY244" s="81"/>
      <c r="AZ244" s="82"/>
      <c r="BA244" s="83"/>
      <c r="BB244" s="81"/>
      <c r="BC244" s="82"/>
      <c r="BD244" s="83"/>
    </row>
    <row r="245" spans="1:56" ht="13">
      <c r="A245" s="84"/>
      <c r="B245" s="75" t="s">
        <v>582</v>
      </c>
      <c r="C245" s="76"/>
      <c r="D245" s="76"/>
      <c r="E245" s="77">
        <f t="shared" si="56"/>
        <v>0</v>
      </c>
      <c r="F245" s="76"/>
      <c r="G245" s="76"/>
      <c r="H245" s="78">
        <f t="shared" si="57"/>
        <v>0</v>
      </c>
      <c r="I245" s="79"/>
      <c r="J245" s="76"/>
      <c r="K245" s="78">
        <f t="shared" si="58"/>
        <v>0</v>
      </c>
      <c r="L245" s="79"/>
      <c r="M245" s="76"/>
      <c r="N245" s="80">
        <f t="shared" si="59"/>
        <v>0</v>
      </c>
      <c r="O245" s="81"/>
      <c r="P245" s="82"/>
      <c r="Q245" s="83"/>
      <c r="R245" s="81"/>
      <c r="S245" s="82"/>
      <c r="T245" s="83"/>
      <c r="U245" s="81"/>
      <c r="V245" s="82"/>
      <c r="W245" s="83"/>
      <c r="X245" s="81"/>
      <c r="Y245" s="82"/>
      <c r="Z245" s="83"/>
      <c r="AA245" s="81"/>
      <c r="AB245" s="82"/>
      <c r="AC245" s="83"/>
      <c r="AD245" s="81"/>
      <c r="AE245" s="82"/>
      <c r="AF245" s="83"/>
      <c r="AG245" s="81"/>
      <c r="AH245" s="82"/>
      <c r="AI245" s="83"/>
      <c r="AJ245" s="81"/>
      <c r="AK245" s="82"/>
      <c r="AL245" s="83"/>
      <c r="AM245" s="81"/>
      <c r="AN245" s="82"/>
      <c r="AO245" s="83"/>
      <c r="AP245" s="81"/>
      <c r="AQ245" s="82"/>
      <c r="AR245" s="83"/>
      <c r="AS245" s="81"/>
      <c r="AT245" s="82"/>
      <c r="AU245" s="83"/>
      <c r="AV245" s="81"/>
      <c r="AW245" s="82"/>
      <c r="AX245" s="83"/>
      <c r="AY245" s="81"/>
      <c r="AZ245" s="82"/>
      <c r="BA245" s="83"/>
      <c r="BB245" s="81"/>
      <c r="BC245" s="82"/>
      <c r="BD245" s="83"/>
    </row>
    <row r="246" spans="1:56" ht="13">
      <c r="A246" s="84"/>
      <c r="B246" s="75" t="s">
        <v>583</v>
      </c>
      <c r="C246" s="76"/>
      <c r="D246" s="76"/>
      <c r="E246" s="77">
        <f t="shared" si="56"/>
        <v>0</v>
      </c>
      <c r="F246" s="76"/>
      <c r="G246" s="76"/>
      <c r="H246" s="78">
        <f t="shared" si="57"/>
        <v>0</v>
      </c>
      <c r="I246" s="79"/>
      <c r="J246" s="76"/>
      <c r="K246" s="78">
        <f t="shared" si="58"/>
        <v>0</v>
      </c>
      <c r="L246" s="79"/>
      <c r="M246" s="76"/>
      <c r="N246" s="80">
        <f t="shared" si="59"/>
        <v>0</v>
      </c>
      <c r="O246" s="81"/>
      <c r="P246" s="82"/>
      <c r="Q246" s="83"/>
      <c r="R246" s="81"/>
      <c r="S246" s="82"/>
      <c r="T246" s="83"/>
      <c r="U246" s="81"/>
      <c r="V246" s="82"/>
      <c r="W246" s="83"/>
      <c r="X246" s="81"/>
      <c r="Y246" s="82"/>
      <c r="Z246" s="83"/>
      <c r="AA246" s="81"/>
      <c r="AB246" s="82"/>
      <c r="AC246" s="83"/>
      <c r="AD246" s="81"/>
      <c r="AE246" s="82"/>
      <c r="AF246" s="83"/>
      <c r="AG246" s="81"/>
      <c r="AH246" s="82"/>
      <c r="AI246" s="83"/>
      <c r="AJ246" s="81"/>
      <c r="AK246" s="82"/>
      <c r="AL246" s="83"/>
      <c r="AM246" s="81"/>
      <c r="AN246" s="82"/>
      <c r="AO246" s="83"/>
      <c r="AP246" s="81"/>
      <c r="AQ246" s="82"/>
      <c r="AR246" s="83"/>
      <c r="AS246" s="81"/>
      <c r="AT246" s="82"/>
      <c r="AU246" s="83"/>
      <c r="AV246" s="81"/>
      <c r="AW246" s="82"/>
      <c r="AX246" s="83"/>
      <c r="AY246" s="81"/>
      <c r="AZ246" s="82"/>
      <c r="BA246" s="83"/>
      <c r="BB246" s="81"/>
      <c r="BC246" s="82"/>
      <c r="BD246" s="83"/>
    </row>
    <row r="247" spans="1:56" s="105" customFormat="1" ht="19.5" customHeight="1">
      <c r="A247" s="104"/>
      <c r="B247" s="86" t="s">
        <v>584</v>
      </c>
      <c r="C247" s="87"/>
      <c r="D247" s="87"/>
      <c r="E247" s="88">
        <f t="shared" si="56"/>
        <v>0</v>
      </c>
      <c r="F247" s="87"/>
      <c r="G247" s="87"/>
      <c r="H247" s="89">
        <f t="shared" si="57"/>
        <v>0</v>
      </c>
      <c r="I247" s="90"/>
      <c r="J247" s="87"/>
      <c r="K247" s="89">
        <f t="shared" si="58"/>
        <v>0</v>
      </c>
      <c r="L247" s="90"/>
      <c r="M247" s="87"/>
      <c r="N247" s="91">
        <f t="shared" si="59"/>
        <v>0</v>
      </c>
      <c r="O247" s="92"/>
      <c r="P247" s="93"/>
      <c r="Q247" s="94"/>
      <c r="R247" s="92"/>
      <c r="S247" s="93"/>
      <c r="T247" s="94"/>
      <c r="U247" s="92"/>
      <c r="V247" s="93"/>
      <c r="W247" s="94"/>
      <c r="X247" s="92"/>
      <c r="Y247" s="93"/>
      <c r="Z247" s="94"/>
      <c r="AA247" s="92"/>
      <c r="AB247" s="93"/>
      <c r="AC247" s="94"/>
      <c r="AD247" s="92"/>
      <c r="AE247" s="93"/>
      <c r="AF247" s="94"/>
      <c r="AG247" s="92"/>
      <c r="AH247" s="93"/>
      <c r="AI247" s="94"/>
      <c r="AJ247" s="92"/>
      <c r="AK247" s="93"/>
      <c r="AL247" s="94"/>
      <c r="AM247" s="92"/>
      <c r="AN247" s="93"/>
      <c r="AO247" s="94"/>
      <c r="AP247" s="92"/>
      <c r="AQ247" s="93"/>
      <c r="AR247" s="94"/>
      <c r="AS247" s="92"/>
      <c r="AT247" s="93"/>
      <c r="AU247" s="94"/>
      <c r="AV247" s="92"/>
      <c r="AW247" s="93"/>
      <c r="AX247" s="94"/>
      <c r="AY247" s="92"/>
      <c r="AZ247" s="93"/>
      <c r="BA247" s="94"/>
      <c r="BB247" s="92"/>
      <c r="BC247" s="93"/>
      <c r="BD247" s="94"/>
    </row>
    <row r="248" spans="1:56" ht="13">
      <c r="A248" s="84"/>
      <c r="B248" s="75" t="s">
        <v>585</v>
      </c>
      <c r="C248" s="76"/>
      <c r="D248" s="76"/>
      <c r="E248" s="77">
        <f t="shared" si="56"/>
        <v>0</v>
      </c>
      <c r="F248" s="76"/>
      <c r="G248" s="76"/>
      <c r="H248" s="78">
        <f t="shared" si="57"/>
        <v>0</v>
      </c>
      <c r="I248" s="79"/>
      <c r="J248" s="76"/>
      <c r="K248" s="78"/>
      <c r="L248" s="79"/>
      <c r="M248" s="76"/>
      <c r="N248" s="80"/>
      <c r="O248" s="81"/>
      <c r="P248" s="82"/>
      <c r="Q248" s="83"/>
      <c r="R248" s="81"/>
      <c r="S248" s="82"/>
      <c r="T248" s="83"/>
      <c r="U248" s="81"/>
      <c r="V248" s="82"/>
      <c r="W248" s="83"/>
      <c r="X248" s="81"/>
      <c r="Y248" s="82"/>
      <c r="Z248" s="83"/>
      <c r="AA248" s="81"/>
      <c r="AB248" s="82"/>
      <c r="AC248" s="83"/>
      <c r="AD248" s="81"/>
      <c r="AE248" s="82"/>
      <c r="AF248" s="83"/>
      <c r="AG248" s="81"/>
      <c r="AH248" s="82"/>
      <c r="AI248" s="83"/>
      <c r="AJ248" s="81"/>
      <c r="AK248" s="82"/>
      <c r="AL248" s="83"/>
      <c r="AM248" s="81"/>
      <c r="AN248" s="82"/>
      <c r="AO248" s="83"/>
      <c r="AP248" s="81"/>
      <c r="AQ248" s="82"/>
      <c r="AR248" s="83"/>
      <c r="AS248" s="81"/>
      <c r="AT248" s="82"/>
      <c r="AU248" s="83"/>
      <c r="AV248" s="81"/>
      <c r="AW248" s="82"/>
      <c r="AX248" s="83"/>
      <c r="AY248" s="81"/>
      <c r="AZ248" s="82"/>
      <c r="BA248" s="83"/>
      <c r="BB248" s="81"/>
      <c r="BC248" s="82"/>
      <c r="BD248" s="83"/>
    </row>
    <row r="249" spans="1:56" ht="13">
      <c r="A249" s="84"/>
      <c r="B249" s="75" t="s">
        <v>586</v>
      </c>
      <c r="C249" s="76"/>
      <c r="D249" s="76"/>
      <c r="E249" s="77">
        <f t="shared" si="56"/>
        <v>0</v>
      </c>
      <c r="F249" s="76"/>
      <c r="G249" s="76"/>
      <c r="H249" s="78">
        <f t="shared" si="57"/>
        <v>0</v>
      </c>
      <c r="I249" s="79"/>
      <c r="J249" s="76"/>
      <c r="K249" s="78"/>
      <c r="L249" s="79"/>
      <c r="M249" s="76"/>
      <c r="N249" s="80"/>
      <c r="O249" s="81"/>
      <c r="P249" s="82"/>
      <c r="Q249" s="83"/>
      <c r="R249" s="81"/>
      <c r="S249" s="82"/>
      <c r="T249" s="83"/>
      <c r="U249" s="81"/>
      <c r="V249" s="82"/>
      <c r="W249" s="83"/>
      <c r="X249" s="81"/>
      <c r="Y249" s="82"/>
      <c r="Z249" s="83"/>
      <c r="AA249" s="81"/>
      <c r="AB249" s="82"/>
      <c r="AC249" s="83"/>
      <c r="AD249" s="81"/>
      <c r="AE249" s="82"/>
      <c r="AF249" s="83"/>
      <c r="AG249" s="81"/>
      <c r="AH249" s="82"/>
      <c r="AI249" s="83"/>
      <c r="AJ249" s="81"/>
      <c r="AK249" s="82"/>
      <c r="AL249" s="83"/>
      <c r="AM249" s="81"/>
      <c r="AN249" s="82"/>
      <c r="AO249" s="83"/>
      <c r="AP249" s="81"/>
      <c r="AQ249" s="82"/>
      <c r="AR249" s="83"/>
      <c r="AS249" s="81"/>
      <c r="AT249" s="82"/>
      <c r="AU249" s="83"/>
      <c r="AV249" s="81"/>
      <c r="AW249" s="82"/>
      <c r="AX249" s="83"/>
      <c r="AY249" s="81"/>
      <c r="AZ249" s="82"/>
      <c r="BA249" s="83"/>
      <c r="BB249" s="81"/>
      <c r="BC249" s="82"/>
      <c r="BD249" s="83"/>
    </row>
    <row r="250" spans="1:56" ht="13">
      <c r="A250" s="84"/>
      <c r="B250" s="75" t="s">
        <v>587</v>
      </c>
      <c r="C250" s="76"/>
      <c r="D250" s="76"/>
      <c r="E250" s="77">
        <f t="shared" si="56"/>
        <v>0</v>
      </c>
      <c r="F250" s="76"/>
      <c r="G250" s="76"/>
      <c r="H250" s="78">
        <f t="shared" si="57"/>
        <v>0</v>
      </c>
      <c r="I250" s="79"/>
      <c r="J250" s="76"/>
      <c r="K250" s="78"/>
      <c r="L250" s="79"/>
      <c r="M250" s="76"/>
      <c r="N250" s="80"/>
      <c r="O250" s="81"/>
      <c r="P250" s="82"/>
      <c r="Q250" s="83"/>
      <c r="R250" s="81"/>
      <c r="S250" s="82"/>
      <c r="T250" s="83"/>
      <c r="U250" s="81"/>
      <c r="V250" s="82"/>
      <c r="W250" s="83"/>
      <c r="X250" s="81"/>
      <c r="Y250" s="82"/>
      <c r="Z250" s="83"/>
      <c r="AA250" s="81"/>
      <c r="AB250" s="82"/>
      <c r="AC250" s="83"/>
      <c r="AD250" s="81"/>
      <c r="AE250" s="82"/>
      <c r="AF250" s="83"/>
      <c r="AG250" s="81"/>
      <c r="AH250" s="82"/>
      <c r="AI250" s="83"/>
      <c r="AJ250" s="81"/>
      <c r="AK250" s="82"/>
      <c r="AL250" s="83"/>
      <c r="AM250" s="81"/>
      <c r="AN250" s="82"/>
      <c r="AO250" s="83"/>
      <c r="AP250" s="81"/>
      <c r="AQ250" s="82"/>
      <c r="AR250" s="83"/>
      <c r="AS250" s="81"/>
      <c r="AT250" s="82"/>
      <c r="AU250" s="83"/>
      <c r="AV250" s="81"/>
      <c r="AW250" s="82"/>
      <c r="AX250" s="83"/>
      <c r="AY250" s="81"/>
      <c r="AZ250" s="82"/>
      <c r="BA250" s="83"/>
      <c r="BB250" s="81"/>
      <c r="BC250" s="82"/>
      <c r="BD250" s="83"/>
    </row>
    <row r="251" spans="1:56" ht="13">
      <c r="A251" s="84"/>
      <c r="B251" s="75" t="s">
        <v>588</v>
      </c>
      <c r="C251" s="76"/>
      <c r="D251" s="76"/>
      <c r="E251" s="77">
        <f t="shared" si="56"/>
        <v>0</v>
      </c>
      <c r="F251" s="76"/>
      <c r="G251" s="76"/>
      <c r="H251" s="78">
        <f t="shared" si="57"/>
        <v>0</v>
      </c>
      <c r="I251" s="79"/>
      <c r="J251" s="76"/>
      <c r="K251" s="78"/>
      <c r="L251" s="79"/>
      <c r="M251" s="76"/>
      <c r="N251" s="80"/>
      <c r="O251" s="81"/>
      <c r="P251" s="82"/>
      <c r="Q251" s="83"/>
      <c r="R251" s="81"/>
      <c r="S251" s="82"/>
      <c r="T251" s="83"/>
      <c r="U251" s="81"/>
      <c r="V251" s="82"/>
      <c r="W251" s="83"/>
      <c r="X251" s="81"/>
      <c r="Y251" s="82"/>
      <c r="Z251" s="83"/>
      <c r="AA251" s="81"/>
      <c r="AB251" s="82"/>
      <c r="AC251" s="83"/>
      <c r="AD251" s="81"/>
      <c r="AE251" s="82"/>
      <c r="AF251" s="83"/>
      <c r="AG251" s="81"/>
      <c r="AH251" s="82"/>
      <c r="AI251" s="83"/>
      <c r="AJ251" s="81"/>
      <c r="AK251" s="82"/>
      <c r="AL251" s="83"/>
      <c r="AM251" s="81"/>
      <c r="AN251" s="82"/>
      <c r="AO251" s="83"/>
      <c r="AP251" s="81"/>
      <c r="AQ251" s="82"/>
      <c r="AR251" s="83"/>
      <c r="AS251" s="81"/>
      <c r="AT251" s="82"/>
      <c r="AU251" s="83"/>
      <c r="AV251" s="81"/>
      <c r="AW251" s="82"/>
      <c r="AX251" s="83"/>
      <c r="AY251" s="81"/>
      <c r="AZ251" s="82"/>
      <c r="BA251" s="83"/>
      <c r="BB251" s="81"/>
      <c r="BC251" s="82"/>
      <c r="BD251" s="83"/>
    </row>
    <row r="252" spans="1:56" s="105" customFormat="1" ht="20.25" customHeight="1">
      <c r="A252" s="104"/>
      <c r="B252" s="86" t="s">
        <v>589</v>
      </c>
      <c r="C252" s="87"/>
      <c r="D252" s="87"/>
      <c r="E252" s="88">
        <f t="shared" si="56"/>
        <v>0</v>
      </c>
      <c r="F252" s="87"/>
      <c r="G252" s="87"/>
      <c r="H252" s="89">
        <f t="shared" si="57"/>
        <v>0</v>
      </c>
      <c r="I252" s="90"/>
      <c r="J252" s="87"/>
      <c r="K252" s="89"/>
      <c r="L252" s="90"/>
      <c r="M252" s="87"/>
      <c r="N252" s="91"/>
      <c r="O252" s="92"/>
      <c r="P252" s="93"/>
      <c r="Q252" s="94"/>
      <c r="R252" s="92"/>
      <c r="S252" s="93"/>
      <c r="T252" s="94"/>
      <c r="U252" s="92"/>
      <c r="V252" s="93"/>
      <c r="W252" s="94"/>
      <c r="X252" s="92"/>
      <c r="Y252" s="93"/>
      <c r="Z252" s="94"/>
      <c r="AA252" s="92"/>
      <c r="AB252" s="93"/>
      <c r="AC252" s="94"/>
      <c r="AD252" s="92"/>
      <c r="AE252" s="93"/>
      <c r="AF252" s="94"/>
      <c r="AG252" s="92"/>
      <c r="AH252" s="93"/>
      <c r="AI252" s="94"/>
      <c r="AJ252" s="92"/>
      <c r="AK252" s="93"/>
      <c r="AL252" s="94"/>
      <c r="AM252" s="92"/>
      <c r="AN252" s="93"/>
      <c r="AO252" s="94"/>
      <c r="AP252" s="92"/>
      <c r="AQ252" s="93"/>
      <c r="AR252" s="94"/>
      <c r="AS252" s="92"/>
      <c r="AT252" s="93"/>
      <c r="AU252" s="94"/>
      <c r="AV252" s="92"/>
      <c r="AW252" s="93"/>
      <c r="AX252" s="94"/>
      <c r="AY252" s="92"/>
      <c r="AZ252" s="93"/>
      <c r="BA252" s="94"/>
      <c r="BB252" s="92"/>
      <c r="BC252" s="93"/>
      <c r="BD252" s="94"/>
    </row>
    <row r="253" spans="1:56" ht="13">
      <c r="A253" s="84"/>
      <c r="B253" s="75" t="s">
        <v>590</v>
      </c>
      <c r="C253" s="76"/>
      <c r="D253" s="76"/>
      <c r="E253" s="77">
        <f t="shared" si="56"/>
        <v>0</v>
      </c>
      <c r="F253" s="76"/>
      <c r="G253" s="76"/>
      <c r="H253" s="78">
        <f t="shared" si="57"/>
        <v>0</v>
      </c>
      <c r="I253" s="79"/>
      <c r="J253" s="76"/>
      <c r="K253" s="78"/>
      <c r="L253" s="79"/>
      <c r="M253" s="76"/>
      <c r="N253" s="80"/>
      <c r="O253" s="81"/>
      <c r="P253" s="82"/>
      <c r="Q253" s="83"/>
      <c r="R253" s="81"/>
      <c r="S253" s="82"/>
      <c r="T253" s="83"/>
      <c r="U253" s="81"/>
      <c r="V253" s="82"/>
      <c r="W253" s="83"/>
      <c r="X253" s="81"/>
      <c r="Y253" s="82"/>
      <c r="Z253" s="83"/>
      <c r="AA253" s="81"/>
      <c r="AB253" s="82"/>
      <c r="AC253" s="83"/>
      <c r="AD253" s="81"/>
      <c r="AE253" s="82"/>
      <c r="AF253" s="83"/>
      <c r="AG253" s="81"/>
      <c r="AH253" s="82"/>
      <c r="AI253" s="83"/>
      <c r="AJ253" s="81"/>
      <c r="AK253" s="82"/>
      <c r="AL253" s="83"/>
      <c r="AM253" s="81"/>
      <c r="AN253" s="82"/>
      <c r="AO253" s="83"/>
      <c r="AP253" s="81"/>
      <c r="AQ253" s="82"/>
      <c r="AR253" s="83"/>
      <c r="AS253" s="81"/>
      <c r="AT253" s="82"/>
      <c r="AU253" s="83"/>
      <c r="AV253" s="81"/>
      <c r="AW253" s="82"/>
      <c r="AX253" s="83"/>
      <c r="AY253" s="81"/>
      <c r="AZ253" s="82"/>
      <c r="BA253" s="83"/>
      <c r="BB253" s="81"/>
      <c r="BC253" s="82"/>
      <c r="BD253" s="83"/>
    </row>
    <row r="254" spans="1:56" ht="13">
      <c r="A254" s="84"/>
      <c r="B254" s="75" t="s">
        <v>591</v>
      </c>
      <c r="C254" s="76"/>
      <c r="D254" s="76"/>
      <c r="E254" s="77">
        <f t="shared" si="56"/>
        <v>0</v>
      </c>
      <c r="F254" s="76"/>
      <c r="G254" s="76"/>
      <c r="H254" s="78">
        <f t="shared" si="57"/>
        <v>0</v>
      </c>
      <c r="I254" s="79"/>
      <c r="J254" s="76"/>
      <c r="K254" s="78"/>
      <c r="L254" s="79"/>
      <c r="M254" s="76"/>
      <c r="N254" s="80"/>
      <c r="O254" s="81"/>
      <c r="P254" s="82"/>
      <c r="Q254" s="83"/>
      <c r="R254" s="81"/>
      <c r="S254" s="82"/>
      <c r="T254" s="83"/>
      <c r="U254" s="81"/>
      <c r="V254" s="82"/>
      <c r="W254" s="83"/>
      <c r="X254" s="81"/>
      <c r="Y254" s="82"/>
      <c r="Z254" s="83"/>
      <c r="AA254" s="81"/>
      <c r="AB254" s="82"/>
      <c r="AC254" s="83"/>
      <c r="AD254" s="81"/>
      <c r="AE254" s="82"/>
      <c r="AF254" s="83"/>
      <c r="AG254" s="81"/>
      <c r="AH254" s="82"/>
      <c r="AI254" s="83"/>
      <c r="AJ254" s="81"/>
      <c r="AK254" s="82"/>
      <c r="AL254" s="83"/>
      <c r="AM254" s="81"/>
      <c r="AN254" s="82"/>
      <c r="AO254" s="83"/>
      <c r="AP254" s="81"/>
      <c r="AQ254" s="82"/>
      <c r="AR254" s="83"/>
      <c r="AS254" s="81"/>
      <c r="AT254" s="82"/>
      <c r="AU254" s="83"/>
      <c r="AV254" s="81"/>
      <c r="AW254" s="82"/>
      <c r="AX254" s="83"/>
      <c r="AY254" s="81"/>
      <c r="AZ254" s="82"/>
      <c r="BA254" s="83"/>
      <c r="BB254" s="81"/>
      <c r="BC254" s="82"/>
      <c r="BD254" s="83"/>
    </row>
    <row r="255" spans="1:56" ht="13">
      <c r="A255" s="84"/>
      <c r="B255" s="75" t="s">
        <v>592</v>
      </c>
      <c r="C255" s="76"/>
      <c r="D255" s="76"/>
      <c r="E255" s="77"/>
      <c r="F255" s="76"/>
      <c r="G255" s="76"/>
      <c r="H255" s="78">
        <f t="shared" si="57"/>
        <v>0</v>
      </c>
      <c r="I255" s="79"/>
      <c r="J255" s="76"/>
      <c r="K255" s="78"/>
      <c r="L255" s="79"/>
      <c r="M255" s="76"/>
      <c r="N255" s="80"/>
      <c r="O255" s="81"/>
      <c r="P255" s="82"/>
      <c r="Q255" s="83"/>
      <c r="R255" s="81"/>
      <c r="S255" s="82"/>
      <c r="T255" s="83"/>
      <c r="U255" s="81"/>
      <c r="V255" s="82"/>
      <c r="W255" s="83"/>
      <c r="X255" s="81"/>
      <c r="Y255" s="82"/>
      <c r="Z255" s="83"/>
      <c r="AA255" s="81"/>
      <c r="AB255" s="82"/>
      <c r="AC255" s="83"/>
      <c r="AD255" s="81"/>
      <c r="AE255" s="82"/>
      <c r="AF255" s="83"/>
      <c r="AG255" s="81"/>
      <c r="AH255" s="82"/>
      <c r="AI255" s="83"/>
      <c r="AJ255" s="81"/>
      <c r="AK255" s="82"/>
      <c r="AL255" s="83"/>
      <c r="AM255" s="81"/>
      <c r="AN255" s="82"/>
      <c r="AO255" s="83"/>
      <c r="AP255" s="81"/>
      <c r="AQ255" s="82"/>
      <c r="AR255" s="83"/>
      <c r="AS255" s="81"/>
      <c r="AT255" s="82"/>
      <c r="AU255" s="83"/>
      <c r="AV255" s="81"/>
      <c r="AW255" s="82"/>
      <c r="AX255" s="83"/>
      <c r="AY255" s="81"/>
      <c r="AZ255" s="82"/>
      <c r="BA255" s="83"/>
      <c r="BB255" s="81"/>
      <c r="BC255" s="82"/>
      <c r="BD255" s="83"/>
    </row>
    <row r="256" spans="1:56" s="105" customFormat="1" ht="21.75" customHeight="1">
      <c r="A256" s="104"/>
      <c r="B256" s="106" t="s">
        <v>593</v>
      </c>
      <c r="C256" s="87"/>
      <c r="D256" s="87"/>
      <c r="E256" s="88">
        <f>IF(C256&gt;0,(((D256-C256)/C256)*100),0)</f>
        <v>0</v>
      </c>
      <c r="F256" s="87"/>
      <c r="G256" s="87"/>
      <c r="H256" s="89">
        <f t="shared" si="57"/>
        <v>0</v>
      </c>
      <c r="I256" s="90"/>
      <c r="J256" s="87"/>
      <c r="K256" s="89"/>
      <c r="L256" s="90"/>
      <c r="M256" s="87"/>
      <c r="N256" s="91"/>
      <c r="O256" s="92"/>
      <c r="P256" s="93"/>
      <c r="Q256" s="94"/>
      <c r="R256" s="92"/>
      <c r="S256" s="93"/>
      <c r="T256" s="94"/>
      <c r="U256" s="92"/>
      <c r="V256" s="93"/>
      <c r="W256" s="94"/>
      <c r="X256" s="92"/>
      <c r="Y256" s="93"/>
      <c r="Z256" s="94"/>
      <c r="AA256" s="92"/>
      <c r="AB256" s="93"/>
      <c r="AC256" s="94"/>
      <c r="AD256" s="92"/>
      <c r="AE256" s="93"/>
      <c r="AF256" s="94"/>
      <c r="AG256" s="92"/>
      <c r="AH256" s="93"/>
      <c r="AI256" s="94"/>
      <c r="AJ256" s="92"/>
      <c r="AK256" s="93"/>
      <c r="AL256" s="94"/>
      <c r="AM256" s="92"/>
      <c r="AN256" s="93"/>
      <c r="AO256" s="94"/>
      <c r="AP256" s="92"/>
      <c r="AQ256" s="93"/>
      <c r="AR256" s="94"/>
      <c r="AS256" s="92"/>
      <c r="AT256" s="93"/>
      <c r="AU256" s="94"/>
      <c r="AV256" s="92"/>
      <c r="AW256" s="93"/>
      <c r="AX256" s="94"/>
      <c r="AY256" s="92"/>
      <c r="AZ256" s="93"/>
      <c r="BA256" s="94"/>
      <c r="BB256" s="92"/>
      <c r="BC256" s="93"/>
      <c r="BD256" s="94"/>
    </row>
    <row r="257" spans="1:56" ht="13">
      <c r="A257" s="96"/>
      <c r="B257" s="97" t="s">
        <v>594</v>
      </c>
      <c r="C257" s="98"/>
      <c r="D257" s="98"/>
      <c r="E257" s="99"/>
      <c r="F257" s="98"/>
      <c r="G257" s="98"/>
      <c r="H257" s="100"/>
      <c r="I257" s="101"/>
      <c r="J257" s="98"/>
      <c r="K257" s="100"/>
      <c r="L257" s="101"/>
      <c r="M257" s="98"/>
      <c r="N257" s="100"/>
      <c r="O257" s="101"/>
      <c r="P257" s="98"/>
      <c r="Q257" s="102">
        <f>IF(O257&gt;0,(((P257-O257)/O257)*100),0)</f>
        <v>0</v>
      </c>
      <c r="R257" s="101"/>
      <c r="S257" s="98"/>
      <c r="T257" s="102">
        <f>IF(R257&gt;0,(((S257-R257)/R257)*100),0)</f>
        <v>0</v>
      </c>
      <c r="U257" s="101"/>
      <c r="V257" s="98"/>
      <c r="W257" s="102">
        <f>IF(U257&gt;0,(((V257-U257)/U257)*100),0)</f>
        <v>0</v>
      </c>
      <c r="X257" s="101"/>
      <c r="Y257" s="98"/>
      <c r="Z257" s="102">
        <f>IF(X257&gt;0,(((Y257-X257)/X257)*100),0)</f>
        <v>0</v>
      </c>
      <c r="AA257" s="101"/>
      <c r="AB257" s="98"/>
      <c r="AC257" s="102">
        <f>IF(AA257&gt;0,(((AB257-AA257)/AA257)*100),0)</f>
        <v>0</v>
      </c>
      <c r="AD257" s="101"/>
      <c r="AE257" s="98"/>
      <c r="AF257" s="102">
        <f>IF(AD257&gt;0,(((AE257-AD257)/AD257)*100),0)</f>
        <v>0</v>
      </c>
      <c r="AG257" s="101"/>
      <c r="AH257" s="98"/>
      <c r="AI257" s="102">
        <f>IF(AG257&gt;0,(((AH257-AG257)/AG257)*100),0)</f>
        <v>0</v>
      </c>
      <c r="AJ257" s="101"/>
      <c r="AK257" s="98"/>
      <c r="AL257" s="102">
        <f>IF(AJ257&gt;0,(((AK257-AJ257)/AJ257)*100),0)</f>
        <v>0</v>
      </c>
      <c r="AM257" s="101"/>
      <c r="AN257" s="98"/>
      <c r="AO257" s="102">
        <f>IF(AM257&gt;0,(((AN257-AM257)/AM257)*100),0)</f>
        <v>0</v>
      </c>
      <c r="AP257" s="101"/>
      <c r="AQ257" s="98"/>
      <c r="AR257" s="102">
        <f>IF(AP257&gt;0,(((AQ257-AP257)/AP257)*100),0)</f>
        <v>0</v>
      </c>
      <c r="AS257" s="101"/>
      <c r="AT257" s="98"/>
      <c r="AU257" s="102">
        <f>IF(AS257&gt;0,(((AT257-AS257)/AS257)*100),0)</f>
        <v>0</v>
      </c>
      <c r="AV257" s="101"/>
      <c r="AW257" s="98"/>
      <c r="AX257" s="102">
        <f>IF(AV257&gt;0,(((AW257-AV257)/AV257)*100),0)</f>
        <v>0</v>
      </c>
      <c r="AY257" s="101"/>
      <c r="AZ257" s="98"/>
      <c r="BA257" s="102">
        <f>IF(AY257&gt;0,(((AZ257-AY257)/AY257)*100),0)</f>
        <v>0</v>
      </c>
      <c r="BB257" s="101"/>
      <c r="BC257" s="98"/>
      <c r="BD257" s="102">
        <f>IF(BB257&gt;0,(((BC257-BB257)/BB257)*100),0)</f>
        <v>0</v>
      </c>
    </row>
    <row r="258" spans="1:56" ht="13">
      <c r="A258" s="74" t="s">
        <v>453</v>
      </c>
      <c r="B258" s="75" t="s">
        <v>578</v>
      </c>
      <c r="C258" s="76">
        <v>13620</v>
      </c>
      <c r="D258" s="76">
        <v>13691</v>
      </c>
      <c r="E258" s="77">
        <f t="shared" ref="E258:E271" si="60">IF(C258&gt;0,(((D258-C258)/C258)*100),0)</f>
        <v>0.52129221732745956</v>
      </c>
      <c r="F258" s="76">
        <v>35798</v>
      </c>
      <c r="G258" s="76">
        <v>35904</v>
      </c>
      <c r="H258" s="78">
        <f t="shared" ref="H258:H273" si="61">IF(F258&gt;0,(((G258-F258)/F258)*100),0)</f>
        <v>0.2961059277054584</v>
      </c>
      <c r="I258" s="79">
        <v>15138</v>
      </c>
      <c r="J258" s="76">
        <v>15648</v>
      </c>
      <c r="K258" s="78">
        <f t="shared" ref="K258:K264" si="62">IF(I258&gt;0,(((J258-I258)/I258)*100),0)</f>
        <v>3.3690051525961153</v>
      </c>
      <c r="L258" s="79">
        <v>31992</v>
      </c>
      <c r="M258" s="76">
        <v>33368</v>
      </c>
      <c r="N258" s="80">
        <f t="shared" ref="N258:N264" si="63">IF(L258&gt;0,(((M258-L258)/L258)*100),0)</f>
        <v>4.3010752688172049</v>
      </c>
      <c r="O258" s="81"/>
      <c r="P258" s="82"/>
      <c r="Q258" s="83"/>
      <c r="R258" s="81"/>
      <c r="S258" s="82"/>
      <c r="T258" s="83"/>
      <c r="U258" s="81"/>
      <c r="V258" s="82"/>
      <c r="W258" s="83"/>
      <c r="X258" s="81"/>
      <c r="Y258" s="82"/>
      <c r="Z258" s="83"/>
      <c r="AA258" s="81"/>
      <c r="AB258" s="82"/>
      <c r="AC258" s="83"/>
      <c r="AD258" s="81"/>
      <c r="AE258" s="82"/>
      <c r="AF258" s="83"/>
      <c r="AG258" s="81"/>
      <c r="AH258" s="82"/>
      <c r="AI258" s="83"/>
      <c r="AJ258" s="81"/>
      <c r="AK258" s="82"/>
      <c r="AL258" s="83"/>
      <c r="AM258" s="81"/>
      <c r="AN258" s="82"/>
      <c r="AO258" s="83"/>
      <c r="AP258" s="81"/>
      <c r="AQ258" s="82"/>
      <c r="AR258" s="83"/>
      <c r="AS258" s="81"/>
      <c r="AT258" s="82"/>
      <c r="AU258" s="83"/>
      <c r="AV258" s="81"/>
      <c r="AW258" s="82"/>
      <c r="AX258" s="83"/>
      <c r="AY258" s="81"/>
      <c r="AZ258" s="82"/>
      <c r="BA258" s="83"/>
      <c r="BB258" s="81"/>
      <c r="BC258" s="82"/>
      <c r="BD258" s="83"/>
    </row>
    <row r="259" spans="1:56" ht="13">
      <c r="A259" s="84"/>
      <c r="B259" s="75" t="s">
        <v>579</v>
      </c>
      <c r="C259" s="76">
        <v>23400</v>
      </c>
      <c r="D259" s="76">
        <v>23628</v>
      </c>
      <c r="E259" s="77">
        <f t="shared" si="60"/>
        <v>0.97435897435897445</v>
      </c>
      <c r="F259" s="76">
        <v>45272</v>
      </c>
      <c r="G259" s="76">
        <v>46854</v>
      </c>
      <c r="H259" s="78">
        <f t="shared" si="61"/>
        <v>3.4944336455204104</v>
      </c>
      <c r="I259" s="79">
        <v>15760</v>
      </c>
      <c r="J259" s="76">
        <v>16440</v>
      </c>
      <c r="K259" s="78">
        <f t="shared" si="62"/>
        <v>4.3147208121827409</v>
      </c>
      <c r="L259" s="79">
        <v>33354</v>
      </c>
      <c r="M259" s="76">
        <v>34800</v>
      </c>
      <c r="N259" s="80">
        <f t="shared" si="63"/>
        <v>4.3353121064939737</v>
      </c>
      <c r="O259" s="81"/>
      <c r="P259" s="82"/>
      <c r="Q259" s="83"/>
      <c r="R259" s="81"/>
      <c r="S259" s="82"/>
      <c r="T259" s="83"/>
      <c r="U259" s="81"/>
      <c r="V259" s="82"/>
      <c r="W259" s="83"/>
      <c r="X259" s="81"/>
      <c r="Y259" s="82"/>
      <c r="Z259" s="83"/>
      <c r="AA259" s="81"/>
      <c r="AB259" s="82"/>
      <c r="AC259" s="83"/>
      <c r="AD259" s="81"/>
      <c r="AE259" s="82"/>
      <c r="AF259" s="83"/>
      <c r="AG259" s="81"/>
      <c r="AH259" s="82"/>
      <c r="AI259" s="83"/>
      <c r="AJ259" s="81"/>
      <c r="AK259" s="82"/>
      <c r="AL259" s="83"/>
      <c r="AM259" s="81"/>
      <c r="AN259" s="82"/>
      <c r="AO259" s="83"/>
      <c r="AP259" s="81"/>
      <c r="AQ259" s="82"/>
      <c r="AR259" s="83"/>
      <c r="AS259" s="81"/>
      <c r="AT259" s="82"/>
      <c r="AU259" s="83"/>
      <c r="AV259" s="81"/>
      <c r="AW259" s="82"/>
      <c r="AX259" s="83"/>
      <c r="AY259" s="81"/>
      <c r="AZ259" s="82"/>
      <c r="BA259" s="83"/>
      <c r="BB259" s="81"/>
      <c r="BC259" s="82"/>
      <c r="BD259" s="83"/>
    </row>
    <row r="260" spans="1:56" ht="13">
      <c r="A260" s="84"/>
      <c r="B260" s="75" t="s">
        <v>580</v>
      </c>
      <c r="C260" s="76">
        <v>11613</v>
      </c>
      <c r="D260" s="76">
        <v>11778</v>
      </c>
      <c r="E260" s="77">
        <f t="shared" si="60"/>
        <v>1.4208214931542238</v>
      </c>
      <c r="F260" s="76">
        <v>25854</v>
      </c>
      <c r="G260" s="76">
        <v>26269</v>
      </c>
      <c r="H260" s="78">
        <f t="shared" si="61"/>
        <v>1.6051674789200898</v>
      </c>
      <c r="I260" s="79">
        <v>11811.5</v>
      </c>
      <c r="J260" s="76">
        <v>11982.5</v>
      </c>
      <c r="K260" s="78">
        <f t="shared" si="62"/>
        <v>1.4477416077551537</v>
      </c>
      <c r="L260" s="79">
        <v>23499.5</v>
      </c>
      <c r="M260" s="76">
        <v>24248</v>
      </c>
      <c r="N260" s="80">
        <f t="shared" si="63"/>
        <v>3.1851741526415456</v>
      </c>
      <c r="O260" s="81"/>
      <c r="P260" s="82"/>
      <c r="Q260" s="83"/>
      <c r="R260" s="81"/>
      <c r="S260" s="82"/>
      <c r="T260" s="83"/>
      <c r="U260" s="81"/>
      <c r="V260" s="82"/>
      <c r="W260" s="83"/>
      <c r="X260" s="81"/>
      <c r="Y260" s="82"/>
      <c r="Z260" s="83"/>
      <c r="AA260" s="81"/>
      <c r="AB260" s="82"/>
      <c r="AC260" s="83"/>
      <c r="AD260" s="81"/>
      <c r="AE260" s="82"/>
      <c r="AF260" s="83"/>
      <c r="AG260" s="81"/>
      <c r="AH260" s="82"/>
      <c r="AI260" s="83"/>
      <c r="AJ260" s="81"/>
      <c r="AK260" s="82"/>
      <c r="AL260" s="83"/>
      <c r="AM260" s="81"/>
      <c r="AN260" s="82"/>
      <c r="AO260" s="83"/>
      <c r="AP260" s="81"/>
      <c r="AQ260" s="82"/>
      <c r="AR260" s="83"/>
      <c r="AS260" s="81"/>
      <c r="AT260" s="82"/>
      <c r="AU260" s="83"/>
      <c r="AV260" s="81"/>
      <c r="AW260" s="82"/>
      <c r="AX260" s="83"/>
      <c r="AY260" s="81"/>
      <c r="AZ260" s="82"/>
      <c r="BA260" s="83"/>
      <c r="BB260" s="81"/>
      <c r="BC260" s="82"/>
      <c r="BD260" s="83"/>
    </row>
    <row r="261" spans="1:56" ht="13">
      <c r="A261" s="84"/>
      <c r="B261" s="75" t="s">
        <v>581</v>
      </c>
      <c r="C261" s="76"/>
      <c r="D261" s="76"/>
      <c r="E261" s="77">
        <f t="shared" si="60"/>
        <v>0</v>
      </c>
      <c r="F261" s="76"/>
      <c r="G261" s="76"/>
      <c r="H261" s="78">
        <f t="shared" si="61"/>
        <v>0</v>
      </c>
      <c r="I261" s="79"/>
      <c r="J261" s="76"/>
      <c r="K261" s="78">
        <f t="shared" si="62"/>
        <v>0</v>
      </c>
      <c r="L261" s="79"/>
      <c r="M261" s="76"/>
      <c r="N261" s="80">
        <f t="shared" si="63"/>
        <v>0</v>
      </c>
      <c r="O261" s="81"/>
      <c r="P261" s="82"/>
      <c r="Q261" s="83"/>
      <c r="R261" s="81"/>
      <c r="S261" s="82"/>
      <c r="T261" s="83"/>
      <c r="U261" s="81"/>
      <c r="V261" s="82"/>
      <c r="W261" s="83"/>
      <c r="X261" s="81"/>
      <c r="Y261" s="82"/>
      <c r="Z261" s="83"/>
      <c r="AA261" s="81"/>
      <c r="AB261" s="82"/>
      <c r="AC261" s="83"/>
      <c r="AD261" s="81"/>
      <c r="AE261" s="82"/>
      <c r="AF261" s="83"/>
      <c r="AG261" s="81"/>
      <c r="AH261" s="82"/>
      <c r="AI261" s="83"/>
      <c r="AJ261" s="81"/>
      <c r="AK261" s="82"/>
      <c r="AL261" s="83"/>
      <c r="AM261" s="81"/>
      <c r="AN261" s="82"/>
      <c r="AO261" s="83"/>
      <c r="AP261" s="81"/>
      <c r="AQ261" s="82"/>
      <c r="AR261" s="83"/>
      <c r="AS261" s="81"/>
      <c r="AT261" s="82"/>
      <c r="AU261" s="83"/>
      <c r="AV261" s="81"/>
      <c r="AW261" s="82"/>
      <c r="AX261" s="83"/>
      <c r="AY261" s="81"/>
      <c r="AZ261" s="82"/>
      <c r="BA261" s="83"/>
      <c r="BB261" s="81"/>
      <c r="BC261" s="82"/>
      <c r="BD261" s="83"/>
    </row>
    <row r="262" spans="1:56" ht="13">
      <c r="A262" s="84"/>
      <c r="B262" s="75" t="s">
        <v>582</v>
      </c>
      <c r="C262" s="76">
        <v>14754</v>
      </c>
      <c r="D262" s="76">
        <v>14924</v>
      </c>
      <c r="E262" s="77">
        <f t="shared" si="60"/>
        <v>1.152229903754914</v>
      </c>
      <c r="F262" s="76">
        <v>27620</v>
      </c>
      <c r="G262" s="76">
        <v>27790</v>
      </c>
      <c r="H262" s="78">
        <f t="shared" si="61"/>
        <v>0.61549601737871107</v>
      </c>
      <c r="I262" s="79"/>
      <c r="J262" s="76"/>
      <c r="K262" s="78">
        <f t="shared" si="62"/>
        <v>0</v>
      </c>
      <c r="L262" s="79"/>
      <c r="M262" s="76"/>
      <c r="N262" s="80">
        <f t="shared" si="63"/>
        <v>0</v>
      </c>
      <c r="O262" s="81"/>
      <c r="P262" s="82"/>
      <c r="Q262" s="83"/>
      <c r="R262" s="81"/>
      <c r="S262" s="82"/>
      <c r="T262" s="83"/>
      <c r="U262" s="81"/>
      <c r="V262" s="82"/>
      <c r="W262" s="83"/>
      <c r="X262" s="81"/>
      <c r="Y262" s="82"/>
      <c r="Z262" s="83"/>
      <c r="AA262" s="81"/>
      <c r="AB262" s="82"/>
      <c r="AC262" s="83"/>
      <c r="AD262" s="81"/>
      <c r="AE262" s="82"/>
      <c r="AF262" s="83"/>
      <c r="AG262" s="81"/>
      <c r="AH262" s="82"/>
      <c r="AI262" s="83"/>
      <c r="AJ262" s="81"/>
      <c r="AK262" s="82"/>
      <c r="AL262" s="83"/>
      <c r="AM262" s="81"/>
      <c r="AN262" s="82"/>
      <c r="AO262" s="83"/>
      <c r="AP262" s="81"/>
      <c r="AQ262" s="82"/>
      <c r="AR262" s="83"/>
      <c r="AS262" s="81"/>
      <c r="AT262" s="82"/>
      <c r="AU262" s="83"/>
      <c r="AV262" s="81"/>
      <c r="AW262" s="82"/>
      <c r="AX262" s="83"/>
      <c r="AY262" s="81"/>
      <c r="AZ262" s="82"/>
      <c r="BA262" s="83"/>
      <c r="BB262" s="81"/>
      <c r="BC262" s="82"/>
      <c r="BD262" s="83"/>
    </row>
    <row r="263" spans="1:56" ht="13">
      <c r="A263" s="84"/>
      <c r="B263" s="75" t="s">
        <v>583</v>
      </c>
      <c r="C263" s="76">
        <v>10119</v>
      </c>
      <c r="D263" s="76">
        <v>10252</v>
      </c>
      <c r="E263" s="77">
        <f t="shared" si="60"/>
        <v>1.3143591263958889</v>
      </c>
      <c r="F263" s="76">
        <v>27846</v>
      </c>
      <c r="G263" s="76">
        <v>28808</v>
      </c>
      <c r="H263" s="78">
        <f t="shared" si="61"/>
        <v>3.4547152194211019</v>
      </c>
      <c r="I263" s="79"/>
      <c r="J263" s="76"/>
      <c r="K263" s="78">
        <f t="shared" si="62"/>
        <v>0</v>
      </c>
      <c r="L263" s="79"/>
      <c r="M263" s="76"/>
      <c r="N263" s="80">
        <f t="shared" si="63"/>
        <v>0</v>
      </c>
      <c r="O263" s="81"/>
      <c r="P263" s="82"/>
      <c r="Q263" s="83"/>
      <c r="R263" s="81"/>
      <c r="S263" s="82"/>
      <c r="T263" s="83"/>
      <c r="U263" s="81"/>
      <c r="V263" s="82"/>
      <c r="W263" s="83"/>
      <c r="X263" s="81"/>
      <c r="Y263" s="82"/>
      <c r="Z263" s="83"/>
      <c r="AA263" s="81"/>
      <c r="AB263" s="82"/>
      <c r="AC263" s="83"/>
      <c r="AD263" s="81"/>
      <c r="AE263" s="82"/>
      <c r="AF263" s="83"/>
      <c r="AG263" s="81"/>
      <c r="AH263" s="82"/>
      <c r="AI263" s="83"/>
      <c r="AJ263" s="81"/>
      <c r="AK263" s="82"/>
      <c r="AL263" s="83"/>
      <c r="AM263" s="81"/>
      <c r="AN263" s="82"/>
      <c r="AO263" s="83"/>
      <c r="AP263" s="81"/>
      <c r="AQ263" s="82"/>
      <c r="AR263" s="83"/>
      <c r="AS263" s="81"/>
      <c r="AT263" s="82"/>
      <c r="AU263" s="83"/>
      <c r="AV263" s="81"/>
      <c r="AW263" s="82"/>
      <c r="AX263" s="83"/>
      <c r="AY263" s="81"/>
      <c r="AZ263" s="82"/>
      <c r="BA263" s="83"/>
      <c r="BB263" s="81"/>
      <c r="BC263" s="82"/>
      <c r="BD263" s="83"/>
    </row>
    <row r="264" spans="1:56" s="105" customFormat="1" ht="19.5" customHeight="1">
      <c r="A264" s="104"/>
      <c r="B264" s="86" t="s">
        <v>584</v>
      </c>
      <c r="C264" s="87">
        <v>12558</v>
      </c>
      <c r="D264" s="87">
        <v>12887</v>
      </c>
      <c r="E264" s="88">
        <f t="shared" si="60"/>
        <v>2.6198439241917502</v>
      </c>
      <c r="F264" s="87">
        <v>28944</v>
      </c>
      <c r="G264" s="87">
        <v>29558</v>
      </c>
      <c r="H264" s="89">
        <f t="shared" si="61"/>
        <v>2.1213377556661142</v>
      </c>
      <c r="I264" s="90">
        <v>12533.5</v>
      </c>
      <c r="J264" s="87">
        <v>13079</v>
      </c>
      <c r="K264" s="89">
        <f t="shared" si="62"/>
        <v>4.3523357402162208</v>
      </c>
      <c r="L264" s="90">
        <v>28757.5</v>
      </c>
      <c r="M264" s="87">
        <v>29314</v>
      </c>
      <c r="N264" s="91">
        <f t="shared" si="63"/>
        <v>1.9351473528644703</v>
      </c>
      <c r="O264" s="92"/>
      <c r="P264" s="93"/>
      <c r="Q264" s="94"/>
      <c r="R264" s="92"/>
      <c r="S264" s="93"/>
      <c r="T264" s="94"/>
      <c r="U264" s="92"/>
      <c r="V264" s="93"/>
      <c r="W264" s="94"/>
      <c r="X264" s="92"/>
      <c r="Y264" s="93"/>
      <c r="Z264" s="94"/>
      <c r="AA264" s="92"/>
      <c r="AB264" s="93"/>
      <c r="AC264" s="94"/>
      <c r="AD264" s="92"/>
      <c r="AE264" s="93"/>
      <c r="AF264" s="94"/>
      <c r="AG264" s="92"/>
      <c r="AH264" s="93"/>
      <c r="AI264" s="94"/>
      <c r="AJ264" s="92"/>
      <c r="AK264" s="93"/>
      <c r="AL264" s="94"/>
      <c r="AM264" s="92"/>
      <c r="AN264" s="93"/>
      <c r="AO264" s="94"/>
      <c r="AP264" s="92"/>
      <c r="AQ264" s="93"/>
      <c r="AR264" s="94"/>
      <c r="AS264" s="92"/>
      <c r="AT264" s="93"/>
      <c r="AU264" s="94"/>
      <c r="AV264" s="92"/>
      <c r="AW264" s="93"/>
      <c r="AX264" s="94"/>
      <c r="AY264" s="92"/>
      <c r="AZ264" s="93"/>
      <c r="BA264" s="94"/>
      <c r="BB264" s="92"/>
      <c r="BC264" s="93"/>
      <c r="BD264" s="94"/>
    </row>
    <row r="265" spans="1:56" ht="13">
      <c r="A265" s="84"/>
      <c r="B265" s="75" t="s">
        <v>585</v>
      </c>
      <c r="C265" s="76"/>
      <c r="D265" s="76"/>
      <c r="E265" s="77">
        <f t="shared" si="60"/>
        <v>0</v>
      </c>
      <c r="F265" s="76"/>
      <c r="G265" s="76"/>
      <c r="H265" s="78">
        <f t="shared" si="61"/>
        <v>0</v>
      </c>
      <c r="I265" s="79"/>
      <c r="J265" s="76"/>
      <c r="K265" s="78"/>
      <c r="L265" s="79"/>
      <c r="M265" s="76"/>
      <c r="N265" s="80"/>
      <c r="O265" s="81"/>
      <c r="P265" s="82"/>
      <c r="Q265" s="83"/>
      <c r="R265" s="81"/>
      <c r="S265" s="82"/>
      <c r="T265" s="83"/>
      <c r="U265" s="81"/>
      <c r="V265" s="82"/>
      <c r="W265" s="83"/>
      <c r="X265" s="81"/>
      <c r="Y265" s="82"/>
      <c r="Z265" s="83"/>
      <c r="AA265" s="81"/>
      <c r="AB265" s="82"/>
      <c r="AC265" s="83"/>
      <c r="AD265" s="81"/>
      <c r="AE265" s="82"/>
      <c r="AF265" s="83"/>
      <c r="AG265" s="81"/>
      <c r="AH265" s="82"/>
      <c r="AI265" s="83"/>
      <c r="AJ265" s="81"/>
      <c r="AK265" s="82"/>
      <c r="AL265" s="83"/>
      <c r="AM265" s="81"/>
      <c r="AN265" s="82"/>
      <c r="AO265" s="83"/>
      <c r="AP265" s="81"/>
      <c r="AQ265" s="82"/>
      <c r="AR265" s="83"/>
      <c r="AS265" s="81"/>
      <c r="AT265" s="82"/>
      <c r="AU265" s="83"/>
      <c r="AV265" s="81"/>
      <c r="AW265" s="82"/>
      <c r="AX265" s="83"/>
      <c r="AY265" s="81"/>
      <c r="AZ265" s="82"/>
      <c r="BA265" s="83"/>
      <c r="BB265" s="81"/>
      <c r="BC265" s="82"/>
      <c r="BD265" s="83"/>
    </row>
    <row r="266" spans="1:56" ht="13">
      <c r="A266" s="84"/>
      <c r="B266" s="75" t="s">
        <v>586</v>
      </c>
      <c r="C266" s="76">
        <v>4620</v>
      </c>
      <c r="D266" s="76">
        <v>4620.1000000000004</v>
      </c>
      <c r="E266" s="77">
        <f t="shared" si="60"/>
        <v>2.1645021645100388E-3</v>
      </c>
      <c r="F266" s="76">
        <v>10548</v>
      </c>
      <c r="G266" s="76">
        <v>10623</v>
      </c>
      <c r="H266" s="78">
        <f t="shared" si="61"/>
        <v>0.71103526734926048</v>
      </c>
      <c r="I266" s="79"/>
      <c r="J266" s="76"/>
      <c r="K266" s="78"/>
      <c r="L266" s="79"/>
      <c r="M266" s="76"/>
      <c r="N266" s="80"/>
      <c r="O266" s="81"/>
      <c r="P266" s="82"/>
      <c r="Q266" s="83"/>
      <c r="R266" s="81"/>
      <c r="S266" s="82"/>
      <c r="T266" s="83"/>
      <c r="U266" s="81"/>
      <c r="V266" s="82"/>
      <c r="W266" s="83"/>
      <c r="X266" s="81"/>
      <c r="Y266" s="82"/>
      <c r="Z266" s="83"/>
      <c r="AA266" s="81"/>
      <c r="AB266" s="82"/>
      <c r="AC266" s="83"/>
      <c r="AD266" s="81"/>
      <c r="AE266" s="82"/>
      <c r="AF266" s="83"/>
      <c r="AG266" s="81"/>
      <c r="AH266" s="82"/>
      <c r="AI266" s="83"/>
      <c r="AJ266" s="81"/>
      <c r="AK266" s="82"/>
      <c r="AL266" s="83"/>
      <c r="AM266" s="81"/>
      <c r="AN266" s="82"/>
      <c r="AO266" s="83"/>
      <c r="AP266" s="81"/>
      <c r="AQ266" s="82"/>
      <c r="AR266" s="83"/>
      <c r="AS266" s="81"/>
      <c r="AT266" s="82"/>
      <c r="AU266" s="83"/>
      <c r="AV266" s="81"/>
      <c r="AW266" s="82"/>
      <c r="AX266" s="83"/>
      <c r="AY266" s="81"/>
      <c r="AZ266" s="82"/>
      <c r="BA266" s="83"/>
      <c r="BB266" s="81"/>
      <c r="BC266" s="82"/>
      <c r="BD266" s="83"/>
    </row>
    <row r="267" spans="1:56" ht="13">
      <c r="A267" s="84"/>
      <c r="B267" s="75" t="s">
        <v>587</v>
      </c>
      <c r="C267" s="76">
        <v>4620</v>
      </c>
      <c r="D267" s="76">
        <v>4620.1000000000004</v>
      </c>
      <c r="E267" s="77">
        <f t="shared" si="60"/>
        <v>2.1645021645100388E-3</v>
      </c>
      <c r="F267" s="76">
        <v>10548</v>
      </c>
      <c r="G267" s="76">
        <v>10623</v>
      </c>
      <c r="H267" s="78">
        <f t="shared" si="61"/>
        <v>0.71103526734926048</v>
      </c>
      <c r="I267" s="79"/>
      <c r="J267" s="76"/>
      <c r="K267" s="78"/>
      <c r="L267" s="79"/>
      <c r="M267" s="76"/>
      <c r="N267" s="80"/>
      <c r="O267" s="81"/>
      <c r="P267" s="82"/>
      <c r="Q267" s="83"/>
      <c r="R267" s="81"/>
      <c r="S267" s="82"/>
      <c r="T267" s="83"/>
      <c r="U267" s="81"/>
      <c r="V267" s="82"/>
      <c r="W267" s="83"/>
      <c r="X267" s="81"/>
      <c r="Y267" s="82"/>
      <c r="Z267" s="83"/>
      <c r="AA267" s="81"/>
      <c r="AB267" s="82"/>
      <c r="AC267" s="83"/>
      <c r="AD267" s="81"/>
      <c r="AE267" s="82"/>
      <c r="AF267" s="83"/>
      <c r="AG267" s="81"/>
      <c r="AH267" s="82"/>
      <c r="AI267" s="83"/>
      <c r="AJ267" s="81"/>
      <c r="AK267" s="82"/>
      <c r="AL267" s="83"/>
      <c r="AM267" s="81"/>
      <c r="AN267" s="82"/>
      <c r="AO267" s="83"/>
      <c r="AP267" s="81"/>
      <c r="AQ267" s="82"/>
      <c r="AR267" s="83"/>
      <c r="AS267" s="81"/>
      <c r="AT267" s="82"/>
      <c r="AU267" s="83"/>
      <c r="AV267" s="81"/>
      <c r="AW267" s="82"/>
      <c r="AX267" s="83"/>
      <c r="AY267" s="81"/>
      <c r="AZ267" s="82"/>
      <c r="BA267" s="83"/>
      <c r="BB267" s="81"/>
      <c r="BC267" s="82"/>
      <c r="BD267" s="83"/>
    </row>
    <row r="268" spans="1:56" ht="13">
      <c r="A268" s="84"/>
      <c r="B268" s="75" t="s">
        <v>588</v>
      </c>
      <c r="C268" s="76">
        <v>4620</v>
      </c>
      <c r="D268" s="76">
        <v>4620.1000000000004</v>
      </c>
      <c r="E268" s="77">
        <f t="shared" si="60"/>
        <v>2.1645021645100388E-3</v>
      </c>
      <c r="F268" s="76">
        <v>10548</v>
      </c>
      <c r="G268" s="76">
        <v>10623</v>
      </c>
      <c r="H268" s="78">
        <f t="shared" si="61"/>
        <v>0.71103526734926048</v>
      </c>
      <c r="I268" s="79"/>
      <c r="J268" s="76"/>
      <c r="K268" s="78"/>
      <c r="L268" s="79"/>
      <c r="M268" s="76"/>
      <c r="N268" s="80"/>
      <c r="O268" s="81"/>
      <c r="P268" s="82"/>
      <c r="Q268" s="83"/>
      <c r="R268" s="81"/>
      <c r="S268" s="82"/>
      <c r="T268" s="83"/>
      <c r="U268" s="81"/>
      <c r="V268" s="82"/>
      <c r="W268" s="83"/>
      <c r="X268" s="81"/>
      <c r="Y268" s="82"/>
      <c r="Z268" s="83"/>
      <c r="AA268" s="81"/>
      <c r="AB268" s="82"/>
      <c r="AC268" s="83"/>
      <c r="AD268" s="81"/>
      <c r="AE268" s="82"/>
      <c r="AF268" s="83"/>
      <c r="AG268" s="81"/>
      <c r="AH268" s="82"/>
      <c r="AI268" s="83"/>
      <c r="AJ268" s="81"/>
      <c r="AK268" s="82"/>
      <c r="AL268" s="83"/>
      <c r="AM268" s="81"/>
      <c r="AN268" s="82"/>
      <c r="AO268" s="83"/>
      <c r="AP268" s="81"/>
      <c r="AQ268" s="82"/>
      <c r="AR268" s="83"/>
      <c r="AS268" s="81"/>
      <c r="AT268" s="82"/>
      <c r="AU268" s="83"/>
      <c r="AV268" s="81"/>
      <c r="AW268" s="82"/>
      <c r="AX268" s="83"/>
      <c r="AY268" s="81"/>
      <c r="AZ268" s="82"/>
      <c r="BA268" s="83"/>
      <c r="BB268" s="81"/>
      <c r="BC268" s="82"/>
      <c r="BD268" s="83"/>
    </row>
    <row r="269" spans="1:56" s="105" customFormat="1" ht="20.25" customHeight="1">
      <c r="A269" s="104"/>
      <c r="B269" s="86" t="s">
        <v>589</v>
      </c>
      <c r="C269" s="76">
        <v>4620</v>
      </c>
      <c r="D269" s="76">
        <v>4620.1000000000004</v>
      </c>
      <c r="E269" s="88">
        <f t="shared" si="60"/>
        <v>2.1645021645100388E-3</v>
      </c>
      <c r="F269" s="76">
        <v>10548</v>
      </c>
      <c r="G269" s="76">
        <v>10623</v>
      </c>
      <c r="H269" s="89">
        <f t="shared" si="61"/>
        <v>0.71103526734926048</v>
      </c>
      <c r="I269" s="90"/>
      <c r="J269" s="87"/>
      <c r="K269" s="89"/>
      <c r="L269" s="90"/>
      <c r="M269" s="87"/>
      <c r="N269" s="91"/>
      <c r="O269" s="92"/>
      <c r="P269" s="93"/>
      <c r="Q269" s="94"/>
      <c r="R269" s="92"/>
      <c r="S269" s="93"/>
      <c r="T269" s="94"/>
      <c r="U269" s="92"/>
      <c r="V269" s="93"/>
      <c r="W269" s="94"/>
      <c r="X269" s="92"/>
      <c r="Y269" s="93"/>
      <c r="Z269" s="94"/>
      <c r="AA269" s="92"/>
      <c r="AB269" s="93"/>
      <c r="AC269" s="94"/>
      <c r="AD269" s="92"/>
      <c r="AE269" s="93"/>
      <c r="AF269" s="94"/>
      <c r="AG269" s="92"/>
      <c r="AH269" s="93"/>
      <c r="AI269" s="94"/>
      <c r="AJ269" s="92"/>
      <c r="AK269" s="93"/>
      <c r="AL269" s="94"/>
      <c r="AM269" s="92"/>
      <c r="AN269" s="93"/>
      <c r="AO269" s="94"/>
      <c r="AP269" s="92"/>
      <c r="AQ269" s="93"/>
      <c r="AR269" s="94"/>
      <c r="AS269" s="92"/>
      <c r="AT269" s="93"/>
      <c r="AU269" s="94"/>
      <c r="AV269" s="92"/>
      <c r="AW269" s="93"/>
      <c r="AX269" s="94"/>
      <c r="AY269" s="92"/>
      <c r="AZ269" s="93"/>
      <c r="BA269" s="94"/>
      <c r="BB269" s="92"/>
      <c r="BC269" s="93"/>
      <c r="BD269" s="94"/>
    </row>
    <row r="270" spans="1:56" ht="13">
      <c r="A270" s="84"/>
      <c r="B270" s="75" t="s">
        <v>590</v>
      </c>
      <c r="C270" s="76"/>
      <c r="D270" s="76"/>
      <c r="E270" s="77">
        <f t="shared" si="60"/>
        <v>0</v>
      </c>
      <c r="F270" s="76"/>
      <c r="G270" s="76"/>
      <c r="H270" s="78">
        <f t="shared" si="61"/>
        <v>0</v>
      </c>
      <c r="I270" s="79"/>
      <c r="J270" s="76"/>
      <c r="K270" s="78"/>
      <c r="L270" s="79"/>
      <c r="M270" s="76"/>
      <c r="N270" s="80"/>
      <c r="O270" s="81"/>
      <c r="P270" s="82"/>
      <c r="Q270" s="83"/>
      <c r="R270" s="81"/>
      <c r="S270" s="82"/>
      <c r="T270" s="83"/>
      <c r="U270" s="81"/>
      <c r="V270" s="82"/>
      <c r="W270" s="83"/>
      <c r="X270" s="81"/>
      <c r="Y270" s="82"/>
      <c r="Z270" s="83"/>
      <c r="AA270" s="81"/>
      <c r="AB270" s="82"/>
      <c r="AC270" s="83"/>
      <c r="AD270" s="81"/>
      <c r="AE270" s="82"/>
      <c r="AF270" s="83"/>
      <c r="AG270" s="81"/>
      <c r="AH270" s="82"/>
      <c r="AI270" s="83"/>
      <c r="AJ270" s="81"/>
      <c r="AK270" s="82"/>
      <c r="AL270" s="83"/>
      <c r="AM270" s="81"/>
      <c r="AN270" s="82"/>
      <c r="AO270" s="83"/>
      <c r="AP270" s="81"/>
      <c r="AQ270" s="82"/>
      <c r="AR270" s="83"/>
      <c r="AS270" s="81"/>
      <c r="AT270" s="82"/>
      <c r="AU270" s="83"/>
      <c r="AV270" s="81"/>
      <c r="AW270" s="82"/>
      <c r="AX270" s="83"/>
      <c r="AY270" s="81"/>
      <c r="AZ270" s="82"/>
      <c r="BA270" s="83"/>
      <c r="BB270" s="81"/>
      <c r="BC270" s="82"/>
      <c r="BD270" s="83"/>
    </row>
    <row r="271" spans="1:56" ht="13">
      <c r="A271" s="84"/>
      <c r="B271" s="75" t="s">
        <v>591</v>
      </c>
      <c r="C271" s="76"/>
      <c r="D271" s="76"/>
      <c r="E271" s="77">
        <f t="shared" si="60"/>
        <v>0</v>
      </c>
      <c r="F271" s="76"/>
      <c r="G271" s="76"/>
      <c r="H271" s="78">
        <f t="shared" si="61"/>
        <v>0</v>
      </c>
      <c r="I271" s="79"/>
      <c r="J271" s="76"/>
      <c r="K271" s="78"/>
      <c r="L271" s="79"/>
      <c r="M271" s="76"/>
      <c r="N271" s="80"/>
      <c r="O271" s="81"/>
      <c r="P271" s="82"/>
      <c r="Q271" s="83"/>
      <c r="R271" s="81"/>
      <c r="S271" s="82"/>
      <c r="T271" s="83"/>
      <c r="U271" s="81"/>
      <c r="V271" s="82"/>
      <c r="W271" s="83"/>
      <c r="X271" s="81"/>
      <c r="Y271" s="82"/>
      <c r="Z271" s="83"/>
      <c r="AA271" s="81"/>
      <c r="AB271" s="82"/>
      <c r="AC271" s="83"/>
      <c r="AD271" s="81"/>
      <c r="AE271" s="82"/>
      <c r="AF271" s="83"/>
      <c r="AG271" s="81"/>
      <c r="AH271" s="82"/>
      <c r="AI271" s="83"/>
      <c r="AJ271" s="81"/>
      <c r="AK271" s="82"/>
      <c r="AL271" s="83"/>
      <c r="AM271" s="81"/>
      <c r="AN271" s="82"/>
      <c r="AO271" s="83"/>
      <c r="AP271" s="81"/>
      <c r="AQ271" s="82"/>
      <c r="AR271" s="83"/>
      <c r="AS271" s="81"/>
      <c r="AT271" s="82"/>
      <c r="AU271" s="83"/>
      <c r="AV271" s="81"/>
      <c r="AW271" s="82"/>
      <c r="AX271" s="83"/>
      <c r="AY271" s="81"/>
      <c r="AZ271" s="82"/>
      <c r="BA271" s="83"/>
      <c r="BB271" s="81"/>
      <c r="BC271" s="82"/>
      <c r="BD271" s="83"/>
    </row>
    <row r="272" spans="1:56" ht="13">
      <c r="A272" s="84"/>
      <c r="B272" s="75" t="s">
        <v>592</v>
      </c>
      <c r="C272" s="76"/>
      <c r="D272" s="76"/>
      <c r="E272" s="77"/>
      <c r="F272" s="76"/>
      <c r="G272" s="76"/>
      <c r="H272" s="78">
        <f t="shared" si="61"/>
        <v>0</v>
      </c>
      <c r="I272" s="79"/>
      <c r="J272" s="76"/>
      <c r="K272" s="78"/>
      <c r="L272" s="79"/>
      <c r="M272" s="76"/>
      <c r="N272" s="80"/>
      <c r="O272" s="81"/>
      <c r="P272" s="82"/>
      <c r="Q272" s="83"/>
      <c r="R272" s="81"/>
      <c r="S272" s="82"/>
      <c r="T272" s="83"/>
      <c r="U272" s="81"/>
      <c r="V272" s="82"/>
      <c r="W272" s="83"/>
      <c r="X272" s="81"/>
      <c r="Y272" s="82"/>
      <c r="Z272" s="83"/>
      <c r="AA272" s="81"/>
      <c r="AB272" s="82"/>
      <c r="AC272" s="83"/>
      <c r="AD272" s="81"/>
      <c r="AE272" s="82"/>
      <c r="AF272" s="83"/>
      <c r="AG272" s="81"/>
      <c r="AH272" s="82"/>
      <c r="AI272" s="83"/>
      <c r="AJ272" s="81"/>
      <c r="AK272" s="82"/>
      <c r="AL272" s="83"/>
      <c r="AM272" s="81"/>
      <c r="AN272" s="82"/>
      <c r="AO272" s="83"/>
      <c r="AP272" s="81"/>
      <c r="AQ272" s="82"/>
      <c r="AR272" s="83"/>
      <c r="AS272" s="81"/>
      <c r="AT272" s="82"/>
      <c r="AU272" s="83"/>
      <c r="AV272" s="81"/>
      <c r="AW272" s="82"/>
      <c r="AX272" s="83"/>
      <c r="AY272" s="81"/>
      <c r="AZ272" s="82"/>
      <c r="BA272" s="83"/>
      <c r="BB272" s="81"/>
      <c r="BC272" s="82"/>
      <c r="BD272" s="83"/>
    </row>
    <row r="273" spans="1:56" s="105" customFormat="1" ht="21.75" customHeight="1">
      <c r="A273" s="104"/>
      <c r="B273" s="106" t="s">
        <v>593</v>
      </c>
      <c r="C273" s="87"/>
      <c r="D273" s="87"/>
      <c r="E273" s="88">
        <f>IF(C273&gt;0,(((D273-C273)/C273)*100),0)</f>
        <v>0</v>
      </c>
      <c r="F273" s="87"/>
      <c r="G273" s="87"/>
      <c r="H273" s="89">
        <f t="shared" si="61"/>
        <v>0</v>
      </c>
      <c r="I273" s="90"/>
      <c r="J273" s="87"/>
      <c r="K273" s="89"/>
      <c r="L273" s="90"/>
      <c r="M273" s="87"/>
      <c r="N273" s="91"/>
      <c r="O273" s="92"/>
      <c r="P273" s="93"/>
      <c r="Q273" s="94"/>
      <c r="R273" s="92"/>
      <c r="S273" s="93"/>
      <c r="T273" s="94"/>
      <c r="U273" s="92"/>
      <c r="V273" s="93"/>
      <c r="W273" s="94"/>
      <c r="X273" s="92"/>
      <c r="Y273" s="93"/>
      <c r="Z273" s="94"/>
      <c r="AA273" s="92"/>
      <c r="AB273" s="93"/>
      <c r="AC273" s="94"/>
      <c r="AD273" s="92"/>
      <c r="AE273" s="93"/>
      <c r="AF273" s="94"/>
      <c r="AG273" s="92"/>
      <c r="AH273" s="93"/>
      <c r="AI273" s="94"/>
      <c r="AJ273" s="92"/>
      <c r="AK273" s="93"/>
      <c r="AL273" s="94"/>
      <c r="AM273" s="92"/>
      <c r="AN273" s="93"/>
      <c r="AO273" s="94"/>
      <c r="AP273" s="92"/>
      <c r="AQ273" s="93"/>
      <c r="AR273" s="94"/>
      <c r="AS273" s="92"/>
      <c r="AT273" s="93"/>
      <c r="AU273" s="94"/>
      <c r="AV273" s="92"/>
      <c r="AW273" s="93"/>
      <c r="AX273" s="94"/>
      <c r="AY273" s="92"/>
      <c r="AZ273" s="93"/>
      <c r="BA273" s="94"/>
      <c r="BB273" s="92"/>
      <c r="BC273" s="93"/>
      <c r="BD273" s="94"/>
    </row>
    <row r="274" spans="1:56" ht="13">
      <c r="A274" s="96"/>
      <c r="B274" s="97" t="s">
        <v>594</v>
      </c>
      <c r="C274" s="98"/>
      <c r="D274" s="98"/>
      <c r="E274" s="99"/>
      <c r="F274" s="98"/>
      <c r="G274" s="98"/>
      <c r="H274" s="100"/>
      <c r="I274" s="101"/>
      <c r="J274" s="98"/>
      <c r="K274" s="100"/>
      <c r="L274" s="101"/>
      <c r="M274" s="98"/>
      <c r="N274" s="100"/>
      <c r="O274" s="101">
        <v>34000</v>
      </c>
      <c r="P274" s="98">
        <v>35000</v>
      </c>
      <c r="Q274" s="102">
        <f>IF(O274&gt;0,(((P274-O274)/O274)*100),0)</f>
        <v>2.9411764705882351</v>
      </c>
      <c r="R274" s="101">
        <v>43000</v>
      </c>
      <c r="S274" s="98">
        <v>44000</v>
      </c>
      <c r="T274" s="102">
        <f>IF(R274&gt;0,(((S274-R274)/R274)*100),0)</f>
        <v>2.3255813953488373</v>
      </c>
      <c r="U274" s="101">
        <v>40538</v>
      </c>
      <c r="V274" s="98">
        <v>46778</v>
      </c>
      <c r="W274" s="118">
        <f>IF(U274&gt;0,(((V274-U274)/U274)*100),0)</f>
        <v>15.392964625783215</v>
      </c>
      <c r="X274" s="101">
        <v>56190.5</v>
      </c>
      <c r="Y274" s="98">
        <v>57584</v>
      </c>
      <c r="Z274" s="102">
        <f>IF(X274&gt;0,(((Y274-X274)/X274)*100),0)</f>
        <v>2.4799565762895863</v>
      </c>
      <c r="AA274" s="101">
        <v>55117</v>
      </c>
      <c r="AB274" s="98">
        <v>57911</v>
      </c>
      <c r="AC274" s="102">
        <f>IF(AA274&gt;0,(((AB274-AA274)/AA274)*100),0)</f>
        <v>5.0692163942159407</v>
      </c>
      <c r="AD274" s="101">
        <v>86272</v>
      </c>
      <c r="AE274" s="98">
        <v>90281</v>
      </c>
      <c r="AF274" s="102">
        <f>IF(AD274&gt;0,(((AE274-AD274)/AD274)*100),0)</f>
        <v>4.6469306379821962</v>
      </c>
      <c r="AG274" s="101">
        <v>30266</v>
      </c>
      <c r="AH274" s="98">
        <v>31054</v>
      </c>
      <c r="AI274" s="102">
        <f>IF(AG274&gt;0,(((AH274-AG274)/AG274)*100),0)</f>
        <v>2.603581576686711</v>
      </c>
      <c r="AJ274" s="101">
        <v>42955</v>
      </c>
      <c r="AK274" s="98">
        <v>44044</v>
      </c>
      <c r="AL274" s="102">
        <f>IF(AJ274&gt;0,(((AK274-AJ274)/AJ274)*100),0)</f>
        <v>2.535211267605634</v>
      </c>
      <c r="AM274" s="101"/>
      <c r="AN274" s="98"/>
      <c r="AO274" s="102">
        <f>IF(AM274&gt;0,(((AN274-AM274)/AM274)*100),0)</f>
        <v>0</v>
      </c>
      <c r="AP274" s="101"/>
      <c r="AQ274" s="98"/>
      <c r="AR274" s="102">
        <f>IF(AP274&gt;0,(((AQ274-AP274)/AP274)*100),0)</f>
        <v>0</v>
      </c>
      <c r="AS274" s="101"/>
      <c r="AT274" s="98"/>
      <c r="AU274" s="102">
        <f>IF(AS274&gt;0,(((AT274-AS274)/AS274)*100),0)</f>
        <v>0</v>
      </c>
      <c r="AV274" s="101"/>
      <c r="AW274" s="98"/>
      <c r="AX274" s="102">
        <f>IF(AV274&gt;0,(((AW274-AV274)/AV274)*100),0)</f>
        <v>0</v>
      </c>
      <c r="AY274" s="101">
        <v>24772</v>
      </c>
      <c r="AZ274" s="98">
        <v>25377</v>
      </c>
      <c r="BA274" s="102">
        <f>IF(AY274&gt;0,(((AZ274-AY274)/AY274)*100),0)</f>
        <v>2.4422735346358793</v>
      </c>
      <c r="BB274" s="101">
        <v>53305</v>
      </c>
      <c r="BC274" s="98">
        <v>54510</v>
      </c>
      <c r="BD274" s="102">
        <f>IF(BB274&gt;0,(((BC274-BB274)/BB274)*100),0)</f>
        <v>2.2605759309633244</v>
      </c>
    </row>
    <row r="275" spans="1:56" ht="13">
      <c r="A275" s="74" t="s">
        <v>493</v>
      </c>
      <c r="B275" s="75" t="s">
        <v>578</v>
      </c>
      <c r="C275" s="76">
        <v>8856</v>
      </c>
      <c r="D275" s="76">
        <v>8976</v>
      </c>
      <c r="E275" s="77">
        <f t="shared" ref="E275:E288" si="64">IF(C275&gt;0,(((D275-C275)/C275)*100),0)</f>
        <v>1.3550135501355014</v>
      </c>
      <c r="F275" s="76">
        <v>24960</v>
      </c>
      <c r="G275" s="76">
        <v>25320</v>
      </c>
      <c r="H275" s="78">
        <f t="shared" ref="H275:H290" si="65">IF(F275&gt;0,(((G275-F275)/F275)*100),0)</f>
        <v>1.4423076923076923</v>
      </c>
      <c r="I275" s="79">
        <v>9990</v>
      </c>
      <c r="J275" s="76">
        <v>10134</v>
      </c>
      <c r="K275" s="78">
        <f t="shared" ref="K275:K281" si="66">IF(I275&gt;0,(((J275-I275)/I275)*100),0)</f>
        <v>1.4414414414414414</v>
      </c>
      <c r="L275" s="79">
        <v>25776</v>
      </c>
      <c r="M275" s="76">
        <v>26154</v>
      </c>
      <c r="N275" s="80">
        <f t="shared" ref="N275:N281" si="67">IF(L275&gt;0,(((M275-L275)/L275)*100),0)</f>
        <v>1.4664804469273742</v>
      </c>
      <c r="O275" s="81"/>
      <c r="P275" s="82"/>
      <c r="Q275" s="83"/>
      <c r="R275" s="81"/>
      <c r="S275" s="82"/>
      <c r="T275" s="83"/>
      <c r="U275" s="81"/>
      <c r="V275" s="82"/>
      <c r="W275" s="83"/>
      <c r="X275" s="81"/>
      <c r="Y275" s="82"/>
      <c r="Z275" s="83"/>
      <c r="AA275" s="81"/>
      <c r="AB275" s="82"/>
      <c r="AC275" s="83"/>
      <c r="AD275" s="81"/>
      <c r="AE275" s="82"/>
      <c r="AF275" s="83"/>
      <c r="AG275" s="81"/>
      <c r="AH275" s="82"/>
      <c r="AI275" s="83"/>
      <c r="AJ275" s="81"/>
      <c r="AK275" s="82"/>
      <c r="AL275" s="83"/>
      <c r="AM275" s="81"/>
      <c r="AN275" s="82"/>
      <c r="AO275" s="83"/>
      <c r="AP275" s="81"/>
      <c r="AQ275" s="82"/>
      <c r="AR275" s="83"/>
      <c r="AS275" s="81"/>
      <c r="AT275" s="82"/>
      <c r="AU275" s="83"/>
      <c r="AV275" s="81"/>
      <c r="AW275" s="82"/>
      <c r="AX275" s="83"/>
      <c r="AY275" s="81"/>
      <c r="AZ275" s="82"/>
      <c r="BA275" s="83"/>
      <c r="BB275" s="81"/>
      <c r="BC275" s="82"/>
      <c r="BD275" s="83"/>
    </row>
    <row r="276" spans="1:56" ht="13">
      <c r="A276" s="84"/>
      <c r="B276" s="75" t="s">
        <v>579</v>
      </c>
      <c r="C276" s="76"/>
      <c r="D276" s="76"/>
      <c r="E276" s="77">
        <f t="shared" si="64"/>
        <v>0</v>
      </c>
      <c r="F276" s="76"/>
      <c r="G276" s="76"/>
      <c r="H276" s="78">
        <f t="shared" si="65"/>
        <v>0</v>
      </c>
      <c r="I276" s="79"/>
      <c r="J276" s="76"/>
      <c r="K276" s="78">
        <f t="shared" si="66"/>
        <v>0</v>
      </c>
      <c r="L276" s="79"/>
      <c r="M276" s="76"/>
      <c r="N276" s="80">
        <f t="shared" si="67"/>
        <v>0</v>
      </c>
      <c r="O276" s="81"/>
      <c r="P276" s="82"/>
      <c r="Q276" s="83"/>
      <c r="R276" s="81"/>
      <c r="S276" s="82"/>
      <c r="T276" s="83"/>
      <c r="U276" s="81"/>
      <c r="V276" s="82"/>
      <c r="W276" s="83"/>
      <c r="X276" s="81"/>
      <c r="Y276" s="82"/>
      <c r="Z276" s="83"/>
      <c r="AA276" s="81"/>
      <c r="AB276" s="82"/>
      <c r="AC276" s="83"/>
      <c r="AD276" s="81"/>
      <c r="AE276" s="82"/>
      <c r="AF276" s="83"/>
      <c r="AG276" s="81"/>
      <c r="AH276" s="82"/>
      <c r="AI276" s="83"/>
      <c r="AJ276" s="81"/>
      <c r="AK276" s="82"/>
      <c r="AL276" s="83"/>
      <c r="AM276" s="81"/>
      <c r="AN276" s="82"/>
      <c r="AO276" s="83"/>
      <c r="AP276" s="81"/>
      <c r="AQ276" s="82"/>
      <c r="AR276" s="83"/>
      <c r="AS276" s="81"/>
      <c r="AT276" s="82"/>
      <c r="AU276" s="83"/>
      <c r="AV276" s="81"/>
      <c r="AW276" s="82"/>
      <c r="AX276" s="83"/>
      <c r="AY276" s="81"/>
      <c r="AZ276" s="82"/>
      <c r="BA276" s="83"/>
      <c r="BB276" s="81"/>
      <c r="BC276" s="82"/>
      <c r="BD276" s="83"/>
    </row>
    <row r="277" spans="1:56" ht="13">
      <c r="A277" s="84"/>
      <c r="B277" s="75" t="s">
        <v>580</v>
      </c>
      <c r="C277" s="76">
        <v>8128</v>
      </c>
      <c r="D277" s="76">
        <v>8412</v>
      </c>
      <c r="E277" s="77">
        <f t="shared" si="64"/>
        <v>3.4940944881889764</v>
      </c>
      <c r="F277" s="76">
        <v>18614</v>
      </c>
      <c r="G277" s="76">
        <v>19266</v>
      </c>
      <c r="H277" s="78">
        <f t="shared" si="65"/>
        <v>3.5027398732137103</v>
      </c>
      <c r="I277" s="79">
        <v>8432</v>
      </c>
      <c r="J277" s="76">
        <v>8728</v>
      </c>
      <c r="K277" s="78">
        <f t="shared" si="66"/>
        <v>3.510436432637571</v>
      </c>
      <c r="L277" s="79">
        <v>20350</v>
      </c>
      <c r="M277" s="76">
        <v>21062</v>
      </c>
      <c r="N277" s="80">
        <f t="shared" si="67"/>
        <v>3.4987714987714988</v>
      </c>
      <c r="O277" s="81"/>
      <c r="P277" s="82"/>
      <c r="Q277" s="83"/>
      <c r="R277" s="81"/>
      <c r="S277" s="82"/>
      <c r="T277" s="83"/>
      <c r="U277" s="81"/>
      <c r="V277" s="82"/>
      <c r="W277" s="83"/>
      <c r="X277" s="81"/>
      <c r="Y277" s="82"/>
      <c r="Z277" s="83"/>
      <c r="AA277" s="81"/>
      <c r="AB277" s="82"/>
      <c r="AC277" s="83"/>
      <c r="AD277" s="81"/>
      <c r="AE277" s="82"/>
      <c r="AF277" s="83"/>
      <c r="AG277" s="81"/>
      <c r="AH277" s="82"/>
      <c r="AI277" s="83"/>
      <c r="AJ277" s="81"/>
      <c r="AK277" s="82"/>
      <c r="AL277" s="83"/>
      <c r="AM277" s="81"/>
      <c r="AN277" s="82"/>
      <c r="AO277" s="83"/>
      <c r="AP277" s="81"/>
      <c r="AQ277" s="82"/>
      <c r="AR277" s="83"/>
      <c r="AS277" s="81"/>
      <c r="AT277" s="82"/>
      <c r="AU277" s="83"/>
      <c r="AV277" s="81"/>
      <c r="AW277" s="82"/>
      <c r="AX277" s="83"/>
      <c r="AY277" s="81"/>
      <c r="AZ277" s="82"/>
      <c r="BA277" s="83"/>
      <c r="BB277" s="81"/>
      <c r="BC277" s="82"/>
      <c r="BD277" s="83"/>
    </row>
    <row r="278" spans="1:56" ht="13">
      <c r="A278" s="84"/>
      <c r="B278" s="75" t="s">
        <v>581</v>
      </c>
      <c r="C278" s="76"/>
      <c r="D278" s="76"/>
      <c r="E278" s="77">
        <f t="shared" si="64"/>
        <v>0</v>
      </c>
      <c r="F278" s="76"/>
      <c r="G278" s="76"/>
      <c r="H278" s="78">
        <f t="shared" si="65"/>
        <v>0</v>
      </c>
      <c r="I278" s="79"/>
      <c r="J278" s="76"/>
      <c r="K278" s="78">
        <f t="shared" si="66"/>
        <v>0</v>
      </c>
      <c r="L278" s="79"/>
      <c r="M278" s="76"/>
      <c r="N278" s="80">
        <f t="shared" si="67"/>
        <v>0</v>
      </c>
      <c r="O278" s="81"/>
      <c r="P278" s="82"/>
      <c r="Q278" s="83"/>
      <c r="R278" s="81"/>
      <c r="S278" s="82"/>
      <c r="T278" s="83"/>
      <c r="U278" s="81"/>
      <c r="V278" s="82"/>
      <c r="W278" s="83"/>
      <c r="X278" s="81"/>
      <c r="Y278" s="82"/>
      <c r="Z278" s="83"/>
      <c r="AA278" s="81"/>
      <c r="AB278" s="82"/>
      <c r="AC278" s="83"/>
      <c r="AD278" s="81"/>
      <c r="AE278" s="82"/>
      <c r="AF278" s="83"/>
      <c r="AG278" s="81"/>
      <c r="AH278" s="82"/>
      <c r="AI278" s="83"/>
      <c r="AJ278" s="81"/>
      <c r="AK278" s="82"/>
      <c r="AL278" s="83"/>
      <c r="AM278" s="81"/>
      <c r="AN278" s="82"/>
      <c r="AO278" s="83"/>
      <c r="AP278" s="81"/>
      <c r="AQ278" s="82"/>
      <c r="AR278" s="83"/>
      <c r="AS278" s="81"/>
      <c r="AT278" s="82"/>
      <c r="AU278" s="83"/>
      <c r="AV278" s="81"/>
      <c r="AW278" s="82"/>
      <c r="AX278" s="83"/>
      <c r="AY278" s="81"/>
      <c r="AZ278" s="82"/>
      <c r="BA278" s="83"/>
      <c r="BB278" s="81"/>
      <c r="BC278" s="82"/>
      <c r="BD278" s="83"/>
    </row>
    <row r="279" spans="1:56" ht="13">
      <c r="A279" s="84"/>
      <c r="B279" s="75" t="s">
        <v>582</v>
      </c>
      <c r="C279" s="76">
        <v>7614</v>
      </c>
      <c r="D279" s="76">
        <v>7887</v>
      </c>
      <c r="E279" s="77">
        <f t="shared" si="64"/>
        <v>3.5855003940110328</v>
      </c>
      <c r="F279" s="76">
        <v>16822</v>
      </c>
      <c r="G279" s="76">
        <v>17258</v>
      </c>
      <c r="H279" s="78">
        <f t="shared" si="65"/>
        <v>2.5918440137914636</v>
      </c>
      <c r="I279" s="79">
        <v>8360</v>
      </c>
      <c r="J279" s="76">
        <v>8597</v>
      </c>
      <c r="K279" s="78">
        <f t="shared" si="66"/>
        <v>2.834928229665072</v>
      </c>
      <c r="L279" s="79">
        <v>13314</v>
      </c>
      <c r="M279" s="76">
        <v>13737</v>
      </c>
      <c r="N279" s="80">
        <f t="shared" si="67"/>
        <v>3.1771068048670572</v>
      </c>
      <c r="O279" s="81"/>
      <c r="P279" s="82"/>
      <c r="Q279" s="83"/>
      <c r="R279" s="81"/>
      <c r="S279" s="82"/>
      <c r="T279" s="83"/>
      <c r="U279" s="81"/>
      <c r="V279" s="82"/>
      <c r="W279" s="83"/>
      <c r="X279" s="81"/>
      <c r="Y279" s="82"/>
      <c r="Z279" s="83"/>
      <c r="AA279" s="81"/>
      <c r="AB279" s="82"/>
      <c r="AC279" s="83"/>
      <c r="AD279" s="81"/>
      <c r="AE279" s="82"/>
      <c r="AF279" s="83"/>
      <c r="AG279" s="81"/>
      <c r="AH279" s="82"/>
      <c r="AI279" s="83"/>
      <c r="AJ279" s="81"/>
      <c r="AK279" s="82"/>
      <c r="AL279" s="83"/>
      <c r="AM279" s="81"/>
      <c r="AN279" s="82"/>
      <c r="AO279" s="83"/>
      <c r="AP279" s="81"/>
      <c r="AQ279" s="82"/>
      <c r="AR279" s="83"/>
      <c r="AS279" s="81"/>
      <c r="AT279" s="82"/>
      <c r="AU279" s="83"/>
      <c r="AV279" s="81"/>
      <c r="AW279" s="82"/>
      <c r="AX279" s="83"/>
      <c r="AY279" s="81"/>
      <c r="AZ279" s="82"/>
      <c r="BA279" s="83"/>
      <c r="BB279" s="81"/>
      <c r="BC279" s="82"/>
      <c r="BD279" s="83"/>
    </row>
    <row r="280" spans="1:56" ht="13">
      <c r="A280" s="84"/>
      <c r="B280" s="75" t="s">
        <v>583</v>
      </c>
      <c r="C280" s="76">
        <v>7386</v>
      </c>
      <c r="D280" s="76">
        <v>7524</v>
      </c>
      <c r="E280" s="77">
        <f t="shared" si="64"/>
        <v>1.868399675060926</v>
      </c>
      <c r="F280" s="76">
        <v>16842</v>
      </c>
      <c r="G280" s="76">
        <v>16842</v>
      </c>
      <c r="H280" s="78">
        <f t="shared" si="65"/>
        <v>0</v>
      </c>
      <c r="I280" s="79">
        <v>8074</v>
      </c>
      <c r="J280" s="76">
        <v>8074</v>
      </c>
      <c r="K280" s="78">
        <f t="shared" si="66"/>
        <v>0</v>
      </c>
      <c r="L280" s="79">
        <v>18880</v>
      </c>
      <c r="M280" s="76">
        <v>18880</v>
      </c>
      <c r="N280" s="80">
        <f t="shared" si="67"/>
        <v>0</v>
      </c>
      <c r="O280" s="81"/>
      <c r="P280" s="82"/>
      <c r="Q280" s="83"/>
      <c r="R280" s="81"/>
      <c r="S280" s="82"/>
      <c r="T280" s="83"/>
      <c r="U280" s="81"/>
      <c r="V280" s="82"/>
      <c r="W280" s="83"/>
      <c r="X280" s="81"/>
      <c r="Y280" s="82"/>
      <c r="Z280" s="83"/>
      <c r="AA280" s="81"/>
      <c r="AB280" s="82"/>
      <c r="AC280" s="83"/>
      <c r="AD280" s="81"/>
      <c r="AE280" s="82"/>
      <c r="AF280" s="83"/>
      <c r="AG280" s="81"/>
      <c r="AH280" s="82"/>
      <c r="AI280" s="83"/>
      <c r="AJ280" s="81"/>
      <c r="AK280" s="82"/>
      <c r="AL280" s="83"/>
      <c r="AM280" s="81"/>
      <c r="AN280" s="82"/>
      <c r="AO280" s="83"/>
      <c r="AP280" s="81"/>
      <c r="AQ280" s="82"/>
      <c r="AR280" s="83"/>
      <c r="AS280" s="81"/>
      <c r="AT280" s="82"/>
      <c r="AU280" s="83"/>
      <c r="AV280" s="81"/>
      <c r="AW280" s="82"/>
      <c r="AX280" s="83"/>
      <c r="AY280" s="81"/>
      <c r="AZ280" s="82"/>
      <c r="BA280" s="83"/>
      <c r="BB280" s="81"/>
      <c r="BC280" s="82"/>
      <c r="BD280" s="83"/>
    </row>
    <row r="281" spans="1:56" s="105" customFormat="1" ht="19.5" customHeight="1">
      <c r="A281" s="104"/>
      <c r="B281" s="86" t="s">
        <v>584</v>
      </c>
      <c r="C281" s="87">
        <v>7614</v>
      </c>
      <c r="D281" s="87">
        <v>7761</v>
      </c>
      <c r="E281" s="88">
        <f t="shared" si="64"/>
        <v>1.9306540583136327</v>
      </c>
      <c r="F281" s="87">
        <v>17243</v>
      </c>
      <c r="G281" s="87">
        <v>17434</v>
      </c>
      <c r="H281" s="89">
        <f t="shared" si="65"/>
        <v>1.1076958765876008</v>
      </c>
      <c r="I281" s="90">
        <v>8432</v>
      </c>
      <c r="J281" s="87">
        <v>8644</v>
      </c>
      <c r="K281" s="89">
        <f t="shared" si="66"/>
        <v>2.5142314990512333</v>
      </c>
      <c r="L281" s="90">
        <v>18544</v>
      </c>
      <c r="M281" s="87">
        <v>18880</v>
      </c>
      <c r="N281" s="91">
        <f t="shared" si="67"/>
        <v>1.81190681622088</v>
      </c>
      <c r="O281" s="92"/>
      <c r="P281" s="93"/>
      <c r="Q281" s="94"/>
      <c r="R281" s="92"/>
      <c r="S281" s="93"/>
      <c r="T281" s="94"/>
      <c r="U281" s="92"/>
      <c r="V281" s="93"/>
      <c r="W281" s="94"/>
      <c r="X281" s="92"/>
      <c r="Y281" s="93"/>
      <c r="Z281" s="94"/>
      <c r="AA281" s="92"/>
      <c r="AB281" s="93"/>
      <c r="AC281" s="94"/>
      <c r="AD281" s="92"/>
      <c r="AE281" s="93"/>
      <c r="AF281" s="94"/>
      <c r="AG281" s="92"/>
      <c r="AH281" s="93"/>
      <c r="AI281" s="94"/>
      <c r="AJ281" s="92"/>
      <c r="AK281" s="93"/>
      <c r="AL281" s="94"/>
      <c r="AM281" s="92"/>
      <c r="AN281" s="93"/>
      <c r="AO281" s="94"/>
      <c r="AP281" s="92"/>
      <c r="AQ281" s="93"/>
      <c r="AR281" s="94"/>
      <c r="AS281" s="92"/>
      <c r="AT281" s="93"/>
      <c r="AU281" s="94"/>
      <c r="AV281" s="92"/>
      <c r="AW281" s="93"/>
      <c r="AX281" s="94"/>
      <c r="AY281" s="92"/>
      <c r="AZ281" s="93"/>
      <c r="BA281" s="94"/>
      <c r="BB281" s="92"/>
      <c r="BC281" s="93"/>
      <c r="BD281" s="94"/>
    </row>
    <row r="282" spans="1:56" ht="13">
      <c r="A282" s="84"/>
      <c r="B282" s="75" t="s">
        <v>585</v>
      </c>
      <c r="C282" s="76">
        <v>4130</v>
      </c>
      <c r="D282" s="76">
        <v>4238</v>
      </c>
      <c r="E282" s="77">
        <f t="shared" si="64"/>
        <v>2.6150121065375305</v>
      </c>
      <c r="F282" s="76">
        <v>9830</v>
      </c>
      <c r="G282" s="76">
        <v>10118</v>
      </c>
      <c r="H282" s="78">
        <f t="shared" si="65"/>
        <v>2.9298067141403865</v>
      </c>
      <c r="I282" s="79"/>
      <c r="J282" s="76"/>
      <c r="K282" s="78"/>
      <c r="L282" s="79"/>
      <c r="M282" s="76"/>
      <c r="N282" s="80"/>
      <c r="O282" s="81"/>
      <c r="P282" s="82"/>
      <c r="Q282" s="83"/>
      <c r="R282" s="81"/>
      <c r="S282" s="82"/>
      <c r="T282" s="83"/>
      <c r="U282" s="81"/>
      <c r="V282" s="82"/>
      <c r="W282" s="83"/>
      <c r="X282" s="81"/>
      <c r="Y282" s="82"/>
      <c r="Z282" s="83"/>
      <c r="AA282" s="81"/>
      <c r="AB282" s="82"/>
      <c r="AC282" s="83"/>
      <c r="AD282" s="81"/>
      <c r="AE282" s="82"/>
      <c r="AF282" s="83"/>
      <c r="AG282" s="81"/>
      <c r="AH282" s="82"/>
      <c r="AI282" s="83"/>
      <c r="AJ282" s="81"/>
      <c r="AK282" s="82"/>
      <c r="AL282" s="83"/>
      <c r="AM282" s="81"/>
      <c r="AN282" s="82"/>
      <c r="AO282" s="83"/>
      <c r="AP282" s="81"/>
      <c r="AQ282" s="82"/>
      <c r="AR282" s="83"/>
      <c r="AS282" s="81"/>
      <c r="AT282" s="82"/>
      <c r="AU282" s="83"/>
      <c r="AV282" s="81"/>
      <c r="AW282" s="82"/>
      <c r="AX282" s="83"/>
      <c r="AY282" s="81"/>
      <c r="AZ282" s="82"/>
      <c r="BA282" s="83"/>
      <c r="BB282" s="81"/>
      <c r="BC282" s="82"/>
      <c r="BD282" s="83"/>
    </row>
    <row r="283" spans="1:56" ht="13">
      <c r="A283" s="84"/>
      <c r="B283" s="75" t="s">
        <v>586</v>
      </c>
      <c r="C283" s="76"/>
      <c r="D283" s="76"/>
      <c r="E283" s="77">
        <f t="shared" si="64"/>
        <v>0</v>
      </c>
      <c r="F283" s="76"/>
      <c r="G283" s="76"/>
      <c r="H283" s="78">
        <f t="shared" si="65"/>
        <v>0</v>
      </c>
      <c r="I283" s="79"/>
      <c r="J283" s="76"/>
      <c r="K283" s="78"/>
      <c r="L283" s="79"/>
      <c r="M283" s="76"/>
      <c r="N283" s="80"/>
      <c r="O283" s="81"/>
      <c r="P283" s="82"/>
      <c r="Q283" s="83"/>
      <c r="R283" s="81"/>
      <c r="S283" s="82"/>
      <c r="T283" s="83"/>
      <c r="U283" s="81"/>
      <c r="V283" s="82"/>
      <c r="W283" s="83"/>
      <c r="X283" s="81"/>
      <c r="Y283" s="82"/>
      <c r="Z283" s="83"/>
      <c r="AA283" s="81"/>
      <c r="AB283" s="82"/>
      <c r="AC283" s="83"/>
      <c r="AD283" s="81"/>
      <c r="AE283" s="82"/>
      <c r="AF283" s="83"/>
      <c r="AG283" s="81"/>
      <c r="AH283" s="82"/>
      <c r="AI283" s="83"/>
      <c r="AJ283" s="81"/>
      <c r="AK283" s="82"/>
      <c r="AL283" s="83"/>
      <c r="AM283" s="81"/>
      <c r="AN283" s="82"/>
      <c r="AO283" s="83"/>
      <c r="AP283" s="81"/>
      <c r="AQ283" s="82"/>
      <c r="AR283" s="83"/>
      <c r="AS283" s="81"/>
      <c r="AT283" s="82"/>
      <c r="AU283" s="83"/>
      <c r="AV283" s="81"/>
      <c r="AW283" s="82"/>
      <c r="AX283" s="83"/>
      <c r="AY283" s="81"/>
      <c r="AZ283" s="82"/>
      <c r="BA283" s="83"/>
      <c r="BB283" s="81"/>
      <c r="BC283" s="82"/>
      <c r="BD283" s="83"/>
    </row>
    <row r="284" spans="1:56" ht="13">
      <c r="A284" s="84"/>
      <c r="B284" s="75" t="s">
        <v>587</v>
      </c>
      <c r="C284" s="76">
        <v>4128</v>
      </c>
      <c r="D284" s="76">
        <v>4128</v>
      </c>
      <c r="E284" s="77">
        <f t="shared" si="64"/>
        <v>0</v>
      </c>
      <c r="F284" s="76">
        <v>7464</v>
      </c>
      <c r="G284" s="76">
        <v>7464</v>
      </c>
      <c r="H284" s="78">
        <f t="shared" si="65"/>
        <v>0</v>
      </c>
      <c r="I284" s="79"/>
      <c r="J284" s="76"/>
      <c r="K284" s="78"/>
      <c r="L284" s="79"/>
      <c r="M284" s="76"/>
      <c r="N284" s="80"/>
      <c r="O284" s="81"/>
      <c r="P284" s="82"/>
      <c r="Q284" s="83"/>
      <c r="R284" s="81"/>
      <c r="S284" s="82"/>
      <c r="T284" s="83"/>
      <c r="U284" s="81"/>
      <c r="V284" s="82"/>
      <c r="W284" s="83"/>
      <c r="X284" s="81"/>
      <c r="Y284" s="82"/>
      <c r="Z284" s="83"/>
      <c r="AA284" s="81"/>
      <c r="AB284" s="82"/>
      <c r="AC284" s="83"/>
      <c r="AD284" s="81"/>
      <c r="AE284" s="82"/>
      <c r="AF284" s="83"/>
      <c r="AG284" s="81"/>
      <c r="AH284" s="82"/>
      <c r="AI284" s="83"/>
      <c r="AJ284" s="81"/>
      <c r="AK284" s="82"/>
      <c r="AL284" s="83"/>
      <c r="AM284" s="81"/>
      <c r="AN284" s="82"/>
      <c r="AO284" s="83"/>
      <c r="AP284" s="81"/>
      <c r="AQ284" s="82"/>
      <c r="AR284" s="83"/>
      <c r="AS284" s="81"/>
      <c r="AT284" s="82"/>
      <c r="AU284" s="83"/>
      <c r="AV284" s="81"/>
      <c r="AW284" s="82"/>
      <c r="AX284" s="83"/>
      <c r="AY284" s="81"/>
      <c r="AZ284" s="82"/>
      <c r="BA284" s="83"/>
      <c r="BB284" s="81"/>
      <c r="BC284" s="82"/>
      <c r="BD284" s="83"/>
    </row>
    <row r="285" spans="1:56" ht="13">
      <c r="A285" s="84"/>
      <c r="B285" s="75" t="s">
        <v>588</v>
      </c>
      <c r="C285" s="76">
        <v>4014</v>
      </c>
      <c r="D285" s="76">
        <v>4182</v>
      </c>
      <c r="E285" s="77">
        <f t="shared" si="64"/>
        <v>4.1853512705530642</v>
      </c>
      <c r="F285" s="76">
        <v>10224</v>
      </c>
      <c r="G285" s="76">
        <v>10392</v>
      </c>
      <c r="H285" s="78">
        <f t="shared" si="65"/>
        <v>1.643192488262911</v>
      </c>
      <c r="I285" s="79"/>
      <c r="J285" s="76"/>
      <c r="K285" s="78"/>
      <c r="L285" s="79"/>
      <c r="M285" s="76"/>
      <c r="N285" s="80"/>
      <c r="O285" s="81"/>
      <c r="P285" s="82"/>
      <c r="Q285" s="83"/>
      <c r="R285" s="81"/>
      <c r="S285" s="82"/>
      <c r="T285" s="83"/>
      <c r="U285" s="81"/>
      <c r="V285" s="82"/>
      <c r="W285" s="83"/>
      <c r="X285" s="81"/>
      <c r="Y285" s="82"/>
      <c r="Z285" s="83"/>
      <c r="AA285" s="81"/>
      <c r="AB285" s="82"/>
      <c r="AC285" s="83"/>
      <c r="AD285" s="81"/>
      <c r="AE285" s="82"/>
      <c r="AF285" s="83"/>
      <c r="AG285" s="81"/>
      <c r="AH285" s="82"/>
      <c r="AI285" s="83"/>
      <c r="AJ285" s="81"/>
      <c r="AK285" s="82"/>
      <c r="AL285" s="83"/>
      <c r="AM285" s="81"/>
      <c r="AN285" s="82"/>
      <c r="AO285" s="83"/>
      <c r="AP285" s="81"/>
      <c r="AQ285" s="82"/>
      <c r="AR285" s="83"/>
      <c r="AS285" s="81"/>
      <c r="AT285" s="82"/>
      <c r="AU285" s="83"/>
      <c r="AV285" s="81"/>
      <c r="AW285" s="82"/>
      <c r="AX285" s="83"/>
      <c r="AY285" s="81"/>
      <c r="AZ285" s="82"/>
      <c r="BA285" s="83"/>
      <c r="BB285" s="81"/>
      <c r="BC285" s="82"/>
      <c r="BD285" s="83"/>
    </row>
    <row r="286" spans="1:56" s="105" customFormat="1" ht="20.25" customHeight="1">
      <c r="A286" s="104"/>
      <c r="B286" s="86" t="s">
        <v>589</v>
      </c>
      <c r="C286" s="87">
        <v>4071</v>
      </c>
      <c r="D286" s="87">
        <v>4155</v>
      </c>
      <c r="E286" s="88">
        <f t="shared" si="64"/>
        <v>2.0633750921149594</v>
      </c>
      <c r="F286" s="87">
        <v>9254</v>
      </c>
      <c r="G286" s="87">
        <v>9542</v>
      </c>
      <c r="H286" s="89">
        <f t="shared" si="65"/>
        <v>3.1121677112599957</v>
      </c>
      <c r="I286" s="90"/>
      <c r="J286" s="87"/>
      <c r="K286" s="89"/>
      <c r="L286" s="90"/>
      <c r="M286" s="87"/>
      <c r="N286" s="91"/>
      <c r="O286" s="92"/>
      <c r="P286" s="93"/>
      <c r="Q286" s="94"/>
      <c r="R286" s="92"/>
      <c r="S286" s="93"/>
      <c r="T286" s="94"/>
      <c r="U286" s="92"/>
      <c r="V286" s="93"/>
      <c r="W286" s="94"/>
      <c r="X286" s="92"/>
      <c r="Y286" s="93"/>
      <c r="Z286" s="94"/>
      <c r="AA286" s="92"/>
      <c r="AB286" s="93"/>
      <c r="AC286" s="94"/>
      <c r="AD286" s="92"/>
      <c r="AE286" s="93"/>
      <c r="AF286" s="94"/>
      <c r="AG286" s="92"/>
      <c r="AH286" s="93"/>
      <c r="AI286" s="94"/>
      <c r="AJ286" s="92"/>
      <c r="AK286" s="93"/>
      <c r="AL286" s="94"/>
      <c r="AM286" s="92"/>
      <c r="AN286" s="93"/>
      <c r="AO286" s="94"/>
      <c r="AP286" s="92"/>
      <c r="AQ286" s="93"/>
      <c r="AR286" s="94"/>
      <c r="AS286" s="92"/>
      <c r="AT286" s="93"/>
      <c r="AU286" s="94"/>
      <c r="AV286" s="92"/>
      <c r="AW286" s="93"/>
      <c r="AX286" s="94"/>
      <c r="AY286" s="92"/>
      <c r="AZ286" s="93"/>
      <c r="BA286" s="94"/>
      <c r="BB286" s="92"/>
      <c r="BC286" s="93"/>
      <c r="BD286" s="94"/>
    </row>
    <row r="287" spans="1:56" ht="13">
      <c r="A287" s="84"/>
      <c r="B287" s="75" t="s">
        <v>590</v>
      </c>
      <c r="C287" s="76"/>
      <c r="D287" s="76"/>
      <c r="E287" s="77">
        <f t="shared" si="64"/>
        <v>0</v>
      </c>
      <c r="F287" s="76"/>
      <c r="G287" s="76"/>
      <c r="H287" s="78">
        <f t="shared" si="65"/>
        <v>0</v>
      </c>
      <c r="I287" s="79"/>
      <c r="J287" s="76"/>
      <c r="K287" s="78"/>
      <c r="L287" s="79"/>
      <c r="M287" s="76"/>
      <c r="N287" s="80"/>
      <c r="O287" s="81"/>
      <c r="P287" s="82"/>
      <c r="Q287" s="83"/>
      <c r="R287" s="81"/>
      <c r="S287" s="82"/>
      <c r="T287" s="83"/>
      <c r="U287" s="81"/>
      <c r="V287" s="82"/>
      <c r="W287" s="83"/>
      <c r="X287" s="81"/>
      <c r="Y287" s="82"/>
      <c r="Z287" s="83"/>
      <c r="AA287" s="81"/>
      <c r="AB287" s="82"/>
      <c r="AC287" s="83"/>
      <c r="AD287" s="81"/>
      <c r="AE287" s="82"/>
      <c r="AF287" s="83"/>
      <c r="AG287" s="81"/>
      <c r="AH287" s="82"/>
      <c r="AI287" s="83"/>
      <c r="AJ287" s="81"/>
      <c r="AK287" s="82"/>
      <c r="AL287" s="83"/>
      <c r="AM287" s="81"/>
      <c r="AN287" s="82"/>
      <c r="AO287" s="83"/>
      <c r="AP287" s="81"/>
      <c r="AQ287" s="82"/>
      <c r="AR287" s="83"/>
      <c r="AS287" s="81"/>
      <c r="AT287" s="82"/>
      <c r="AU287" s="83"/>
      <c r="AV287" s="81"/>
      <c r="AW287" s="82"/>
      <c r="AX287" s="83"/>
      <c r="AY287" s="81"/>
      <c r="AZ287" s="82"/>
      <c r="BA287" s="83"/>
      <c r="BB287" s="81"/>
      <c r="BC287" s="82"/>
      <c r="BD287" s="83"/>
    </row>
    <row r="288" spans="1:56" ht="13">
      <c r="A288" s="84"/>
      <c r="B288" s="75" t="s">
        <v>591</v>
      </c>
      <c r="C288" s="76"/>
      <c r="D288" s="76"/>
      <c r="E288" s="77">
        <f t="shared" si="64"/>
        <v>0</v>
      </c>
      <c r="F288" s="76"/>
      <c r="G288" s="76"/>
      <c r="H288" s="78">
        <f t="shared" si="65"/>
        <v>0</v>
      </c>
      <c r="I288" s="79"/>
      <c r="J288" s="76"/>
      <c r="K288" s="78"/>
      <c r="L288" s="79"/>
      <c r="M288" s="76"/>
      <c r="N288" s="80"/>
      <c r="O288" s="81"/>
      <c r="P288" s="82"/>
      <c r="Q288" s="83"/>
      <c r="R288" s="81"/>
      <c r="S288" s="82"/>
      <c r="T288" s="83"/>
      <c r="U288" s="81"/>
      <c r="V288" s="82"/>
      <c r="W288" s="83"/>
      <c r="X288" s="81"/>
      <c r="Y288" s="82"/>
      <c r="Z288" s="83"/>
      <c r="AA288" s="81"/>
      <c r="AB288" s="82"/>
      <c r="AC288" s="83"/>
      <c r="AD288" s="81"/>
      <c r="AE288" s="82"/>
      <c r="AF288" s="83"/>
      <c r="AG288" s="81"/>
      <c r="AH288" s="82"/>
      <c r="AI288" s="83"/>
      <c r="AJ288" s="81"/>
      <c r="AK288" s="82"/>
      <c r="AL288" s="83"/>
      <c r="AM288" s="81"/>
      <c r="AN288" s="82"/>
      <c r="AO288" s="83"/>
      <c r="AP288" s="81"/>
      <c r="AQ288" s="82"/>
      <c r="AR288" s="83"/>
      <c r="AS288" s="81"/>
      <c r="AT288" s="82"/>
      <c r="AU288" s="83"/>
      <c r="AV288" s="81"/>
      <c r="AW288" s="82"/>
      <c r="AX288" s="83"/>
      <c r="AY288" s="81"/>
      <c r="AZ288" s="82"/>
      <c r="BA288" s="83"/>
      <c r="BB288" s="81"/>
      <c r="BC288" s="82"/>
      <c r="BD288" s="83"/>
    </row>
    <row r="289" spans="1:56" ht="13">
      <c r="A289" s="84"/>
      <c r="B289" s="75" t="s">
        <v>592</v>
      </c>
      <c r="C289" s="76">
        <v>3650.75</v>
      </c>
      <c r="D289" s="87">
        <v>3712</v>
      </c>
      <c r="E289" s="88">
        <f>IF(C289&gt;0,(((D289-C289)/C289)*100),0)</f>
        <v>1.6777374512086558</v>
      </c>
      <c r="F289" s="76"/>
      <c r="G289" s="76"/>
      <c r="H289" s="78">
        <f t="shared" si="65"/>
        <v>0</v>
      </c>
      <c r="I289" s="79"/>
      <c r="J289" s="76"/>
      <c r="K289" s="78"/>
      <c r="L289" s="79"/>
      <c r="M289" s="76"/>
      <c r="N289" s="80"/>
      <c r="O289" s="81"/>
      <c r="P289" s="82"/>
      <c r="Q289" s="83"/>
      <c r="R289" s="81"/>
      <c r="S289" s="82"/>
      <c r="T289" s="83"/>
      <c r="U289" s="81"/>
      <c r="V289" s="82"/>
      <c r="W289" s="83"/>
      <c r="X289" s="81"/>
      <c r="Y289" s="82"/>
      <c r="Z289" s="83"/>
      <c r="AA289" s="81"/>
      <c r="AB289" s="82"/>
      <c r="AC289" s="83"/>
      <c r="AD289" s="81"/>
      <c r="AE289" s="82"/>
      <c r="AF289" s="83"/>
      <c r="AG289" s="81"/>
      <c r="AH289" s="82"/>
      <c r="AI289" s="83"/>
      <c r="AJ289" s="81"/>
      <c r="AK289" s="82"/>
      <c r="AL289" s="83"/>
      <c r="AM289" s="81"/>
      <c r="AN289" s="82"/>
      <c r="AO289" s="83"/>
      <c r="AP289" s="81"/>
      <c r="AQ289" s="82"/>
      <c r="AR289" s="83"/>
      <c r="AS289" s="81"/>
      <c r="AT289" s="82"/>
      <c r="AU289" s="83"/>
      <c r="AV289" s="81"/>
      <c r="AW289" s="82"/>
      <c r="AX289" s="83"/>
      <c r="AY289" s="81"/>
      <c r="AZ289" s="82"/>
      <c r="BA289" s="83"/>
      <c r="BB289" s="81"/>
      <c r="BC289" s="82"/>
      <c r="BD289" s="83"/>
    </row>
    <row r="290" spans="1:56" s="105" customFormat="1" ht="21.75" customHeight="1">
      <c r="A290" s="104"/>
      <c r="B290" s="106" t="s">
        <v>593</v>
      </c>
      <c r="C290" s="76">
        <v>3650.75</v>
      </c>
      <c r="D290" s="76">
        <v>3712</v>
      </c>
      <c r="E290" s="88">
        <f>IF(C290&gt;0,(((D290-C290)/C290)*100),0)</f>
        <v>1.6777374512086558</v>
      </c>
      <c r="F290" s="87"/>
      <c r="G290" s="87"/>
      <c r="H290" s="89">
        <f t="shared" si="65"/>
        <v>0</v>
      </c>
      <c r="I290" s="90"/>
      <c r="J290" s="87"/>
      <c r="K290" s="89"/>
      <c r="L290" s="90"/>
      <c r="M290" s="87"/>
      <c r="N290" s="91"/>
      <c r="O290" s="92"/>
      <c r="P290" s="93"/>
      <c r="Q290" s="94"/>
      <c r="R290" s="92"/>
      <c r="S290" s="93"/>
      <c r="T290" s="94"/>
      <c r="U290" s="92"/>
      <c r="V290" s="93"/>
      <c r="W290" s="94"/>
      <c r="X290" s="92"/>
      <c r="Y290" s="93"/>
      <c r="Z290" s="94"/>
      <c r="AA290" s="92"/>
      <c r="AB290" s="93"/>
      <c r="AC290" s="94"/>
      <c r="AD290" s="92"/>
      <c r="AE290" s="93"/>
      <c r="AF290" s="94"/>
      <c r="AG290" s="92"/>
      <c r="AH290" s="93"/>
      <c r="AI290" s="94"/>
      <c r="AJ290" s="92"/>
      <c r="AK290" s="93"/>
      <c r="AL290" s="94"/>
      <c r="AM290" s="92"/>
      <c r="AN290" s="93"/>
      <c r="AO290" s="94"/>
      <c r="AP290" s="92"/>
      <c r="AQ290" s="93"/>
      <c r="AR290" s="94"/>
      <c r="AS290" s="92"/>
      <c r="AT290" s="93"/>
      <c r="AU290" s="94"/>
      <c r="AV290" s="92"/>
      <c r="AW290" s="93"/>
      <c r="AX290" s="94"/>
      <c r="AY290" s="92"/>
      <c r="AZ290" s="93"/>
      <c r="BA290" s="94"/>
      <c r="BB290" s="92"/>
      <c r="BC290" s="93"/>
      <c r="BD290" s="94"/>
    </row>
    <row r="291" spans="1:56" ht="13">
      <c r="A291" s="96"/>
      <c r="B291" s="97" t="s">
        <v>594</v>
      </c>
      <c r="C291" s="98"/>
      <c r="D291" s="98"/>
      <c r="E291" s="99"/>
      <c r="F291" s="98"/>
      <c r="G291" s="98"/>
      <c r="H291" s="100"/>
      <c r="I291" s="101"/>
      <c r="J291" s="98"/>
      <c r="K291" s="100"/>
      <c r="L291" s="101"/>
      <c r="M291" s="98"/>
      <c r="N291" s="100"/>
      <c r="O291" s="101">
        <v>24084</v>
      </c>
      <c r="P291" s="98">
        <v>24228</v>
      </c>
      <c r="Q291" s="102">
        <f>IF(O291&gt;0,(((P291-O291)/O291)*100),0)</f>
        <v>0.59790732436472349</v>
      </c>
      <c r="R291" s="101">
        <v>39870</v>
      </c>
      <c r="S291" s="98">
        <v>40248</v>
      </c>
      <c r="T291" s="102">
        <f>IF(R291&gt;0,(((S291-R291)/R291)*100),0)</f>
        <v>0.94808126410835214</v>
      </c>
      <c r="U291" s="101">
        <v>27171</v>
      </c>
      <c r="V291" s="98">
        <v>27810</v>
      </c>
      <c r="W291" s="102">
        <f>IF(U291&gt;0,(((V291-U291)/U291)*100),0)</f>
        <v>2.3517721099701889</v>
      </c>
      <c r="X291" s="101">
        <v>58058</v>
      </c>
      <c r="Y291" s="98">
        <v>59475</v>
      </c>
      <c r="Z291" s="102">
        <f>IF(X291&gt;0,(((Y291-X291)/X291)*100),0)</f>
        <v>2.440662785490372</v>
      </c>
      <c r="AA291" s="101">
        <v>24912</v>
      </c>
      <c r="AB291" s="98">
        <v>25506</v>
      </c>
      <c r="AC291" s="102">
        <f>IF(AA291&gt;0,(((AB291-AA291)/AA291)*100),0)</f>
        <v>2.3843930635838149</v>
      </c>
      <c r="AD291" s="101">
        <v>55314</v>
      </c>
      <c r="AE291" s="98">
        <v>56574</v>
      </c>
      <c r="AF291" s="102">
        <f>IF(AD291&gt;0,(((AE291-AD291)/AD291)*100),0)</f>
        <v>2.2779043280182232</v>
      </c>
      <c r="AG291" s="101">
        <v>21155</v>
      </c>
      <c r="AH291" s="98">
        <v>21705</v>
      </c>
      <c r="AI291" s="102">
        <f>IF(AG291&gt;0,(((AH291-AG291)/AG291)*100),0)</f>
        <v>2.5998581895532968</v>
      </c>
      <c r="AJ291" s="101">
        <v>39030</v>
      </c>
      <c r="AK291" s="98">
        <v>39805</v>
      </c>
      <c r="AL291" s="102">
        <f>IF(AJ291&gt;0,(((AK291-AJ291)/AJ291)*100),0)</f>
        <v>1.9856520625160134</v>
      </c>
      <c r="AM291" s="101"/>
      <c r="AN291" s="98"/>
      <c r="AO291" s="102">
        <f>IF(AM291&gt;0,(((AN291-AM291)/AM291)*100),0)</f>
        <v>0</v>
      </c>
      <c r="AP291" s="101"/>
      <c r="AQ291" s="98"/>
      <c r="AR291" s="102">
        <f>IF(AP291&gt;0,(((AQ291-AP291)/AP291)*100),0)</f>
        <v>0</v>
      </c>
      <c r="AS291" s="101">
        <v>21706</v>
      </c>
      <c r="AT291" s="98">
        <v>22472</v>
      </c>
      <c r="AU291" s="102">
        <f>IF(AS291&gt;0,(((AT291-AS291)/AS291)*100),0)</f>
        <v>3.5289781627199854</v>
      </c>
      <c r="AV291" s="101">
        <v>51828</v>
      </c>
      <c r="AW291" s="98">
        <v>53710</v>
      </c>
      <c r="AX291" s="102">
        <f>IF(AV291&gt;0,(((AW291-AV291)/AV291)*100),0)</f>
        <v>3.6312417997993363</v>
      </c>
      <c r="AY291" s="101"/>
      <c r="AZ291" s="98"/>
      <c r="BA291" s="102">
        <f>IF(AY291&gt;0,(((AZ291-AY291)/AY291)*100),0)</f>
        <v>0</v>
      </c>
      <c r="BB291" s="101"/>
      <c r="BC291" s="98"/>
      <c r="BD291" s="102">
        <f>IF(BB291&gt;0,(((BC291-BB291)/BB291)*100),0)</f>
        <v>0</v>
      </c>
    </row>
    <row r="292" spans="1:56" ht="13">
      <c r="E292" s="113"/>
      <c r="H292" s="114"/>
      <c r="K292" s="114"/>
      <c r="N292" s="114"/>
      <c r="Q292" s="114"/>
      <c r="T292" s="114"/>
      <c r="W292" s="114"/>
      <c r="Z292" s="114"/>
      <c r="AC292" s="114"/>
      <c r="AF292" s="114"/>
      <c r="AI292" s="114"/>
      <c r="AL292" s="114"/>
      <c r="AO292" s="114"/>
      <c r="AR292" s="114"/>
      <c r="AU292" s="114"/>
      <c r="AX292" s="114"/>
      <c r="BA292" s="114"/>
      <c r="BD292" s="114"/>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24B9-1158-4942-9968-AE15BEEF340C}">
  <sheetPr>
    <tabColor indexed="12"/>
    <pageSetUpPr fitToPage="1"/>
  </sheetPr>
  <dimension ref="A1:AQ526"/>
  <sheetViews>
    <sheetView zoomScale="90" zoomScaleNormal="90" workbookViewId="0">
      <pane xSplit="5" ySplit="6" topLeftCell="F320" activePane="bottomRight" state="frozenSplit"/>
      <selection activeCell="F1" sqref="F1 F1"/>
      <selection pane="topRight"/>
      <selection pane="bottomLeft"/>
      <selection pane="bottomRight" activeCell="C336" sqref="C336:E336"/>
    </sheetView>
  </sheetViews>
  <sheetFormatPr defaultColWidth="9" defaultRowHeight="13"/>
  <cols>
    <col min="1" max="1" width="6" style="369" customWidth="1"/>
    <col min="2" max="2" width="25.4609375" style="370" customWidth="1"/>
    <col min="3" max="3" width="20.23046875" style="370" customWidth="1"/>
    <col min="4" max="4" width="12.23046875" style="369" customWidth="1"/>
    <col min="5" max="5" width="7.07421875" style="369" bestFit="1" customWidth="1"/>
    <col min="6" max="6" width="8.69140625" style="309" customWidth="1"/>
    <col min="7" max="7" width="9.23046875" style="371" customWidth="1"/>
    <col min="8" max="8" width="9.84375" style="309" customWidth="1"/>
    <col min="9" max="9" width="9.07421875" style="371" customWidth="1"/>
    <col min="10" max="10" width="8.69140625" style="372" customWidth="1"/>
    <col min="11" max="11" width="8.4609375" style="371" customWidth="1"/>
    <col min="12" max="12" width="9.84375" style="309" customWidth="1"/>
    <col min="13" max="13" width="8.84375" style="371" customWidth="1"/>
    <col min="14" max="14" width="8.69140625" style="373" customWidth="1"/>
    <col min="15" max="15" width="8" style="371" customWidth="1"/>
    <col min="16" max="16" width="9.84375" style="309" customWidth="1"/>
    <col min="17" max="17" width="8.4609375" style="371" customWidth="1"/>
    <col min="18" max="18" width="8.69140625" style="309" customWidth="1"/>
    <col min="19" max="19" width="8.3046875" style="371" customWidth="1"/>
    <col min="20" max="20" width="9.84375" style="309" customWidth="1"/>
    <col min="21" max="21" width="8.23046875" style="371" customWidth="1"/>
    <col min="22" max="22" width="8.69140625" style="309" customWidth="1"/>
    <col min="23" max="23" width="8.4609375" style="371" customWidth="1"/>
    <col min="24" max="24" width="9.84375" style="309" customWidth="1"/>
    <col min="25" max="25" width="10.4609375" style="371" customWidth="1"/>
    <col min="26" max="26" width="8.69140625" style="309" customWidth="1"/>
    <col min="27" max="27" width="10.4609375" style="371" customWidth="1"/>
    <col min="28" max="28" width="9.84375" style="309" customWidth="1"/>
    <col min="29" max="29" width="10.4609375" style="371" customWidth="1"/>
    <col min="30" max="30" width="8.69140625" style="309" customWidth="1"/>
    <col min="31" max="31" width="10.4609375" style="371" customWidth="1"/>
    <col min="32" max="32" width="9.84375" style="309" customWidth="1"/>
    <col min="33" max="33" width="10.4609375" style="371" customWidth="1"/>
    <col min="34" max="34" width="9.69140625" style="309" customWidth="1"/>
    <col min="35" max="35" width="10.4609375" style="371" customWidth="1"/>
    <col min="36" max="36" width="9.84375" style="309" customWidth="1"/>
    <col min="37" max="37" width="10.4609375" style="371" customWidth="1"/>
    <col min="38" max="38" width="9.4609375" style="309" customWidth="1"/>
    <col min="39" max="39" width="10.4609375" style="371" customWidth="1"/>
    <col min="40" max="40" width="9.84375" style="309" customWidth="1"/>
    <col min="41" max="41" width="10.4609375" style="371" customWidth="1"/>
    <col min="42" max="42" width="9" style="309" customWidth="1"/>
    <col min="43" max="16384" width="9" style="309"/>
  </cols>
  <sheetData>
    <row r="1" spans="1:43" s="282" customFormat="1" ht="18.75" customHeight="1" thickBot="1">
      <c r="A1" s="281" t="s">
        <v>0</v>
      </c>
      <c r="B1" s="281"/>
      <c r="C1" s="281"/>
      <c r="D1" s="281"/>
      <c r="E1" s="281"/>
      <c r="J1" s="283"/>
      <c r="N1" s="283"/>
      <c r="R1" s="283"/>
      <c r="V1" s="283"/>
      <c r="Z1" s="283"/>
      <c r="AD1" s="283"/>
      <c r="AH1" s="283"/>
      <c r="AL1" s="283"/>
      <c r="AO1" s="284"/>
    </row>
    <row r="2" spans="1:43" s="286" customFormat="1" ht="15" customHeight="1" thickTop="1">
      <c r="A2" s="285" t="s">
        <v>645</v>
      </c>
      <c r="F2" s="287" t="s">
        <v>1</v>
      </c>
      <c r="G2" s="379"/>
      <c r="H2" s="379"/>
      <c r="I2" s="379"/>
      <c r="J2" s="287" t="s">
        <v>2</v>
      </c>
      <c r="K2" s="379"/>
      <c r="L2" s="379"/>
      <c r="M2" s="379"/>
      <c r="N2" s="287" t="s">
        <v>3</v>
      </c>
      <c r="O2" s="379"/>
      <c r="P2" s="379"/>
      <c r="Q2" s="379"/>
      <c r="R2" s="287" t="s">
        <v>4</v>
      </c>
      <c r="S2" s="379"/>
      <c r="T2" s="379"/>
      <c r="U2" s="379"/>
      <c r="V2" s="287" t="s">
        <v>5</v>
      </c>
      <c r="W2" s="379"/>
      <c r="X2" s="379"/>
      <c r="Y2" s="379"/>
      <c r="Z2" s="287" t="s">
        <v>6</v>
      </c>
      <c r="AA2" s="379"/>
      <c r="AB2" s="379"/>
      <c r="AC2" s="379"/>
      <c r="AD2" s="287" t="s">
        <v>7</v>
      </c>
      <c r="AE2" s="379"/>
      <c r="AF2" s="379"/>
      <c r="AG2" s="379"/>
      <c r="AH2" s="287" t="s">
        <v>8</v>
      </c>
      <c r="AI2" s="379"/>
      <c r="AJ2" s="379"/>
      <c r="AK2" s="379"/>
      <c r="AL2" s="287" t="s">
        <v>9</v>
      </c>
      <c r="AM2" s="379"/>
      <c r="AN2" s="379"/>
      <c r="AO2" s="288"/>
    </row>
    <row r="3" spans="1:43" s="294" customFormat="1" ht="15" customHeight="1">
      <c r="A3" s="422" t="s">
        <v>10</v>
      </c>
      <c r="B3" s="423"/>
      <c r="C3" s="423"/>
      <c r="D3" s="423"/>
      <c r="E3" s="423"/>
      <c r="F3" s="289" t="s">
        <v>11</v>
      </c>
      <c r="G3" s="290"/>
      <c r="H3" s="289" t="s">
        <v>12</v>
      </c>
      <c r="I3" s="291"/>
      <c r="J3" s="289" t="s">
        <v>11</v>
      </c>
      <c r="K3" s="290"/>
      <c r="L3" s="289" t="s">
        <v>12</v>
      </c>
      <c r="M3" s="291"/>
      <c r="N3" s="289" t="s">
        <v>11</v>
      </c>
      <c r="O3" s="290"/>
      <c r="P3" s="289" t="s">
        <v>12</v>
      </c>
      <c r="Q3" s="291"/>
      <c r="R3" s="289" t="s">
        <v>11</v>
      </c>
      <c r="S3" s="290"/>
      <c r="T3" s="289" t="s">
        <v>12</v>
      </c>
      <c r="U3" s="291"/>
      <c r="V3" s="289" t="s">
        <v>11</v>
      </c>
      <c r="W3" s="290"/>
      <c r="X3" s="289" t="s">
        <v>12</v>
      </c>
      <c r="Y3" s="291"/>
      <c r="Z3" s="289" t="s">
        <v>11</v>
      </c>
      <c r="AA3" s="290"/>
      <c r="AB3" s="289" t="s">
        <v>12</v>
      </c>
      <c r="AC3" s="291"/>
      <c r="AD3" s="289" t="s">
        <v>11</v>
      </c>
      <c r="AE3" s="290"/>
      <c r="AF3" s="289" t="s">
        <v>12</v>
      </c>
      <c r="AG3" s="291"/>
      <c r="AH3" s="289" t="s">
        <v>11</v>
      </c>
      <c r="AI3" s="290"/>
      <c r="AJ3" s="289" t="s">
        <v>12</v>
      </c>
      <c r="AK3" s="291"/>
      <c r="AL3" s="289" t="s">
        <v>11</v>
      </c>
      <c r="AM3" s="290"/>
      <c r="AN3" s="289" t="s">
        <v>12</v>
      </c>
      <c r="AO3" s="290"/>
      <c r="AP3" s="292"/>
      <c r="AQ3" s="293"/>
    </row>
    <row r="4" spans="1:43" s="294" customFormat="1" ht="27.75" customHeight="1">
      <c r="A4" s="380" t="s">
        <v>13</v>
      </c>
      <c r="B4" s="381" t="s">
        <v>14</v>
      </c>
      <c r="C4" s="381" t="s">
        <v>15</v>
      </c>
      <c r="D4" s="380" t="s">
        <v>16</v>
      </c>
      <c r="E4" s="295" t="s">
        <v>17</v>
      </c>
      <c r="F4" s="296" t="s">
        <v>646</v>
      </c>
      <c r="G4" s="297" t="s">
        <v>668</v>
      </c>
      <c r="H4" s="296" t="s">
        <v>646</v>
      </c>
      <c r="I4" s="297" t="s">
        <v>668</v>
      </c>
      <c r="J4" s="296" t="s">
        <v>646</v>
      </c>
      <c r="K4" s="297" t="s">
        <v>668</v>
      </c>
      <c r="L4" s="296" t="s">
        <v>646</v>
      </c>
      <c r="M4" s="297" t="s">
        <v>668</v>
      </c>
      <c r="N4" s="296" t="s">
        <v>646</v>
      </c>
      <c r="O4" s="297" t="s">
        <v>668</v>
      </c>
      <c r="P4" s="296" t="s">
        <v>646</v>
      </c>
      <c r="Q4" s="297" t="s">
        <v>668</v>
      </c>
      <c r="R4" s="296" t="s">
        <v>646</v>
      </c>
      <c r="S4" s="297" t="s">
        <v>668</v>
      </c>
      <c r="T4" s="296" t="s">
        <v>646</v>
      </c>
      <c r="U4" s="297" t="s">
        <v>668</v>
      </c>
      <c r="V4" s="296" t="s">
        <v>646</v>
      </c>
      <c r="W4" s="297" t="s">
        <v>668</v>
      </c>
      <c r="X4" s="296" t="s">
        <v>646</v>
      </c>
      <c r="Y4" s="297" t="s">
        <v>668</v>
      </c>
      <c r="Z4" s="296" t="s">
        <v>646</v>
      </c>
      <c r="AA4" s="297" t="s">
        <v>668</v>
      </c>
      <c r="AB4" s="296" t="s">
        <v>646</v>
      </c>
      <c r="AC4" s="297" t="s">
        <v>668</v>
      </c>
      <c r="AD4" s="296" t="s">
        <v>646</v>
      </c>
      <c r="AE4" s="297" t="s">
        <v>668</v>
      </c>
      <c r="AF4" s="296" t="s">
        <v>646</v>
      </c>
      <c r="AG4" s="297" t="s">
        <v>668</v>
      </c>
      <c r="AH4" s="296" t="s">
        <v>646</v>
      </c>
      <c r="AI4" s="297" t="s">
        <v>668</v>
      </c>
      <c r="AJ4" s="296" t="s">
        <v>646</v>
      </c>
      <c r="AK4" s="297" t="s">
        <v>668</v>
      </c>
      <c r="AL4" s="296" t="s">
        <v>646</v>
      </c>
      <c r="AM4" s="297" t="s">
        <v>668</v>
      </c>
      <c r="AN4" s="296" t="s">
        <v>646</v>
      </c>
      <c r="AO4" s="298" t="s">
        <v>668</v>
      </c>
      <c r="AP4" s="299"/>
      <c r="AQ4" s="300"/>
    </row>
    <row r="5" spans="1:43" s="127" customFormat="1" ht="30.75" hidden="1" customHeight="1">
      <c r="A5" s="301" t="s">
        <v>13</v>
      </c>
      <c r="B5" s="302" t="s">
        <v>18</v>
      </c>
      <c r="C5" s="302"/>
      <c r="D5" s="301" t="s">
        <v>19</v>
      </c>
      <c r="E5" s="301" t="s">
        <v>20</v>
      </c>
      <c r="F5" s="303" t="s">
        <v>21</v>
      </c>
      <c r="G5" s="303" t="s">
        <v>22</v>
      </c>
      <c r="H5" s="303" t="s">
        <v>23</v>
      </c>
      <c r="I5" s="303" t="s">
        <v>24</v>
      </c>
      <c r="J5" s="304" t="s">
        <v>25</v>
      </c>
      <c r="K5" s="303" t="s">
        <v>26</v>
      </c>
      <c r="L5" s="303" t="s">
        <v>27</v>
      </c>
      <c r="M5" s="303" t="s">
        <v>28</v>
      </c>
      <c r="N5" s="304" t="s">
        <v>29</v>
      </c>
      <c r="O5" s="303" t="s">
        <v>30</v>
      </c>
      <c r="P5" s="303" t="s">
        <v>31</v>
      </c>
      <c r="Q5" s="303" t="s">
        <v>32</v>
      </c>
      <c r="R5" s="304" t="s">
        <v>33</v>
      </c>
      <c r="S5" s="303" t="s">
        <v>34</v>
      </c>
      <c r="T5" s="303" t="s">
        <v>35</v>
      </c>
      <c r="U5" s="303" t="s">
        <v>36</v>
      </c>
      <c r="V5" s="304" t="s">
        <v>37</v>
      </c>
      <c r="W5" s="303" t="s">
        <v>38</v>
      </c>
      <c r="X5" s="303" t="s">
        <v>39</v>
      </c>
      <c r="Y5" s="303" t="s">
        <v>40</v>
      </c>
      <c r="Z5" s="304" t="s">
        <v>41</v>
      </c>
      <c r="AA5" s="303" t="s">
        <v>42</v>
      </c>
      <c r="AB5" s="303" t="s">
        <v>43</v>
      </c>
      <c r="AC5" s="303" t="s">
        <v>44</v>
      </c>
      <c r="AD5" s="304" t="s">
        <v>45</v>
      </c>
      <c r="AE5" s="303" t="s">
        <v>46</v>
      </c>
      <c r="AF5" s="303" t="s">
        <v>47</v>
      </c>
      <c r="AG5" s="303" t="s">
        <v>48</v>
      </c>
      <c r="AH5" s="304" t="s">
        <v>49</v>
      </c>
      <c r="AI5" s="303" t="s">
        <v>50</v>
      </c>
      <c r="AJ5" s="303" t="s">
        <v>51</v>
      </c>
      <c r="AK5" s="303" t="s">
        <v>52</v>
      </c>
      <c r="AL5" s="304" t="s">
        <v>53</v>
      </c>
      <c r="AM5" s="303" t="s">
        <v>54</v>
      </c>
      <c r="AN5" s="303" t="s">
        <v>55</v>
      </c>
      <c r="AO5" s="303" t="s">
        <v>56</v>
      </c>
      <c r="AP5" s="305"/>
      <c r="AQ5" s="306"/>
    </row>
    <row r="6" spans="1:43" hidden="1">
      <c r="A6" s="3"/>
      <c r="B6" s="4" t="s">
        <v>57</v>
      </c>
      <c r="C6" s="5"/>
      <c r="D6" s="6"/>
      <c r="E6" s="6"/>
      <c r="F6" s="307">
        <v>10200</v>
      </c>
      <c r="G6" s="308"/>
      <c r="H6" s="307">
        <v>27384</v>
      </c>
      <c r="I6" s="308"/>
      <c r="J6" s="307">
        <v>10194</v>
      </c>
      <c r="K6" s="308"/>
      <c r="L6" s="307">
        <v>27366</v>
      </c>
      <c r="M6" s="308"/>
      <c r="N6" s="307"/>
      <c r="O6" s="308"/>
      <c r="P6" s="307"/>
      <c r="Q6" s="308"/>
      <c r="R6" s="307"/>
      <c r="S6" s="308"/>
      <c r="T6" s="307"/>
      <c r="U6" s="308"/>
      <c r="V6" s="307"/>
      <c r="W6" s="308"/>
      <c r="X6" s="307"/>
      <c r="Y6" s="308"/>
      <c r="Z6" s="307">
        <v>20760</v>
      </c>
      <c r="AA6" s="308"/>
      <c r="AB6" s="307">
        <v>37932</v>
      </c>
      <c r="AC6" s="308"/>
      <c r="AD6" s="307"/>
      <c r="AE6" s="308"/>
      <c r="AF6" s="307"/>
      <c r="AG6" s="308"/>
      <c r="AH6" s="307"/>
      <c r="AI6" s="308"/>
      <c r="AJ6" s="307"/>
      <c r="AK6" s="308"/>
      <c r="AL6" s="307">
        <v>18194</v>
      </c>
      <c r="AM6" s="308"/>
      <c r="AN6" s="307">
        <v>43366</v>
      </c>
      <c r="AO6" s="308"/>
    </row>
    <row r="7" spans="1:43">
      <c r="A7" s="7" t="s">
        <v>58</v>
      </c>
      <c r="B7" s="8" t="s">
        <v>59</v>
      </c>
      <c r="C7" s="310"/>
      <c r="D7" s="9">
        <v>100858</v>
      </c>
      <c r="E7" s="9">
        <v>1</v>
      </c>
      <c r="F7" s="311">
        <v>11276</v>
      </c>
      <c r="G7" s="312">
        <v>11492</v>
      </c>
      <c r="H7" s="311">
        <v>30524</v>
      </c>
      <c r="I7" s="312">
        <v>31124</v>
      </c>
      <c r="J7" s="311">
        <v>11282</v>
      </c>
      <c r="K7" s="312">
        <v>11504</v>
      </c>
      <c r="L7" s="311">
        <v>30542</v>
      </c>
      <c r="M7" s="312">
        <v>31160</v>
      </c>
      <c r="N7" s="311"/>
      <c r="O7" s="312"/>
      <c r="P7" s="311"/>
      <c r="Q7" s="312"/>
      <c r="R7" s="311"/>
      <c r="S7" s="312"/>
      <c r="T7" s="311"/>
      <c r="U7" s="312"/>
      <c r="V7" s="311"/>
      <c r="W7" s="312"/>
      <c r="X7" s="311"/>
      <c r="Y7" s="312"/>
      <c r="Z7" s="311">
        <v>21848</v>
      </c>
      <c r="AA7" s="312">
        <v>22070</v>
      </c>
      <c r="AB7" s="311">
        <v>41108</v>
      </c>
      <c r="AC7" s="312">
        <v>41726</v>
      </c>
      <c r="AD7" s="311"/>
      <c r="AE7" s="312"/>
      <c r="AF7" s="311"/>
      <c r="AG7" s="312"/>
      <c r="AH7" s="311"/>
      <c r="AI7" s="312"/>
      <c r="AJ7" s="311"/>
      <c r="AK7" s="312"/>
      <c r="AL7" s="311">
        <v>20366</v>
      </c>
      <c r="AM7" s="312">
        <v>20588</v>
      </c>
      <c r="AN7" s="311">
        <v>47626</v>
      </c>
      <c r="AO7" s="312">
        <v>48244</v>
      </c>
      <c r="AP7" s="382"/>
    </row>
    <row r="8" spans="1:43">
      <c r="A8" s="7" t="s">
        <v>58</v>
      </c>
      <c r="B8" s="8" t="s">
        <v>60</v>
      </c>
      <c r="C8" s="310"/>
      <c r="D8" s="9">
        <v>100751</v>
      </c>
      <c r="E8" s="9">
        <v>1</v>
      </c>
      <c r="F8" s="311">
        <v>10780</v>
      </c>
      <c r="G8" s="312">
        <v>10780</v>
      </c>
      <c r="H8" s="311">
        <v>29230</v>
      </c>
      <c r="I8" s="312">
        <v>30250</v>
      </c>
      <c r="J8" s="311">
        <v>10780</v>
      </c>
      <c r="K8" s="312">
        <v>10780</v>
      </c>
      <c r="L8" s="311">
        <v>29230</v>
      </c>
      <c r="M8" s="312">
        <v>30250</v>
      </c>
      <c r="N8" s="311">
        <v>23610</v>
      </c>
      <c r="O8" s="312">
        <v>23610</v>
      </c>
      <c r="P8" s="311">
        <v>41870</v>
      </c>
      <c r="Q8" s="312">
        <v>43060</v>
      </c>
      <c r="R8" s="311">
        <v>28410</v>
      </c>
      <c r="S8" s="312">
        <v>28978</v>
      </c>
      <c r="T8" s="311">
        <v>62714</v>
      </c>
      <c r="U8" s="312">
        <v>62714</v>
      </c>
      <c r="V8" s="311"/>
      <c r="W8" s="312"/>
      <c r="X8" s="311"/>
      <c r="Y8" s="312"/>
      <c r="Z8" s="311"/>
      <c r="AA8" s="312"/>
      <c r="AB8" s="311"/>
      <c r="AC8" s="312"/>
      <c r="AD8" s="311"/>
      <c r="AE8" s="312"/>
      <c r="AF8" s="311"/>
      <c r="AG8" s="312"/>
      <c r="AH8" s="311"/>
      <c r="AI8" s="312"/>
      <c r="AJ8" s="311"/>
      <c r="AK8" s="312"/>
      <c r="AL8" s="311"/>
      <c r="AM8" s="312"/>
      <c r="AN8" s="311"/>
      <c r="AO8" s="312"/>
      <c r="AP8" s="382"/>
    </row>
    <row r="9" spans="1:43">
      <c r="A9" s="7" t="s">
        <v>58</v>
      </c>
      <c r="B9" s="8" t="s">
        <v>61</v>
      </c>
      <c r="C9" s="313"/>
      <c r="D9" s="9">
        <v>100663</v>
      </c>
      <c r="E9" s="9">
        <v>1</v>
      </c>
      <c r="F9" s="311">
        <v>10710</v>
      </c>
      <c r="G9" s="312">
        <v>10710</v>
      </c>
      <c r="H9" s="311">
        <v>24630</v>
      </c>
      <c r="I9" s="312">
        <v>25500</v>
      </c>
      <c r="J9" s="311">
        <v>10800</v>
      </c>
      <c r="K9" s="312">
        <v>10800</v>
      </c>
      <c r="L9" s="311">
        <v>24720</v>
      </c>
      <c r="M9" s="312">
        <v>25584</v>
      </c>
      <c r="N9" s="311"/>
      <c r="O9" s="312"/>
      <c r="P9" s="311"/>
      <c r="Q9" s="312"/>
      <c r="R9" s="311">
        <v>28410</v>
      </c>
      <c r="S9" s="312">
        <v>28978</v>
      </c>
      <c r="T9" s="311">
        <v>62714</v>
      </c>
      <c r="U9" s="312">
        <v>62714</v>
      </c>
      <c r="V9" s="311">
        <v>27744</v>
      </c>
      <c r="W9" s="312">
        <v>28576</v>
      </c>
      <c r="X9" s="311">
        <v>64264</v>
      </c>
      <c r="Y9" s="312">
        <v>66192</v>
      </c>
      <c r="Z9" s="311"/>
      <c r="AA9" s="312"/>
      <c r="AB9" s="311"/>
      <c r="AC9" s="312"/>
      <c r="AD9" s="311">
        <v>26640</v>
      </c>
      <c r="AE9" s="312">
        <v>27039</v>
      </c>
      <c r="AF9" s="311">
        <v>54012</v>
      </c>
      <c r="AG9" s="312">
        <v>54012</v>
      </c>
      <c r="AH9" s="311"/>
      <c r="AI9" s="312"/>
      <c r="AJ9" s="311"/>
      <c r="AK9" s="312"/>
      <c r="AL9" s="311"/>
      <c r="AM9" s="312"/>
      <c r="AN9" s="311"/>
      <c r="AO9" s="312"/>
      <c r="AP9" s="382"/>
    </row>
    <row r="10" spans="1:43">
      <c r="A10" s="7" t="s">
        <v>58</v>
      </c>
      <c r="B10" s="8" t="s">
        <v>62</v>
      </c>
      <c r="C10" s="314" t="s">
        <v>669</v>
      </c>
      <c r="D10" s="9">
        <v>100706</v>
      </c>
      <c r="E10" s="9">
        <v>2</v>
      </c>
      <c r="F10" s="311">
        <v>10714</v>
      </c>
      <c r="G10" s="312">
        <v>11122</v>
      </c>
      <c r="H10" s="311">
        <v>22362</v>
      </c>
      <c r="I10" s="312">
        <v>23518</v>
      </c>
      <c r="J10" s="311">
        <v>11214</v>
      </c>
      <c r="K10" s="312">
        <v>11458</v>
      </c>
      <c r="L10" s="311">
        <v>24186</v>
      </c>
      <c r="M10" s="312">
        <v>25256</v>
      </c>
      <c r="N10" s="311"/>
      <c r="O10" s="312"/>
      <c r="P10" s="311"/>
      <c r="Q10" s="312"/>
      <c r="R10" s="311"/>
      <c r="S10" s="312"/>
      <c r="T10" s="311"/>
      <c r="U10" s="312"/>
      <c r="V10" s="311"/>
      <c r="W10" s="312"/>
      <c r="X10" s="311"/>
      <c r="Y10" s="312"/>
      <c r="Z10" s="311"/>
      <c r="AA10" s="312"/>
      <c r="AB10" s="311"/>
      <c r="AC10" s="312"/>
      <c r="AD10" s="311"/>
      <c r="AE10" s="312"/>
      <c r="AF10" s="311"/>
      <c r="AG10" s="312"/>
      <c r="AH10" s="311"/>
      <c r="AI10" s="312"/>
      <c r="AJ10" s="311"/>
      <c r="AK10" s="312"/>
      <c r="AL10" s="311"/>
      <c r="AM10" s="312"/>
      <c r="AN10" s="311"/>
      <c r="AO10" s="312"/>
      <c r="AP10" s="382"/>
    </row>
    <row r="11" spans="1:43">
      <c r="A11" s="7" t="s">
        <v>58</v>
      </c>
      <c r="B11" s="8" t="s">
        <v>66</v>
      </c>
      <c r="C11" s="315"/>
      <c r="D11" s="9">
        <v>102094</v>
      </c>
      <c r="E11" s="9">
        <v>2</v>
      </c>
      <c r="F11" s="311">
        <v>10070</v>
      </c>
      <c r="G11" s="312">
        <v>10070</v>
      </c>
      <c r="H11" s="311">
        <v>19940</v>
      </c>
      <c r="I11" s="312">
        <v>19940</v>
      </c>
      <c r="J11" s="311">
        <v>10808</v>
      </c>
      <c r="K11" s="312">
        <v>10808</v>
      </c>
      <c r="L11" s="311">
        <v>21416</v>
      </c>
      <c r="M11" s="312">
        <v>21416</v>
      </c>
      <c r="N11" s="311"/>
      <c r="O11" s="312"/>
      <c r="P11" s="311"/>
      <c r="Q11" s="312"/>
      <c r="R11" s="311">
        <v>31488</v>
      </c>
      <c r="S11" s="312">
        <v>31488</v>
      </c>
      <c r="T11" s="311">
        <v>62492</v>
      </c>
      <c r="U11" s="312">
        <v>62492</v>
      </c>
      <c r="V11" s="311"/>
      <c r="W11" s="312"/>
      <c r="X11" s="311"/>
      <c r="Y11" s="312"/>
      <c r="Z11" s="311"/>
      <c r="AA11" s="312"/>
      <c r="AB11" s="311"/>
      <c r="AC11" s="312"/>
      <c r="AD11" s="311"/>
      <c r="AE11" s="312"/>
      <c r="AF11" s="311"/>
      <c r="AG11" s="312"/>
      <c r="AH11" s="311"/>
      <c r="AI11" s="312"/>
      <c r="AJ11" s="311"/>
      <c r="AK11" s="312"/>
      <c r="AL11" s="311"/>
      <c r="AM11" s="312"/>
      <c r="AN11" s="311"/>
      <c r="AO11" s="312"/>
      <c r="AP11" s="382"/>
    </row>
    <row r="12" spans="1:43">
      <c r="A12" s="7" t="s">
        <v>58</v>
      </c>
      <c r="B12" s="8" t="s">
        <v>63</v>
      </c>
      <c r="C12" s="310"/>
      <c r="D12" s="9">
        <v>100654</v>
      </c>
      <c r="E12" s="9">
        <v>3</v>
      </c>
      <c r="F12" s="311">
        <v>9744</v>
      </c>
      <c r="G12" s="312">
        <v>10024</v>
      </c>
      <c r="H12" s="311">
        <v>18354</v>
      </c>
      <c r="I12" s="312">
        <v>18634</v>
      </c>
      <c r="J12" s="311">
        <v>11262</v>
      </c>
      <c r="K12" s="312">
        <v>11542</v>
      </c>
      <c r="L12" s="311">
        <v>21294</v>
      </c>
      <c r="M12" s="312">
        <v>21574</v>
      </c>
      <c r="N12" s="311"/>
      <c r="O12" s="312"/>
      <c r="P12" s="311"/>
      <c r="Q12" s="312"/>
      <c r="R12" s="311"/>
      <c r="S12" s="312"/>
      <c r="T12" s="311"/>
      <c r="U12" s="312"/>
      <c r="V12" s="311"/>
      <c r="W12" s="312"/>
      <c r="X12" s="311"/>
      <c r="Y12" s="312"/>
      <c r="Z12" s="311"/>
      <c r="AA12" s="312"/>
      <c r="AB12" s="311"/>
      <c r="AC12" s="312"/>
      <c r="AD12" s="311"/>
      <c r="AE12" s="312"/>
      <c r="AF12" s="311"/>
      <c r="AG12" s="312"/>
      <c r="AH12" s="311"/>
      <c r="AI12" s="312"/>
      <c r="AJ12" s="311"/>
      <c r="AK12" s="312"/>
      <c r="AL12" s="311"/>
      <c r="AM12" s="312"/>
      <c r="AN12" s="311"/>
      <c r="AO12" s="312"/>
      <c r="AP12" s="382"/>
    </row>
    <row r="13" spans="1:43">
      <c r="A13" s="7" t="s">
        <v>58</v>
      </c>
      <c r="B13" s="8" t="s">
        <v>64</v>
      </c>
      <c r="C13" s="310"/>
      <c r="D13" s="9">
        <v>101480</v>
      </c>
      <c r="E13" s="9">
        <v>3</v>
      </c>
      <c r="F13" s="311">
        <v>10704</v>
      </c>
      <c r="G13" s="312">
        <v>11120</v>
      </c>
      <c r="H13" s="311">
        <v>20424</v>
      </c>
      <c r="I13" s="312">
        <v>20840</v>
      </c>
      <c r="J13" s="311">
        <v>10080</v>
      </c>
      <c r="K13" s="312">
        <v>10600</v>
      </c>
      <c r="L13" s="311">
        <v>19248</v>
      </c>
      <c r="M13" s="312">
        <v>20200</v>
      </c>
      <c r="N13" s="311"/>
      <c r="O13" s="312"/>
      <c r="P13" s="311"/>
      <c r="Q13" s="312"/>
      <c r="R13" s="311"/>
      <c r="S13" s="312"/>
      <c r="T13" s="311"/>
      <c r="U13" s="312"/>
      <c r="V13" s="311"/>
      <c r="W13" s="312"/>
      <c r="X13" s="311"/>
      <c r="Y13" s="312"/>
      <c r="Z13" s="311"/>
      <c r="AA13" s="312"/>
      <c r="AB13" s="311"/>
      <c r="AC13" s="312"/>
      <c r="AD13" s="311"/>
      <c r="AE13" s="312"/>
      <c r="AF13" s="311"/>
      <c r="AG13" s="312"/>
      <c r="AH13" s="311"/>
      <c r="AI13" s="312"/>
      <c r="AJ13" s="311"/>
      <c r="AK13" s="312"/>
      <c r="AL13" s="311"/>
      <c r="AM13" s="312"/>
      <c r="AN13" s="311"/>
      <c r="AO13" s="312"/>
      <c r="AP13" s="382"/>
    </row>
    <row r="14" spans="1:43">
      <c r="A14" s="7" t="s">
        <v>58</v>
      </c>
      <c r="B14" s="8" t="s">
        <v>65</v>
      </c>
      <c r="C14" s="310"/>
      <c r="D14" s="9">
        <v>102368</v>
      </c>
      <c r="E14" s="9">
        <v>3</v>
      </c>
      <c r="F14" s="311">
        <v>11110</v>
      </c>
      <c r="G14" s="312">
        <v>11110</v>
      </c>
      <c r="H14" s="311">
        <v>20860</v>
      </c>
      <c r="I14" s="312">
        <v>20860</v>
      </c>
      <c r="J14" s="311">
        <v>11308</v>
      </c>
      <c r="K14" s="312">
        <v>11308</v>
      </c>
      <c r="L14" s="311">
        <v>21508</v>
      </c>
      <c r="M14" s="312">
        <v>21508</v>
      </c>
      <c r="N14" s="311"/>
      <c r="O14" s="312"/>
      <c r="P14" s="311"/>
      <c r="Q14" s="312"/>
      <c r="R14" s="311"/>
      <c r="S14" s="312"/>
      <c r="T14" s="311"/>
      <c r="U14" s="312"/>
      <c r="V14" s="311"/>
      <c r="W14" s="312"/>
      <c r="X14" s="311"/>
      <c r="Y14" s="312"/>
      <c r="Z14" s="311"/>
      <c r="AA14" s="312"/>
      <c r="AB14" s="311"/>
      <c r="AC14" s="312"/>
      <c r="AD14" s="311"/>
      <c r="AE14" s="312"/>
      <c r="AF14" s="311"/>
      <c r="AG14" s="312"/>
      <c r="AH14" s="311"/>
      <c r="AI14" s="312"/>
      <c r="AJ14" s="311"/>
      <c r="AK14" s="312"/>
      <c r="AL14" s="311"/>
      <c r="AM14" s="312"/>
      <c r="AN14" s="311"/>
      <c r="AO14" s="312"/>
      <c r="AP14" s="382"/>
    </row>
    <row r="15" spans="1:43">
      <c r="A15" s="7" t="s">
        <v>58</v>
      </c>
      <c r="B15" s="8" t="s">
        <v>69</v>
      </c>
      <c r="C15" s="313"/>
      <c r="D15" s="9">
        <v>101879</v>
      </c>
      <c r="E15" s="9">
        <v>3</v>
      </c>
      <c r="F15" s="311">
        <v>10370</v>
      </c>
      <c r="G15" s="312">
        <v>10500</v>
      </c>
      <c r="H15" s="311">
        <v>18680</v>
      </c>
      <c r="I15" s="312">
        <v>20100</v>
      </c>
      <c r="J15" s="311">
        <v>9356</v>
      </c>
      <c r="K15" s="312">
        <v>9600</v>
      </c>
      <c r="L15" s="311">
        <v>17180</v>
      </c>
      <c r="M15" s="312">
        <v>18480</v>
      </c>
      <c r="N15" s="311"/>
      <c r="O15" s="312"/>
      <c r="P15" s="311"/>
      <c r="Q15" s="312"/>
      <c r="R15" s="311"/>
      <c r="S15" s="312"/>
      <c r="T15" s="311"/>
      <c r="U15" s="312"/>
      <c r="V15" s="311"/>
      <c r="W15" s="312"/>
      <c r="X15" s="311"/>
      <c r="Y15" s="312"/>
      <c r="Z15" s="311"/>
      <c r="AA15" s="312"/>
      <c r="AB15" s="311"/>
      <c r="AC15" s="312"/>
      <c r="AD15" s="311"/>
      <c r="AE15" s="312"/>
      <c r="AF15" s="311"/>
      <c r="AG15" s="312"/>
      <c r="AH15" s="311"/>
      <c r="AI15" s="312"/>
      <c r="AJ15" s="311"/>
      <c r="AK15" s="312"/>
      <c r="AL15" s="311"/>
      <c r="AM15" s="312"/>
      <c r="AN15" s="311"/>
      <c r="AO15" s="312"/>
      <c r="AP15" s="382"/>
    </row>
    <row r="16" spans="1:43">
      <c r="A16" s="7" t="s">
        <v>58</v>
      </c>
      <c r="B16" s="8" t="s">
        <v>67</v>
      </c>
      <c r="C16" s="310"/>
      <c r="D16" s="9">
        <v>100724</v>
      </c>
      <c r="E16" s="9">
        <v>4</v>
      </c>
      <c r="F16" s="311">
        <v>11068</v>
      </c>
      <c r="G16" s="312">
        <v>11068</v>
      </c>
      <c r="H16" s="311">
        <v>19396</v>
      </c>
      <c r="I16" s="312">
        <v>19396</v>
      </c>
      <c r="J16" s="311">
        <v>12628</v>
      </c>
      <c r="K16" s="312">
        <v>12628</v>
      </c>
      <c r="L16" s="311">
        <v>22516</v>
      </c>
      <c r="M16" s="312">
        <v>22516</v>
      </c>
      <c r="N16" s="311"/>
      <c r="O16" s="312"/>
      <c r="P16" s="311"/>
      <c r="Q16" s="312"/>
      <c r="R16" s="311"/>
      <c r="S16" s="312"/>
      <c r="T16" s="311"/>
      <c r="U16" s="312"/>
      <c r="V16" s="311"/>
      <c r="W16" s="312"/>
      <c r="X16" s="311"/>
      <c r="Y16" s="312"/>
      <c r="Z16" s="311"/>
      <c r="AA16" s="312"/>
      <c r="AB16" s="311"/>
      <c r="AC16" s="312"/>
      <c r="AD16" s="311"/>
      <c r="AE16" s="312"/>
      <c r="AF16" s="311"/>
      <c r="AG16" s="312"/>
      <c r="AH16" s="311"/>
      <c r="AI16" s="312"/>
      <c r="AJ16" s="311"/>
      <c r="AK16" s="312"/>
      <c r="AL16" s="311"/>
      <c r="AM16" s="312"/>
      <c r="AN16" s="311"/>
      <c r="AO16" s="312"/>
      <c r="AP16" s="382"/>
    </row>
    <row r="17" spans="1:42">
      <c r="A17" s="7" t="s">
        <v>58</v>
      </c>
      <c r="B17" s="8" t="s">
        <v>68</v>
      </c>
      <c r="C17" s="314" t="s">
        <v>669</v>
      </c>
      <c r="D17" s="9">
        <v>100830</v>
      </c>
      <c r="E17" s="9">
        <v>4</v>
      </c>
      <c r="F17" s="311">
        <v>10348</v>
      </c>
      <c r="G17" s="312">
        <v>10660</v>
      </c>
      <c r="H17" s="311">
        <v>22150</v>
      </c>
      <c r="I17" s="312">
        <v>22750</v>
      </c>
      <c r="J17" s="311">
        <v>10354</v>
      </c>
      <c r="K17" s="312">
        <v>10684</v>
      </c>
      <c r="L17" s="311">
        <v>22276</v>
      </c>
      <c r="M17" s="312">
        <v>22924</v>
      </c>
      <c r="N17" s="311"/>
      <c r="O17" s="312"/>
      <c r="P17" s="311"/>
      <c r="Q17" s="312"/>
      <c r="R17" s="311"/>
      <c r="S17" s="312"/>
      <c r="T17" s="311"/>
      <c r="U17" s="312"/>
      <c r="V17" s="311"/>
      <c r="W17" s="312"/>
      <c r="X17" s="311"/>
      <c r="Y17" s="312"/>
      <c r="Z17" s="311"/>
      <c r="AA17" s="312"/>
      <c r="AB17" s="311"/>
      <c r="AC17" s="312"/>
      <c r="AD17" s="311"/>
      <c r="AE17" s="312"/>
      <c r="AF17" s="311"/>
      <c r="AG17" s="312"/>
      <c r="AH17" s="311"/>
      <c r="AI17" s="312"/>
      <c r="AJ17" s="311"/>
      <c r="AK17" s="312"/>
      <c r="AL17" s="311"/>
      <c r="AM17" s="312"/>
      <c r="AN17" s="311"/>
      <c r="AO17" s="312"/>
      <c r="AP17" s="382"/>
    </row>
    <row r="18" spans="1:42">
      <c r="A18" s="7" t="s">
        <v>58</v>
      </c>
      <c r="B18" s="8" t="s">
        <v>70</v>
      </c>
      <c r="C18" s="310"/>
      <c r="D18" s="9">
        <v>101709</v>
      </c>
      <c r="E18" s="9">
        <v>5</v>
      </c>
      <c r="F18" s="311">
        <v>12760</v>
      </c>
      <c r="G18" s="312">
        <v>13708</v>
      </c>
      <c r="H18" s="311">
        <v>25780</v>
      </c>
      <c r="I18" s="312">
        <v>26728</v>
      </c>
      <c r="J18" s="311">
        <v>11604</v>
      </c>
      <c r="K18" s="312">
        <v>11916</v>
      </c>
      <c r="L18" s="311">
        <v>23196</v>
      </c>
      <c r="M18" s="312">
        <v>23868</v>
      </c>
      <c r="N18" s="311"/>
      <c r="O18" s="312"/>
      <c r="P18" s="311"/>
      <c r="Q18" s="312"/>
      <c r="R18" s="311"/>
      <c r="S18" s="312"/>
      <c r="T18" s="311"/>
      <c r="U18" s="312"/>
      <c r="V18" s="311"/>
      <c r="W18" s="312"/>
      <c r="X18" s="311"/>
      <c r="Y18" s="312"/>
      <c r="Z18" s="311"/>
      <c r="AA18" s="312"/>
      <c r="AB18" s="311"/>
      <c r="AC18" s="312"/>
      <c r="AD18" s="311"/>
      <c r="AE18" s="312"/>
      <c r="AF18" s="311"/>
      <c r="AG18" s="312"/>
      <c r="AH18" s="311"/>
      <c r="AI18" s="312"/>
      <c r="AJ18" s="311"/>
      <c r="AK18" s="312"/>
      <c r="AL18" s="311"/>
      <c r="AM18" s="312"/>
      <c r="AN18" s="311"/>
      <c r="AO18" s="312"/>
      <c r="AP18" s="382"/>
    </row>
    <row r="19" spans="1:42">
      <c r="A19" s="7" t="s">
        <v>58</v>
      </c>
      <c r="B19" s="8" t="s">
        <v>71</v>
      </c>
      <c r="C19" s="314" t="s">
        <v>670</v>
      </c>
      <c r="D19" s="9">
        <v>101587</v>
      </c>
      <c r="E19" s="9">
        <v>5</v>
      </c>
      <c r="F19" s="311">
        <v>10040</v>
      </c>
      <c r="G19" s="312">
        <v>10990</v>
      </c>
      <c r="H19" s="311">
        <v>18490</v>
      </c>
      <c r="I19" s="312">
        <v>20090</v>
      </c>
      <c r="J19" s="311">
        <v>9284</v>
      </c>
      <c r="K19" s="312">
        <v>9284</v>
      </c>
      <c r="L19" s="311">
        <v>18188</v>
      </c>
      <c r="M19" s="312">
        <v>18188</v>
      </c>
      <c r="N19" s="311"/>
      <c r="O19" s="312"/>
      <c r="P19" s="311"/>
      <c r="Q19" s="312"/>
      <c r="R19" s="311"/>
      <c r="S19" s="312"/>
      <c r="T19" s="311"/>
      <c r="U19" s="312"/>
      <c r="V19" s="311"/>
      <c r="W19" s="312"/>
      <c r="X19" s="311"/>
      <c r="Y19" s="312"/>
      <c r="Z19" s="311"/>
      <c r="AA19" s="312"/>
      <c r="AB19" s="311"/>
      <c r="AC19" s="312"/>
      <c r="AD19" s="311"/>
      <c r="AE19" s="312"/>
      <c r="AF19" s="311"/>
      <c r="AG19" s="312"/>
      <c r="AH19" s="311"/>
      <c r="AI19" s="312"/>
      <c r="AJ19" s="311"/>
      <c r="AK19" s="312"/>
      <c r="AL19" s="311"/>
      <c r="AM19" s="312"/>
      <c r="AN19" s="311"/>
      <c r="AO19" s="312"/>
      <c r="AP19" s="382"/>
    </row>
    <row r="20" spans="1:42">
      <c r="A20" s="7" t="s">
        <v>58</v>
      </c>
      <c r="B20" s="8" t="s">
        <v>72</v>
      </c>
      <c r="C20" s="314" t="s">
        <v>671</v>
      </c>
      <c r="D20" s="7" t="s">
        <v>73</v>
      </c>
      <c r="E20" s="9">
        <v>6</v>
      </c>
      <c r="F20" s="311">
        <v>6810</v>
      </c>
      <c r="G20" s="312">
        <v>7710</v>
      </c>
      <c r="H20" s="311">
        <v>12870</v>
      </c>
      <c r="I20" s="312">
        <v>13890</v>
      </c>
      <c r="J20" s="311">
        <v>8718</v>
      </c>
      <c r="K20" s="312">
        <v>8160</v>
      </c>
      <c r="L20" s="311">
        <v>12750</v>
      </c>
      <c r="M20" s="312">
        <v>13224</v>
      </c>
      <c r="N20" s="311"/>
      <c r="O20" s="312"/>
      <c r="P20" s="311"/>
      <c r="Q20" s="312"/>
      <c r="R20" s="311"/>
      <c r="S20" s="312"/>
      <c r="T20" s="311"/>
      <c r="U20" s="312"/>
      <c r="V20" s="311"/>
      <c r="W20" s="312"/>
      <c r="X20" s="311"/>
      <c r="Y20" s="312"/>
      <c r="Z20" s="311"/>
      <c r="AA20" s="312"/>
      <c r="AB20" s="311"/>
      <c r="AC20" s="312"/>
      <c r="AD20" s="311"/>
      <c r="AE20" s="312"/>
      <c r="AF20" s="311"/>
      <c r="AG20" s="312"/>
      <c r="AH20" s="311"/>
      <c r="AI20" s="312"/>
      <c r="AJ20" s="311"/>
      <c r="AK20" s="312"/>
      <c r="AL20" s="311"/>
      <c r="AM20" s="312"/>
      <c r="AN20" s="311"/>
      <c r="AO20" s="312"/>
      <c r="AP20" s="382"/>
    </row>
    <row r="21" spans="1:42">
      <c r="A21" s="7" t="s">
        <v>58</v>
      </c>
      <c r="B21" s="34" t="s">
        <v>74</v>
      </c>
      <c r="C21" s="310"/>
      <c r="D21" s="9">
        <v>101505</v>
      </c>
      <c r="E21" s="9">
        <v>8</v>
      </c>
      <c r="F21" s="311">
        <v>4800</v>
      </c>
      <c r="G21" s="312">
        <v>4860</v>
      </c>
      <c r="H21" s="311">
        <v>8670</v>
      </c>
      <c r="I21" s="312">
        <v>8790</v>
      </c>
      <c r="J21" s="311"/>
      <c r="K21" s="312"/>
      <c r="L21" s="311"/>
      <c r="M21" s="312"/>
      <c r="N21" s="311"/>
      <c r="O21" s="312"/>
      <c r="P21" s="311"/>
      <c r="Q21" s="312"/>
      <c r="R21" s="311"/>
      <c r="S21" s="312"/>
      <c r="T21" s="311"/>
      <c r="U21" s="312"/>
      <c r="V21" s="311"/>
      <c r="W21" s="312"/>
      <c r="X21" s="311"/>
      <c r="Y21" s="312"/>
      <c r="Z21" s="311"/>
      <c r="AA21" s="312"/>
      <c r="AB21" s="311"/>
      <c r="AC21" s="312"/>
      <c r="AD21" s="311"/>
      <c r="AE21" s="312"/>
      <c r="AF21" s="311"/>
      <c r="AG21" s="312"/>
      <c r="AH21" s="311"/>
      <c r="AI21" s="312"/>
      <c r="AJ21" s="311"/>
      <c r="AK21" s="312"/>
      <c r="AL21" s="311"/>
      <c r="AM21" s="312"/>
      <c r="AN21" s="311"/>
      <c r="AO21" s="312"/>
      <c r="AP21" s="382"/>
    </row>
    <row r="22" spans="1:42">
      <c r="A22" s="7" t="s">
        <v>58</v>
      </c>
      <c r="B22" s="34" t="s">
        <v>647</v>
      </c>
      <c r="C22" s="310"/>
      <c r="D22" s="9">
        <v>101514</v>
      </c>
      <c r="E22" s="9">
        <v>8</v>
      </c>
      <c r="F22" s="311">
        <v>4820</v>
      </c>
      <c r="G22" s="312">
        <v>4880</v>
      </c>
      <c r="H22" s="311">
        <v>8690</v>
      </c>
      <c r="I22" s="312">
        <v>8790</v>
      </c>
      <c r="J22" s="311"/>
      <c r="K22" s="312"/>
      <c r="L22" s="311"/>
      <c r="M22" s="312"/>
      <c r="N22" s="311"/>
      <c r="O22" s="312"/>
      <c r="P22" s="311"/>
      <c r="Q22" s="312"/>
      <c r="R22" s="311"/>
      <c r="S22" s="312"/>
      <c r="T22" s="311"/>
      <c r="U22" s="312"/>
      <c r="V22" s="311"/>
      <c r="W22" s="312"/>
      <c r="X22" s="311"/>
      <c r="Y22" s="312"/>
      <c r="Z22" s="311"/>
      <c r="AA22" s="312"/>
      <c r="AB22" s="311"/>
      <c r="AC22" s="312"/>
      <c r="AD22" s="311"/>
      <c r="AE22" s="312"/>
      <c r="AF22" s="311"/>
      <c r="AG22" s="312"/>
      <c r="AH22" s="311"/>
      <c r="AI22" s="312"/>
      <c r="AJ22" s="311"/>
      <c r="AK22" s="312"/>
      <c r="AL22" s="311"/>
      <c r="AM22" s="312"/>
      <c r="AN22" s="311"/>
      <c r="AO22" s="312"/>
      <c r="AP22" s="382"/>
    </row>
    <row r="23" spans="1:42">
      <c r="A23" s="7" t="s">
        <v>58</v>
      </c>
      <c r="B23" s="8" t="s">
        <v>75</v>
      </c>
      <c r="C23" s="316"/>
      <c r="D23" s="9">
        <v>102429</v>
      </c>
      <c r="E23" s="9">
        <v>9</v>
      </c>
      <c r="F23" s="311">
        <v>4780</v>
      </c>
      <c r="G23" s="312">
        <v>4840</v>
      </c>
      <c r="H23" s="311">
        <v>8650</v>
      </c>
      <c r="I23" s="312">
        <v>8730</v>
      </c>
      <c r="J23" s="311"/>
      <c r="K23" s="312"/>
      <c r="L23" s="311"/>
      <c r="M23" s="312"/>
      <c r="N23" s="311"/>
      <c r="O23" s="312"/>
      <c r="P23" s="311"/>
      <c r="Q23" s="312"/>
      <c r="R23" s="311"/>
      <c r="S23" s="312"/>
      <c r="T23" s="311"/>
      <c r="U23" s="312"/>
      <c r="V23" s="311"/>
      <c r="W23" s="312"/>
      <c r="X23" s="311"/>
      <c r="Y23" s="312"/>
      <c r="Z23" s="311"/>
      <c r="AA23" s="312"/>
      <c r="AB23" s="311"/>
      <c r="AC23" s="312"/>
      <c r="AD23" s="311"/>
      <c r="AE23" s="312"/>
      <c r="AF23" s="311"/>
      <c r="AG23" s="312"/>
      <c r="AH23" s="311"/>
      <c r="AI23" s="312"/>
      <c r="AJ23" s="311"/>
      <c r="AK23" s="312"/>
      <c r="AL23" s="311"/>
      <c r="AM23" s="312"/>
      <c r="AN23" s="311"/>
      <c r="AO23" s="312"/>
      <c r="AP23" s="382"/>
    </row>
    <row r="24" spans="1:42">
      <c r="A24" s="7" t="s">
        <v>58</v>
      </c>
      <c r="B24" s="11" t="s">
        <v>76</v>
      </c>
      <c r="C24" s="316"/>
      <c r="D24" s="9">
        <v>102030</v>
      </c>
      <c r="E24" s="9">
        <v>9</v>
      </c>
      <c r="F24" s="311">
        <v>4740</v>
      </c>
      <c r="G24" s="312">
        <v>4800</v>
      </c>
      <c r="H24" s="311">
        <v>8610</v>
      </c>
      <c r="I24" s="312">
        <v>8730</v>
      </c>
      <c r="J24" s="311"/>
      <c r="K24" s="312"/>
      <c r="L24" s="311"/>
      <c r="M24" s="312"/>
      <c r="N24" s="311"/>
      <c r="O24" s="312"/>
      <c r="P24" s="311"/>
      <c r="Q24" s="312"/>
      <c r="R24" s="311"/>
      <c r="S24" s="312"/>
      <c r="T24" s="311"/>
      <c r="U24" s="312"/>
      <c r="V24" s="311"/>
      <c r="W24" s="312"/>
      <c r="X24" s="311"/>
      <c r="Y24" s="312"/>
      <c r="Z24" s="311"/>
      <c r="AA24" s="312"/>
      <c r="AB24" s="311"/>
      <c r="AC24" s="312"/>
      <c r="AD24" s="311"/>
      <c r="AE24" s="312"/>
      <c r="AF24" s="311"/>
      <c r="AG24" s="312"/>
      <c r="AH24" s="311"/>
      <c r="AI24" s="312"/>
      <c r="AJ24" s="311"/>
      <c r="AK24" s="312"/>
      <c r="AL24" s="311"/>
      <c r="AM24" s="312"/>
      <c r="AN24" s="311"/>
      <c r="AO24" s="312"/>
      <c r="AP24" s="382"/>
    </row>
    <row r="25" spans="1:42">
      <c r="A25" s="7" t="s">
        <v>58</v>
      </c>
      <c r="B25" s="34" t="s">
        <v>672</v>
      </c>
      <c r="C25" s="316" t="s">
        <v>673</v>
      </c>
      <c r="D25" s="9">
        <v>101161</v>
      </c>
      <c r="E25" s="9">
        <v>9</v>
      </c>
      <c r="F25" s="311">
        <v>4740</v>
      </c>
      <c r="G25" s="312">
        <v>4800</v>
      </c>
      <c r="H25" s="311">
        <v>8610</v>
      </c>
      <c r="I25" s="312">
        <v>8730</v>
      </c>
      <c r="J25" s="311"/>
      <c r="K25" s="312"/>
      <c r="L25" s="311"/>
      <c r="M25" s="312"/>
      <c r="N25" s="311"/>
      <c r="O25" s="312"/>
      <c r="P25" s="311"/>
      <c r="Q25" s="312"/>
      <c r="R25" s="311"/>
      <c r="S25" s="312"/>
      <c r="T25" s="311"/>
      <c r="U25" s="312"/>
      <c r="V25" s="311"/>
      <c r="W25" s="312"/>
      <c r="X25" s="311"/>
      <c r="Y25" s="312"/>
      <c r="Z25" s="311"/>
      <c r="AA25" s="312"/>
      <c r="AB25" s="311"/>
      <c r="AC25" s="312"/>
      <c r="AD25" s="311"/>
      <c r="AE25" s="312"/>
      <c r="AF25" s="311"/>
      <c r="AG25" s="312"/>
      <c r="AH25" s="311"/>
      <c r="AI25" s="312"/>
      <c r="AJ25" s="311"/>
      <c r="AK25" s="312"/>
      <c r="AL25" s="311"/>
      <c r="AM25" s="312"/>
      <c r="AN25" s="311"/>
      <c r="AO25" s="312"/>
      <c r="AP25" s="382"/>
    </row>
    <row r="26" spans="1:42">
      <c r="A26" s="7" t="s">
        <v>58</v>
      </c>
      <c r="B26" s="8" t="s">
        <v>77</v>
      </c>
      <c r="C26" s="316"/>
      <c r="D26" s="9">
        <v>101240</v>
      </c>
      <c r="E26" s="9">
        <v>9</v>
      </c>
      <c r="F26" s="311">
        <v>4800</v>
      </c>
      <c r="G26" s="312">
        <v>4860</v>
      </c>
      <c r="H26" s="311">
        <v>8670</v>
      </c>
      <c r="I26" s="312">
        <v>8790</v>
      </c>
      <c r="J26" s="311"/>
      <c r="K26" s="312"/>
      <c r="L26" s="311"/>
      <c r="M26" s="312"/>
      <c r="N26" s="311"/>
      <c r="O26" s="312"/>
      <c r="P26" s="311"/>
      <c r="Q26" s="312"/>
      <c r="R26" s="311"/>
      <c r="S26" s="312"/>
      <c r="T26" s="311"/>
      <c r="U26" s="312"/>
      <c r="V26" s="311"/>
      <c r="W26" s="312"/>
      <c r="X26" s="311"/>
      <c r="Y26" s="312"/>
      <c r="Z26" s="311"/>
      <c r="AA26" s="312"/>
      <c r="AB26" s="311"/>
      <c r="AC26" s="312"/>
      <c r="AD26" s="311"/>
      <c r="AE26" s="312"/>
      <c r="AF26" s="311"/>
      <c r="AG26" s="312"/>
      <c r="AH26" s="311"/>
      <c r="AI26" s="312"/>
      <c r="AJ26" s="311"/>
      <c r="AK26" s="312"/>
      <c r="AL26" s="311"/>
      <c r="AM26" s="312"/>
      <c r="AN26" s="311"/>
      <c r="AO26" s="312"/>
      <c r="AP26" s="382"/>
    </row>
    <row r="27" spans="1:42">
      <c r="A27" s="7" t="s">
        <v>58</v>
      </c>
      <c r="B27" s="34" t="s">
        <v>648</v>
      </c>
      <c r="C27" s="310"/>
      <c r="D27" s="9">
        <v>101286</v>
      </c>
      <c r="E27" s="9">
        <v>9</v>
      </c>
      <c r="F27" s="311">
        <v>4680</v>
      </c>
      <c r="G27" s="312">
        <v>4740</v>
      </c>
      <c r="H27" s="311">
        <v>8550</v>
      </c>
      <c r="I27" s="312">
        <v>8670</v>
      </c>
      <c r="J27" s="311"/>
      <c r="K27" s="312"/>
      <c r="L27" s="311"/>
      <c r="M27" s="312"/>
      <c r="N27" s="311"/>
      <c r="O27" s="312"/>
      <c r="P27" s="311"/>
      <c r="Q27" s="312"/>
      <c r="R27" s="311"/>
      <c r="S27" s="312"/>
      <c r="T27" s="311"/>
      <c r="U27" s="312"/>
      <c r="V27" s="311"/>
      <c r="W27" s="312"/>
      <c r="X27" s="311"/>
      <c r="Y27" s="312"/>
      <c r="Z27" s="311"/>
      <c r="AA27" s="312"/>
      <c r="AB27" s="311"/>
      <c r="AC27" s="312"/>
      <c r="AD27" s="311"/>
      <c r="AE27" s="312"/>
      <c r="AF27" s="311"/>
      <c r="AG27" s="312"/>
      <c r="AH27" s="311"/>
      <c r="AI27" s="312"/>
      <c r="AJ27" s="311"/>
      <c r="AK27" s="312"/>
      <c r="AL27" s="311"/>
      <c r="AM27" s="312"/>
      <c r="AN27" s="311"/>
      <c r="AO27" s="312"/>
      <c r="AP27" s="382"/>
    </row>
    <row r="28" spans="1:42">
      <c r="A28" s="7" t="s">
        <v>58</v>
      </c>
      <c r="B28" s="32" t="s">
        <v>649</v>
      </c>
      <c r="C28" s="313"/>
      <c r="D28" s="9">
        <v>101295</v>
      </c>
      <c r="E28" s="9">
        <v>9</v>
      </c>
      <c r="F28" s="311">
        <v>4740</v>
      </c>
      <c r="G28" s="312">
        <v>4800</v>
      </c>
      <c r="H28" s="311">
        <v>8610</v>
      </c>
      <c r="I28" s="312">
        <v>8730</v>
      </c>
      <c r="J28" s="311"/>
      <c r="K28" s="312"/>
      <c r="L28" s="311"/>
      <c r="M28" s="312"/>
      <c r="N28" s="311"/>
      <c r="O28" s="312"/>
      <c r="P28" s="311"/>
      <c r="Q28" s="312"/>
      <c r="R28" s="311"/>
      <c r="S28" s="312"/>
      <c r="T28" s="311"/>
      <c r="U28" s="312"/>
      <c r="V28" s="311"/>
      <c r="W28" s="312"/>
      <c r="X28" s="311"/>
      <c r="Y28" s="312"/>
      <c r="Z28" s="311"/>
      <c r="AA28" s="312"/>
      <c r="AB28" s="311"/>
      <c r="AC28" s="312"/>
      <c r="AD28" s="311"/>
      <c r="AE28" s="312"/>
      <c r="AF28" s="311"/>
      <c r="AG28" s="312"/>
      <c r="AH28" s="311"/>
      <c r="AI28" s="312"/>
      <c r="AJ28" s="311"/>
      <c r="AK28" s="312"/>
      <c r="AL28" s="311"/>
      <c r="AM28" s="312"/>
      <c r="AN28" s="311"/>
      <c r="AO28" s="312"/>
      <c r="AP28" s="382"/>
    </row>
    <row r="29" spans="1:42">
      <c r="A29" s="7" t="s">
        <v>58</v>
      </c>
      <c r="B29" s="8" t="s">
        <v>78</v>
      </c>
      <c r="C29" s="310"/>
      <c r="D29" s="9">
        <v>101569</v>
      </c>
      <c r="E29" s="9">
        <v>9</v>
      </c>
      <c r="F29" s="311">
        <v>4760</v>
      </c>
      <c r="G29" s="312">
        <v>4820</v>
      </c>
      <c r="H29" s="311">
        <v>8630</v>
      </c>
      <c r="I29" s="312">
        <v>8730</v>
      </c>
      <c r="J29" s="311"/>
      <c r="K29" s="312"/>
      <c r="L29" s="311"/>
      <c r="M29" s="312"/>
      <c r="N29" s="311"/>
      <c r="O29" s="312"/>
      <c r="P29" s="311"/>
      <c r="Q29" s="312"/>
      <c r="R29" s="311"/>
      <c r="S29" s="312"/>
      <c r="T29" s="311"/>
      <c r="U29" s="312"/>
      <c r="V29" s="311"/>
      <c r="W29" s="312"/>
      <c r="X29" s="311"/>
      <c r="Y29" s="312"/>
      <c r="Z29" s="311"/>
      <c r="AA29" s="312"/>
      <c r="AB29" s="311"/>
      <c r="AC29" s="312"/>
      <c r="AD29" s="311"/>
      <c r="AE29" s="312"/>
      <c r="AF29" s="311"/>
      <c r="AG29" s="312"/>
      <c r="AH29" s="311"/>
      <c r="AI29" s="312"/>
      <c r="AJ29" s="311"/>
      <c r="AK29" s="312"/>
      <c r="AL29" s="311"/>
      <c r="AM29" s="312"/>
      <c r="AN29" s="311"/>
      <c r="AO29" s="312"/>
      <c r="AP29" s="382"/>
    </row>
    <row r="30" spans="1:42">
      <c r="A30" s="7" t="s">
        <v>58</v>
      </c>
      <c r="B30" s="8" t="s">
        <v>79</v>
      </c>
      <c r="C30" s="310"/>
      <c r="D30" s="9">
        <v>101736</v>
      </c>
      <c r="E30" s="9">
        <v>9</v>
      </c>
      <c r="F30" s="311">
        <v>4711</v>
      </c>
      <c r="G30" s="312">
        <v>4771</v>
      </c>
      <c r="H30" s="311">
        <v>8581</v>
      </c>
      <c r="I30" s="312">
        <v>8670</v>
      </c>
      <c r="J30" s="311"/>
      <c r="K30" s="312"/>
      <c r="L30" s="311"/>
      <c r="M30" s="312"/>
      <c r="N30" s="311"/>
      <c r="O30" s="312"/>
      <c r="P30" s="311"/>
      <c r="Q30" s="312"/>
      <c r="R30" s="311"/>
      <c r="S30" s="312"/>
      <c r="T30" s="311"/>
      <c r="U30" s="312"/>
      <c r="V30" s="311"/>
      <c r="W30" s="312"/>
      <c r="X30" s="311"/>
      <c r="Y30" s="312"/>
      <c r="Z30" s="311"/>
      <c r="AA30" s="312"/>
      <c r="AB30" s="311"/>
      <c r="AC30" s="312"/>
      <c r="AD30" s="311"/>
      <c r="AE30" s="312"/>
      <c r="AF30" s="311"/>
      <c r="AG30" s="312"/>
      <c r="AH30" s="311"/>
      <c r="AI30" s="312"/>
      <c r="AJ30" s="311"/>
      <c r="AK30" s="312"/>
      <c r="AL30" s="311"/>
      <c r="AM30" s="312"/>
      <c r="AN30" s="311"/>
      <c r="AO30" s="312"/>
      <c r="AP30" s="382"/>
    </row>
    <row r="31" spans="1:42">
      <c r="A31" s="7" t="s">
        <v>58</v>
      </c>
      <c r="B31" s="8" t="s">
        <v>80</v>
      </c>
      <c r="C31" s="310"/>
      <c r="D31" s="9">
        <v>102067</v>
      </c>
      <c r="E31" s="9">
        <v>9</v>
      </c>
      <c r="F31" s="311">
        <v>4467</v>
      </c>
      <c r="G31" s="312">
        <v>4527</v>
      </c>
      <c r="H31" s="311">
        <v>8337</v>
      </c>
      <c r="I31" s="312">
        <v>8430</v>
      </c>
      <c r="J31" s="311"/>
      <c r="K31" s="312"/>
      <c r="L31" s="311"/>
      <c r="M31" s="312"/>
      <c r="N31" s="311"/>
      <c r="O31" s="312"/>
      <c r="P31" s="311"/>
      <c r="Q31" s="312"/>
      <c r="R31" s="311"/>
      <c r="S31" s="312"/>
      <c r="T31" s="311"/>
      <c r="U31" s="312"/>
      <c r="V31" s="311"/>
      <c r="W31" s="312"/>
      <c r="X31" s="311"/>
      <c r="Y31" s="312"/>
      <c r="Z31" s="311"/>
      <c r="AA31" s="312"/>
      <c r="AB31" s="311"/>
      <c r="AC31" s="312"/>
      <c r="AD31" s="311"/>
      <c r="AE31" s="312"/>
      <c r="AF31" s="311"/>
      <c r="AG31" s="312"/>
      <c r="AH31" s="311"/>
      <c r="AI31" s="312"/>
      <c r="AJ31" s="311"/>
      <c r="AK31" s="312"/>
      <c r="AL31" s="311"/>
      <c r="AM31" s="312"/>
      <c r="AN31" s="311"/>
      <c r="AO31" s="312"/>
      <c r="AP31" s="382"/>
    </row>
    <row r="32" spans="1:42">
      <c r="A32" s="7" t="s">
        <v>58</v>
      </c>
      <c r="B32" s="8" t="s">
        <v>81</v>
      </c>
      <c r="C32" s="310"/>
      <c r="D32" s="9">
        <v>251260</v>
      </c>
      <c r="E32" s="9">
        <v>9</v>
      </c>
      <c r="F32" s="311">
        <v>4440</v>
      </c>
      <c r="G32" s="312">
        <v>4800</v>
      </c>
      <c r="H32" s="311">
        <v>8310</v>
      </c>
      <c r="I32" s="312">
        <v>8730</v>
      </c>
      <c r="J32" s="311"/>
      <c r="K32" s="312"/>
      <c r="L32" s="311"/>
      <c r="M32" s="312"/>
      <c r="N32" s="311"/>
      <c r="O32" s="312"/>
      <c r="P32" s="311"/>
      <c r="Q32" s="312"/>
      <c r="R32" s="311"/>
      <c r="S32" s="312"/>
      <c r="T32" s="311"/>
      <c r="U32" s="312"/>
      <c r="V32" s="311"/>
      <c r="W32" s="312"/>
      <c r="X32" s="311"/>
      <c r="Y32" s="312"/>
      <c r="Z32" s="311"/>
      <c r="AA32" s="312"/>
      <c r="AB32" s="311"/>
      <c r="AC32" s="312"/>
      <c r="AD32" s="311"/>
      <c r="AE32" s="312"/>
      <c r="AF32" s="311"/>
      <c r="AG32" s="312"/>
      <c r="AH32" s="311"/>
      <c r="AI32" s="312"/>
      <c r="AJ32" s="311"/>
      <c r="AK32" s="312"/>
      <c r="AL32" s="311"/>
      <c r="AM32" s="312"/>
      <c r="AN32" s="311"/>
      <c r="AO32" s="312"/>
      <c r="AP32" s="382"/>
    </row>
    <row r="33" spans="1:42">
      <c r="A33" s="7" t="s">
        <v>58</v>
      </c>
      <c r="B33" s="8" t="s">
        <v>82</v>
      </c>
      <c r="C33" s="316"/>
      <c r="D33" s="9">
        <v>100760</v>
      </c>
      <c r="E33" s="9">
        <v>10</v>
      </c>
      <c r="F33" s="311">
        <v>4740</v>
      </c>
      <c r="G33" s="312">
        <v>4860</v>
      </c>
      <c r="H33" s="311">
        <v>8610</v>
      </c>
      <c r="I33" s="312">
        <v>8790</v>
      </c>
      <c r="J33" s="311"/>
      <c r="K33" s="312"/>
      <c r="L33" s="311"/>
      <c r="M33" s="312"/>
      <c r="N33" s="311"/>
      <c r="O33" s="312"/>
      <c r="P33" s="311"/>
      <c r="Q33" s="312"/>
      <c r="R33" s="311"/>
      <c r="S33" s="312"/>
      <c r="T33" s="311"/>
      <c r="U33" s="312"/>
      <c r="V33" s="311"/>
      <c r="W33" s="312"/>
      <c r="X33" s="311"/>
      <c r="Y33" s="312"/>
      <c r="Z33" s="311"/>
      <c r="AA33" s="312"/>
      <c r="AB33" s="311"/>
      <c r="AC33" s="312"/>
      <c r="AD33" s="311"/>
      <c r="AE33" s="312"/>
      <c r="AF33" s="311"/>
      <c r="AG33" s="312"/>
      <c r="AH33" s="311"/>
      <c r="AI33" s="312"/>
      <c r="AJ33" s="311"/>
      <c r="AK33" s="312"/>
      <c r="AL33" s="311"/>
      <c r="AM33" s="312"/>
      <c r="AN33" s="311"/>
      <c r="AO33" s="312"/>
      <c r="AP33" s="382"/>
    </row>
    <row r="34" spans="1:42">
      <c r="A34" s="7" t="s">
        <v>58</v>
      </c>
      <c r="B34" s="34" t="s">
        <v>650</v>
      </c>
      <c r="C34" s="310"/>
      <c r="D34" s="9">
        <v>101028</v>
      </c>
      <c r="E34" s="9">
        <v>10</v>
      </c>
      <c r="F34" s="311">
        <v>4800</v>
      </c>
      <c r="G34" s="312">
        <v>4860</v>
      </c>
      <c r="H34" s="311">
        <v>8670</v>
      </c>
      <c r="I34" s="312">
        <v>8790</v>
      </c>
      <c r="J34" s="311"/>
      <c r="K34" s="312"/>
      <c r="L34" s="311"/>
      <c r="M34" s="312"/>
      <c r="N34" s="311"/>
      <c r="O34" s="312"/>
      <c r="P34" s="311"/>
      <c r="Q34" s="312"/>
      <c r="R34" s="311"/>
      <c r="S34" s="312"/>
      <c r="T34" s="311"/>
      <c r="U34" s="312"/>
      <c r="V34" s="311"/>
      <c r="W34" s="312"/>
      <c r="X34" s="311"/>
      <c r="Y34" s="312"/>
      <c r="Z34" s="311"/>
      <c r="AA34" s="312"/>
      <c r="AB34" s="311"/>
      <c r="AC34" s="312"/>
      <c r="AD34" s="311"/>
      <c r="AE34" s="312"/>
      <c r="AF34" s="311"/>
      <c r="AG34" s="312"/>
      <c r="AH34" s="311"/>
      <c r="AI34" s="312"/>
      <c r="AJ34" s="311"/>
      <c r="AK34" s="312"/>
      <c r="AL34" s="311"/>
      <c r="AM34" s="312"/>
      <c r="AN34" s="311"/>
      <c r="AO34" s="312"/>
      <c r="AP34" s="382"/>
    </row>
    <row r="35" spans="1:42">
      <c r="A35" s="7" t="s">
        <v>58</v>
      </c>
      <c r="B35" s="317" t="s">
        <v>651</v>
      </c>
      <c r="C35" s="313"/>
      <c r="D35" s="9">
        <v>101143</v>
      </c>
      <c r="E35" s="9">
        <v>10</v>
      </c>
      <c r="F35" s="311">
        <v>4740</v>
      </c>
      <c r="G35" s="312">
        <v>4800</v>
      </c>
      <c r="H35" s="311">
        <v>8610</v>
      </c>
      <c r="I35" s="312">
        <v>8730</v>
      </c>
      <c r="J35" s="311"/>
      <c r="K35" s="312"/>
      <c r="L35" s="311"/>
      <c r="M35" s="312"/>
      <c r="N35" s="311"/>
      <c r="O35" s="312"/>
      <c r="P35" s="311"/>
      <c r="Q35" s="312"/>
      <c r="R35" s="311"/>
      <c r="S35" s="312"/>
      <c r="T35" s="311"/>
      <c r="U35" s="312"/>
      <c r="V35" s="311"/>
      <c r="W35" s="312"/>
      <c r="X35" s="311"/>
      <c r="Y35" s="312"/>
      <c r="Z35" s="311"/>
      <c r="AA35" s="312"/>
      <c r="AB35" s="311"/>
      <c r="AC35" s="312"/>
      <c r="AD35" s="311"/>
      <c r="AE35" s="312"/>
      <c r="AF35" s="311"/>
      <c r="AG35" s="312"/>
      <c r="AH35" s="311"/>
      <c r="AI35" s="312"/>
      <c r="AJ35" s="311"/>
      <c r="AK35" s="312"/>
      <c r="AL35" s="311"/>
      <c r="AM35" s="312"/>
      <c r="AN35" s="311"/>
      <c r="AO35" s="312"/>
      <c r="AP35" s="382"/>
    </row>
    <row r="36" spans="1:42">
      <c r="A36" s="7" t="s">
        <v>58</v>
      </c>
      <c r="B36" s="8" t="s">
        <v>83</v>
      </c>
      <c r="C36" s="310"/>
      <c r="D36" s="9">
        <v>101301</v>
      </c>
      <c r="E36" s="9">
        <v>10</v>
      </c>
      <c r="F36" s="311">
        <v>4440</v>
      </c>
      <c r="G36" s="312">
        <v>4500</v>
      </c>
      <c r="H36" s="311">
        <v>8880</v>
      </c>
      <c r="I36" s="312">
        <v>8430</v>
      </c>
      <c r="J36" s="311"/>
      <c r="K36" s="312"/>
      <c r="L36" s="311"/>
      <c r="M36" s="312"/>
      <c r="N36" s="311"/>
      <c r="O36" s="312"/>
      <c r="P36" s="311"/>
      <c r="Q36" s="312"/>
      <c r="R36" s="311"/>
      <c r="S36" s="312"/>
      <c r="T36" s="311"/>
      <c r="U36" s="312"/>
      <c r="V36" s="311"/>
      <c r="W36" s="312"/>
      <c r="X36" s="311"/>
      <c r="Y36" s="312"/>
      <c r="Z36" s="311"/>
      <c r="AA36" s="312"/>
      <c r="AB36" s="311"/>
      <c r="AC36" s="312"/>
      <c r="AD36" s="311"/>
      <c r="AE36" s="312"/>
      <c r="AF36" s="311"/>
      <c r="AG36" s="312"/>
      <c r="AH36" s="311"/>
      <c r="AI36" s="312"/>
      <c r="AJ36" s="311"/>
      <c r="AK36" s="312"/>
      <c r="AL36" s="311"/>
      <c r="AM36" s="312"/>
      <c r="AN36" s="311"/>
      <c r="AO36" s="312"/>
      <c r="AP36" s="382"/>
    </row>
    <row r="37" spans="1:42">
      <c r="A37" s="7" t="s">
        <v>58</v>
      </c>
      <c r="B37" s="8" t="s">
        <v>84</v>
      </c>
      <c r="C37" s="310"/>
      <c r="D37" s="9">
        <v>101602</v>
      </c>
      <c r="E37" s="9">
        <v>10</v>
      </c>
      <c r="F37" s="311">
        <v>4740</v>
      </c>
      <c r="G37" s="312">
        <v>4800</v>
      </c>
      <c r="H37" s="311">
        <v>8610</v>
      </c>
      <c r="I37" s="312">
        <v>8730</v>
      </c>
      <c r="J37" s="311"/>
      <c r="K37" s="312"/>
      <c r="L37" s="311"/>
      <c r="M37" s="312"/>
      <c r="N37" s="311"/>
      <c r="O37" s="312"/>
      <c r="P37" s="311"/>
      <c r="Q37" s="312"/>
      <c r="R37" s="311"/>
      <c r="S37" s="312"/>
      <c r="T37" s="311"/>
      <c r="U37" s="312"/>
      <c r="V37" s="311"/>
      <c r="W37" s="312"/>
      <c r="X37" s="311"/>
      <c r="Y37" s="312"/>
      <c r="Z37" s="311"/>
      <c r="AA37" s="312"/>
      <c r="AB37" s="311"/>
      <c r="AC37" s="312"/>
      <c r="AD37" s="311"/>
      <c r="AE37" s="312"/>
      <c r="AF37" s="311"/>
      <c r="AG37" s="312"/>
      <c r="AH37" s="311"/>
      <c r="AI37" s="312"/>
      <c r="AJ37" s="311"/>
      <c r="AK37" s="312"/>
      <c r="AL37" s="311"/>
      <c r="AM37" s="312"/>
      <c r="AN37" s="311"/>
      <c r="AO37" s="312"/>
      <c r="AP37" s="382"/>
    </row>
    <row r="38" spans="1:42">
      <c r="A38" s="7" t="s">
        <v>58</v>
      </c>
      <c r="B38" s="318" t="s">
        <v>652</v>
      </c>
      <c r="C38" s="383" t="s">
        <v>674</v>
      </c>
      <c r="D38" s="9">
        <v>101897</v>
      </c>
      <c r="E38" s="9">
        <v>10</v>
      </c>
      <c r="F38" s="311">
        <v>4740</v>
      </c>
      <c r="G38" s="312">
        <v>4800</v>
      </c>
      <c r="H38" s="311">
        <v>8610</v>
      </c>
      <c r="I38" s="312">
        <v>8730</v>
      </c>
      <c r="J38" s="311"/>
      <c r="K38" s="312"/>
      <c r="L38" s="311"/>
      <c r="M38" s="312"/>
      <c r="N38" s="311"/>
      <c r="O38" s="312"/>
      <c r="P38" s="311"/>
      <c r="Q38" s="312"/>
      <c r="R38" s="311"/>
      <c r="S38" s="312"/>
      <c r="T38" s="311"/>
      <c r="U38" s="312"/>
      <c r="V38" s="311"/>
      <c r="W38" s="312"/>
      <c r="X38" s="311"/>
      <c r="Y38" s="312"/>
      <c r="Z38" s="311"/>
      <c r="AA38" s="312"/>
      <c r="AB38" s="311"/>
      <c r="AC38" s="312"/>
      <c r="AD38" s="311"/>
      <c r="AE38" s="312"/>
      <c r="AF38" s="311"/>
      <c r="AG38" s="312"/>
      <c r="AH38" s="311"/>
      <c r="AI38" s="312"/>
      <c r="AJ38" s="311"/>
      <c r="AK38" s="312"/>
      <c r="AL38" s="311"/>
      <c r="AM38" s="312"/>
      <c r="AN38" s="311"/>
      <c r="AO38" s="312"/>
      <c r="AP38" s="382"/>
    </row>
    <row r="39" spans="1:42">
      <c r="A39" s="7" t="s">
        <v>58</v>
      </c>
      <c r="B39" s="8" t="s">
        <v>85</v>
      </c>
      <c r="C39" s="383" t="s">
        <v>674</v>
      </c>
      <c r="D39" s="9">
        <v>102076</v>
      </c>
      <c r="E39" s="9">
        <v>10</v>
      </c>
      <c r="F39" s="311">
        <v>4800</v>
      </c>
      <c r="G39" s="312">
        <v>4950</v>
      </c>
      <c r="H39" s="311">
        <v>8670</v>
      </c>
      <c r="I39" s="312">
        <v>8880</v>
      </c>
      <c r="J39" s="311"/>
      <c r="K39" s="312"/>
      <c r="L39" s="311"/>
      <c r="M39" s="312"/>
      <c r="N39" s="311"/>
      <c r="O39" s="312"/>
      <c r="P39" s="311"/>
      <c r="Q39" s="312"/>
      <c r="R39" s="311"/>
      <c r="S39" s="312"/>
      <c r="T39" s="311"/>
      <c r="U39" s="312"/>
      <c r="V39" s="311"/>
      <c r="W39" s="312"/>
      <c r="X39" s="311"/>
      <c r="Y39" s="312"/>
      <c r="Z39" s="311"/>
      <c r="AA39" s="312"/>
      <c r="AB39" s="311"/>
      <c r="AC39" s="312"/>
      <c r="AD39" s="311"/>
      <c r="AE39" s="312"/>
      <c r="AF39" s="311"/>
      <c r="AG39" s="312"/>
      <c r="AH39" s="311"/>
      <c r="AI39" s="312"/>
      <c r="AJ39" s="311"/>
      <c r="AK39" s="312"/>
      <c r="AL39" s="311"/>
      <c r="AM39" s="312"/>
      <c r="AN39" s="311"/>
      <c r="AO39" s="312"/>
      <c r="AP39" s="382"/>
    </row>
    <row r="40" spans="1:42">
      <c r="A40" s="7" t="s">
        <v>58</v>
      </c>
      <c r="B40" s="34" t="s">
        <v>653</v>
      </c>
      <c r="C40" s="316"/>
      <c r="D40" s="9">
        <v>102313</v>
      </c>
      <c r="E40" s="9">
        <v>12</v>
      </c>
      <c r="F40" s="311">
        <v>4650</v>
      </c>
      <c r="G40" s="312">
        <v>4710</v>
      </c>
      <c r="H40" s="311">
        <v>8520</v>
      </c>
      <c r="I40" s="312">
        <v>8640</v>
      </c>
      <c r="J40" s="311"/>
      <c r="K40" s="312"/>
      <c r="L40" s="311"/>
      <c r="M40" s="312"/>
      <c r="N40" s="311"/>
      <c r="O40" s="312"/>
      <c r="P40" s="311"/>
      <c r="Q40" s="312"/>
      <c r="R40" s="311"/>
      <c r="S40" s="312"/>
      <c r="T40" s="311"/>
      <c r="U40" s="312"/>
      <c r="V40" s="311"/>
      <c r="W40" s="312"/>
      <c r="X40" s="311"/>
      <c r="Y40" s="312"/>
      <c r="Z40" s="311"/>
      <c r="AA40" s="312"/>
      <c r="AB40" s="311"/>
      <c r="AC40" s="312"/>
      <c r="AD40" s="311"/>
      <c r="AE40" s="312"/>
      <c r="AF40" s="311"/>
      <c r="AG40" s="312"/>
      <c r="AH40" s="311"/>
      <c r="AI40" s="312"/>
      <c r="AJ40" s="311"/>
      <c r="AK40" s="312"/>
      <c r="AL40" s="311"/>
      <c r="AM40" s="312"/>
      <c r="AN40" s="311"/>
      <c r="AO40" s="312"/>
      <c r="AP40" s="382"/>
    </row>
    <row r="41" spans="1:42">
      <c r="A41" s="7" t="s">
        <v>58</v>
      </c>
      <c r="B41" s="34" t="s">
        <v>654</v>
      </c>
      <c r="C41" s="310"/>
      <c r="D41" s="9">
        <v>101462</v>
      </c>
      <c r="E41" s="9">
        <v>13</v>
      </c>
      <c r="F41" s="311">
        <v>4710</v>
      </c>
      <c r="G41" s="312">
        <v>4770</v>
      </c>
      <c r="H41" s="311">
        <v>8580</v>
      </c>
      <c r="I41" s="312">
        <v>8700</v>
      </c>
      <c r="J41" s="311"/>
      <c r="K41" s="312"/>
      <c r="L41" s="311"/>
      <c r="M41" s="312"/>
      <c r="N41" s="311"/>
      <c r="O41" s="312"/>
      <c r="P41" s="311"/>
      <c r="Q41" s="312"/>
      <c r="R41" s="311"/>
      <c r="S41" s="312"/>
      <c r="T41" s="311"/>
      <c r="U41" s="312"/>
      <c r="V41" s="311"/>
      <c r="W41" s="312"/>
      <c r="X41" s="311"/>
      <c r="Y41" s="312"/>
      <c r="Z41" s="311"/>
      <c r="AA41" s="312"/>
      <c r="AB41" s="311"/>
      <c r="AC41" s="312"/>
      <c r="AD41" s="311"/>
      <c r="AE41" s="312"/>
      <c r="AF41" s="311"/>
      <c r="AG41" s="312"/>
      <c r="AH41" s="311"/>
      <c r="AI41" s="312"/>
      <c r="AJ41" s="311"/>
      <c r="AK41" s="312"/>
      <c r="AL41" s="311"/>
      <c r="AM41" s="312"/>
      <c r="AN41" s="311"/>
      <c r="AO41" s="312"/>
      <c r="AP41" s="382"/>
    </row>
    <row r="42" spans="1:42">
      <c r="A42" s="7" t="s">
        <v>58</v>
      </c>
      <c r="B42" s="8" t="s">
        <v>86</v>
      </c>
      <c r="C42" s="310"/>
      <c r="D42" s="9">
        <v>101471</v>
      </c>
      <c r="E42" s="9">
        <v>13</v>
      </c>
      <c r="F42" s="311">
        <v>4950</v>
      </c>
      <c r="G42" s="312">
        <v>4500</v>
      </c>
      <c r="H42" s="311"/>
      <c r="I42" s="312"/>
      <c r="J42" s="311"/>
      <c r="K42" s="312"/>
      <c r="L42" s="311"/>
      <c r="M42" s="312"/>
      <c r="N42" s="311"/>
      <c r="O42" s="312"/>
      <c r="P42" s="311"/>
      <c r="Q42" s="312"/>
      <c r="R42" s="311"/>
      <c r="S42" s="312"/>
      <c r="T42" s="311"/>
      <c r="U42" s="312"/>
      <c r="V42" s="311"/>
      <c r="W42" s="312"/>
      <c r="X42" s="311"/>
      <c r="Y42" s="312"/>
      <c r="Z42" s="311"/>
      <c r="AA42" s="312"/>
      <c r="AB42" s="311"/>
      <c r="AC42" s="312"/>
      <c r="AD42" s="311"/>
      <c r="AE42" s="312"/>
      <c r="AF42" s="311"/>
      <c r="AG42" s="312"/>
      <c r="AH42" s="311"/>
      <c r="AI42" s="312"/>
      <c r="AJ42" s="311"/>
      <c r="AK42" s="312"/>
      <c r="AL42" s="311"/>
      <c r="AM42" s="312"/>
      <c r="AN42" s="311"/>
      <c r="AO42" s="312"/>
      <c r="AP42" s="382"/>
    </row>
    <row r="43" spans="1:42">
      <c r="A43" s="7" t="s">
        <v>58</v>
      </c>
      <c r="B43" s="8" t="s">
        <v>88</v>
      </c>
      <c r="C43" s="310"/>
      <c r="D43" s="9">
        <v>101994</v>
      </c>
      <c r="E43" s="9">
        <v>13</v>
      </c>
      <c r="F43" s="311">
        <v>4780.24</v>
      </c>
      <c r="G43" s="312">
        <v>4840</v>
      </c>
      <c r="H43" s="311">
        <v>8650.24</v>
      </c>
      <c r="I43" s="312">
        <v>8770</v>
      </c>
      <c r="J43" s="311"/>
      <c r="K43" s="312"/>
      <c r="L43" s="311"/>
      <c r="M43" s="312"/>
      <c r="N43" s="311"/>
      <c r="O43" s="312"/>
      <c r="P43" s="311"/>
      <c r="Q43" s="312"/>
      <c r="R43" s="311"/>
      <c r="S43" s="312"/>
      <c r="T43" s="311"/>
      <c r="U43" s="312"/>
      <c r="V43" s="311"/>
      <c r="W43" s="312"/>
      <c r="X43" s="311"/>
      <c r="Y43" s="312"/>
      <c r="Z43" s="311"/>
      <c r="AA43" s="312"/>
      <c r="AB43" s="311"/>
      <c r="AC43" s="312"/>
      <c r="AD43" s="311"/>
      <c r="AE43" s="312"/>
      <c r="AF43" s="311"/>
      <c r="AG43" s="312"/>
      <c r="AH43" s="311"/>
      <c r="AI43" s="312"/>
      <c r="AJ43" s="311"/>
      <c r="AK43" s="312"/>
      <c r="AL43" s="311"/>
      <c r="AM43" s="312"/>
      <c r="AN43" s="311"/>
      <c r="AO43" s="312"/>
      <c r="AP43" s="382"/>
    </row>
    <row r="44" spans="1:42">
      <c r="A44" s="7" t="s">
        <v>58</v>
      </c>
      <c r="B44" s="8" t="s">
        <v>89</v>
      </c>
      <c r="C44" s="310"/>
      <c r="D44" s="9">
        <v>101648</v>
      </c>
      <c r="E44" s="9">
        <v>15</v>
      </c>
      <c r="F44" s="311">
        <v>9418</v>
      </c>
      <c r="G44" s="312">
        <v>9190</v>
      </c>
      <c r="H44" s="311">
        <v>15418</v>
      </c>
      <c r="I44" s="312">
        <v>15190</v>
      </c>
      <c r="J44" s="311"/>
      <c r="K44" s="312"/>
      <c r="L44" s="311"/>
      <c r="M44" s="312"/>
      <c r="N44" s="311"/>
      <c r="O44" s="312"/>
      <c r="P44" s="311"/>
      <c r="Q44" s="312"/>
      <c r="R44" s="311"/>
      <c r="S44" s="312"/>
      <c r="T44" s="311"/>
      <c r="U44" s="312"/>
      <c r="V44" s="311"/>
      <c r="W44" s="312"/>
      <c r="X44" s="311"/>
      <c r="Y44" s="312"/>
      <c r="Z44" s="311"/>
      <c r="AA44" s="312"/>
      <c r="AB44" s="311"/>
      <c r="AC44" s="312"/>
      <c r="AD44" s="311"/>
      <c r="AE44" s="312"/>
      <c r="AF44" s="311"/>
      <c r="AG44" s="312"/>
      <c r="AH44" s="311"/>
      <c r="AI44" s="312"/>
      <c r="AJ44" s="311"/>
      <c r="AK44" s="312"/>
      <c r="AL44" s="311"/>
      <c r="AM44" s="312"/>
      <c r="AN44" s="311"/>
      <c r="AO44" s="312"/>
      <c r="AP44" s="382"/>
    </row>
    <row r="45" spans="1:42">
      <c r="A45" s="319" t="s">
        <v>90</v>
      </c>
      <c r="B45" s="1" t="s">
        <v>91</v>
      </c>
      <c r="C45" s="320"/>
      <c r="D45" s="12">
        <v>106397</v>
      </c>
      <c r="E45" s="12">
        <v>1</v>
      </c>
      <c r="F45" s="311">
        <v>9062</v>
      </c>
      <c r="G45" s="312">
        <v>9129</v>
      </c>
      <c r="H45" s="311">
        <v>24308</v>
      </c>
      <c r="I45" s="312">
        <v>25167</v>
      </c>
      <c r="J45" s="311">
        <v>11429</v>
      </c>
      <c r="K45" s="312">
        <v>11482</v>
      </c>
      <c r="L45" s="311">
        <v>27722</v>
      </c>
      <c r="M45" s="312">
        <v>28699</v>
      </c>
      <c r="N45" s="311">
        <v>12894</v>
      </c>
      <c r="O45" s="312">
        <v>12950</v>
      </c>
      <c r="P45" s="311">
        <v>28014</v>
      </c>
      <c r="Q45" s="312">
        <v>29000</v>
      </c>
      <c r="R45" s="311"/>
      <c r="S45" s="312"/>
      <c r="T45" s="311"/>
      <c r="U45" s="312"/>
      <c r="V45" s="311"/>
      <c r="W45" s="312"/>
      <c r="X45" s="311"/>
      <c r="Y45" s="312"/>
      <c r="Z45" s="311"/>
      <c r="AA45" s="312"/>
      <c r="AB45" s="311"/>
      <c r="AC45" s="312"/>
      <c r="AD45" s="311"/>
      <c r="AE45" s="312"/>
      <c r="AF45" s="311"/>
      <c r="AG45" s="312"/>
      <c r="AH45" s="311"/>
      <c r="AI45" s="312"/>
      <c r="AJ45" s="311"/>
      <c r="AK45" s="312"/>
      <c r="AL45" s="311"/>
      <c r="AM45" s="312"/>
      <c r="AN45" s="311"/>
      <c r="AO45" s="312"/>
    </row>
    <row r="46" spans="1:42">
      <c r="A46" s="319" t="s">
        <v>90</v>
      </c>
      <c r="B46" s="1" t="s">
        <v>92</v>
      </c>
      <c r="C46" s="320"/>
      <c r="D46" s="12">
        <v>106245</v>
      </c>
      <c r="E46" s="12">
        <v>2</v>
      </c>
      <c r="F46" s="311">
        <v>8936</v>
      </c>
      <c r="G46" s="312">
        <v>9439</v>
      </c>
      <c r="H46" s="311">
        <v>21191</v>
      </c>
      <c r="I46" s="312">
        <v>21694</v>
      </c>
      <c r="J46" s="311">
        <v>9644</v>
      </c>
      <c r="K46" s="312">
        <v>10047</v>
      </c>
      <c r="L46" s="311">
        <v>19364</v>
      </c>
      <c r="M46" s="312">
        <v>19767</v>
      </c>
      <c r="N46" s="311">
        <v>12855</v>
      </c>
      <c r="O46" s="312">
        <v>13125</v>
      </c>
      <c r="P46" s="311">
        <v>25610</v>
      </c>
      <c r="Q46" s="312">
        <v>25880</v>
      </c>
      <c r="R46" s="311"/>
      <c r="S46" s="312"/>
      <c r="T46" s="311"/>
      <c r="U46" s="312"/>
      <c r="V46" s="311"/>
      <c r="W46" s="312"/>
      <c r="X46" s="311"/>
      <c r="Y46" s="312"/>
      <c r="Z46" s="311"/>
      <c r="AA46" s="312"/>
      <c r="AB46" s="311"/>
      <c r="AC46" s="312"/>
      <c r="AD46" s="311"/>
      <c r="AE46" s="312"/>
      <c r="AF46" s="311"/>
      <c r="AG46" s="312"/>
      <c r="AH46" s="311"/>
      <c r="AI46" s="312"/>
      <c r="AJ46" s="311"/>
      <c r="AK46" s="312"/>
      <c r="AL46" s="311"/>
      <c r="AM46" s="312"/>
      <c r="AN46" s="311"/>
      <c r="AO46" s="312"/>
    </row>
    <row r="47" spans="1:42">
      <c r="A47" s="319" t="s">
        <v>90</v>
      </c>
      <c r="B47" s="1" t="s">
        <v>93</v>
      </c>
      <c r="C47" s="320"/>
      <c r="D47" s="12">
        <v>106458</v>
      </c>
      <c r="E47" s="12">
        <v>3</v>
      </c>
      <c r="F47" s="311">
        <v>8478</v>
      </c>
      <c r="G47" s="312">
        <v>8608</v>
      </c>
      <c r="H47" s="311">
        <v>14778</v>
      </c>
      <c r="I47" s="312">
        <v>15298</v>
      </c>
      <c r="J47" s="311">
        <v>8164</v>
      </c>
      <c r="K47" s="312">
        <v>8264</v>
      </c>
      <c r="L47" s="311">
        <v>14572</v>
      </c>
      <c r="M47" s="312">
        <v>14672</v>
      </c>
      <c r="N47" s="311"/>
      <c r="O47" s="312"/>
      <c r="P47" s="311"/>
      <c r="Q47" s="312"/>
      <c r="R47" s="311"/>
      <c r="S47" s="312"/>
      <c r="T47" s="311"/>
      <c r="U47" s="312"/>
      <c r="V47" s="311"/>
      <c r="W47" s="312"/>
      <c r="X47" s="311"/>
      <c r="Y47" s="312"/>
      <c r="Z47" s="311"/>
      <c r="AA47" s="312"/>
      <c r="AB47" s="311"/>
      <c r="AC47" s="312"/>
      <c r="AD47" s="311"/>
      <c r="AE47" s="312"/>
      <c r="AF47" s="311"/>
      <c r="AG47" s="312"/>
      <c r="AH47" s="311"/>
      <c r="AI47" s="312"/>
      <c r="AJ47" s="311"/>
      <c r="AK47" s="312"/>
      <c r="AL47" s="311"/>
      <c r="AM47" s="312"/>
      <c r="AN47" s="311"/>
      <c r="AO47" s="312"/>
    </row>
    <row r="48" spans="1:42">
      <c r="A48" s="319" t="s">
        <v>90</v>
      </c>
      <c r="B48" s="1" t="s">
        <v>94</v>
      </c>
      <c r="C48" s="321"/>
      <c r="D48" s="12">
        <v>106467</v>
      </c>
      <c r="E48" s="12">
        <v>3</v>
      </c>
      <c r="F48" s="311">
        <v>8880</v>
      </c>
      <c r="G48" s="312">
        <v>9068</v>
      </c>
      <c r="H48" s="311">
        <v>15660</v>
      </c>
      <c r="I48" s="312">
        <v>15848</v>
      </c>
      <c r="J48" s="311">
        <v>8496</v>
      </c>
      <c r="K48" s="312">
        <v>8646</v>
      </c>
      <c r="L48" s="311">
        <v>15312</v>
      </c>
      <c r="M48" s="312">
        <v>15462</v>
      </c>
      <c r="N48" s="311"/>
      <c r="O48" s="312"/>
      <c r="P48" s="311"/>
      <c r="Q48" s="312"/>
      <c r="R48" s="311"/>
      <c r="S48" s="312"/>
      <c r="T48" s="311"/>
      <c r="U48" s="312"/>
      <c r="V48" s="311"/>
      <c r="W48" s="312"/>
      <c r="X48" s="311"/>
      <c r="Y48" s="312"/>
      <c r="Z48" s="311"/>
      <c r="AA48" s="312"/>
      <c r="AB48" s="311"/>
      <c r="AC48" s="312"/>
      <c r="AD48" s="311"/>
      <c r="AE48" s="312"/>
      <c r="AF48" s="311"/>
      <c r="AG48" s="312"/>
      <c r="AH48" s="311"/>
      <c r="AI48" s="312"/>
      <c r="AJ48" s="311"/>
      <c r="AK48" s="312"/>
      <c r="AL48" s="311"/>
      <c r="AM48" s="312"/>
      <c r="AN48" s="311"/>
      <c r="AO48" s="312"/>
    </row>
    <row r="49" spans="1:41">
      <c r="A49" s="319" t="s">
        <v>90</v>
      </c>
      <c r="B49" s="1" t="s">
        <v>95</v>
      </c>
      <c r="C49" s="320"/>
      <c r="D49" s="12">
        <v>106704</v>
      </c>
      <c r="E49" s="12">
        <v>3</v>
      </c>
      <c r="F49" s="311">
        <v>8524</v>
      </c>
      <c r="G49" s="312">
        <v>8751</v>
      </c>
      <c r="H49" s="311">
        <v>15047</v>
      </c>
      <c r="I49" s="312">
        <v>15274</v>
      </c>
      <c r="J49" s="311">
        <v>8046</v>
      </c>
      <c r="K49" s="312">
        <v>8231</v>
      </c>
      <c r="L49" s="311">
        <v>14455</v>
      </c>
      <c r="M49" s="312">
        <v>14640</v>
      </c>
      <c r="N49" s="311"/>
      <c r="O49" s="312"/>
      <c r="P49" s="311"/>
      <c r="Q49" s="312"/>
      <c r="R49" s="311"/>
      <c r="S49" s="312"/>
      <c r="T49" s="311"/>
      <c r="U49" s="312"/>
      <c r="V49" s="311"/>
      <c r="W49" s="312"/>
      <c r="X49" s="311"/>
      <c r="Y49" s="312"/>
      <c r="Z49" s="311"/>
      <c r="AA49" s="312"/>
      <c r="AB49" s="311"/>
      <c r="AC49" s="312"/>
      <c r="AD49" s="311"/>
      <c r="AE49" s="312"/>
      <c r="AF49" s="311"/>
      <c r="AG49" s="312"/>
      <c r="AH49" s="311"/>
      <c r="AI49" s="312"/>
      <c r="AJ49" s="311"/>
      <c r="AK49" s="312"/>
      <c r="AL49" s="311"/>
      <c r="AM49" s="312"/>
      <c r="AN49" s="311"/>
      <c r="AO49" s="312"/>
    </row>
    <row r="50" spans="1:41">
      <c r="A50" s="319" t="s">
        <v>90</v>
      </c>
      <c r="B50" s="1" t="s">
        <v>96</v>
      </c>
      <c r="C50" s="320"/>
      <c r="D50" s="12">
        <v>107071</v>
      </c>
      <c r="E50" s="12">
        <v>4</v>
      </c>
      <c r="F50" s="311">
        <v>8311</v>
      </c>
      <c r="G50" s="312">
        <v>8436</v>
      </c>
      <c r="H50" s="311">
        <v>9961</v>
      </c>
      <c r="I50" s="312">
        <v>10086</v>
      </c>
      <c r="J50" s="311">
        <v>7897</v>
      </c>
      <c r="K50" s="312">
        <v>8001</v>
      </c>
      <c r="L50" s="311">
        <v>9505</v>
      </c>
      <c r="M50" s="312">
        <v>9609</v>
      </c>
      <c r="N50" s="311"/>
      <c r="O50" s="312"/>
      <c r="P50" s="311"/>
      <c r="Q50" s="312"/>
      <c r="R50" s="311"/>
      <c r="S50" s="312"/>
      <c r="T50" s="311"/>
      <c r="U50" s="312"/>
      <c r="V50" s="311"/>
      <c r="W50" s="312"/>
      <c r="X50" s="311"/>
      <c r="Y50" s="312"/>
      <c r="Z50" s="311"/>
      <c r="AA50" s="312"/>
      <c r="AB50" s="311"/>
      <c r="AC50" s="312"/>
      <c r="AD50" s="311"/>
      <c r="AE50" s="312"/>
      <c r="AF50" s="311"/>
      <c r="AG50" s="312"/>
      <c r="AH50" s="311"/>
      <c r="AI50" s="312"/>
      <c r="AJ50" s="311"/>
      <c r="AK50" s="312"/>
      <c r="AL50" s="311"/>
      <c r="AM50" s="312"/>
      <c r="AN50" s="311"/>
      <c r="AO50" s="312"/>
    </row>
    <row r="51" spans="1:41">
      <c r="A51" s="319" t="s">
        <v>90</v>
      </c>
      <c r="B51" s="1" t="s">
        <v>97</v>
      </c>
      <c r="C51" s="321"/>
      <c r="D51" s="12">
        <v>107983</v>
      </c>
      <c r="E51" s="12">
        <v>4</v>
      </c>
      <c r="F51" s="311">
        <v>8346</v>
      </c>
      <c r="G51" s="312">
        <v>8676</v>
      </c>
      <c r="H51" s="311">
        <v>12156</v>
      </c>
      <c r="I51" s="312">
        <v>12786</v>
      </c>
      <c r="J51" s="311">
        <v>8042</v>
      </c>
      <c r="K51" s="312">
        <v>8316</v>
      </c>
      <c r="L51" s="311">
        <v>11402</v>
      </c>
      <c r="M51" s="312">
        <v>11964</v>
      </c>
      <c r="N51" s="311"/>
      <c r="O51" s="312"/>
      <c r="P51" s="311"/>
      <c r="Q51" s="312"/>
      <c r="R51" s="311"/>
      <c r="S51" s="312"/>
      <c r="T51" s="311"/>
      <c r="U51" s="312"/>
      <c r="V51" s="311"/>
      <c r="W51" s="312"/>
      <c r="X51" s="311"/>
      <c r="Y51" s="312"/>
      <c r="Z51" s="311"/>
      <c r="AA51" s="312"/>
      <c r="AB51" s="311"/>
      <c r="AC51" s="312"/>
      <c r="AD51" s="311"/>
      <c r="AE51" s="312"/>
      <c r="AF51" s="311"/>
      <c r="AG51" s="312"/>
      <c r="AH51" s="311"/>
      <c r="AI51" s="312"/>
      <c r="AJ51" s="311"/>
      <c r="AK51" s="312"/>
      <c r="AL51" s="311"/>
      <c r="AM51" s="312"/>
      <c r="AN51" s="311"/>
      <c r="AO51" s="312"/>
    </row>
    <row r="52" spans="1:41">
      <c r="A52" s="319" t="s">
        <v>90</v>
      </c>
      <c r="B52" s="1" t="s">
        <v>98</v>
      </c>
      <c r="C52" s="321" t="s">
        <v>675</v>
      </c>
      <c r="D52" s="12">
        <v>106485</v>
      </c>
      <c r="E52" s="384">
        <v>4</v>
      </c>
      <c r="F52" s="311">
        <v>7462</v>
      </c>
      <c r="G52" s="312">
        <v>7696</v>
      </c>
      <c r="H52" s="311">
        <v>13312</v>
      </c>
      <c r="I52" s="312">
        <v>13546</v>
      </c>
      <c r="J52" s="311">
        <v>8694</v>
      </c>
      <c r="K52" s="312">
        <v>8881</v>
      </c>
      <c r="L52" s="311">
        <v>14574</v>
      </c>
      <c r="M52" s="312">
        <v>14761</v>
      </c>
      <c r="N52" s="311"/>
      <c r="O52" s="312"/>
      <c r="P52" s="311"/>
      <c r="Q52" s="312"/>
      <c r="R52" s="311"/>
      <c r="S52" s="312"/>
      <c r="T52" s="311"/>
      <c r="U52" s="312"/>
      <c r="V52" s="311"/>
      <c r="W52" s="312"/>
      <c r="X52" s="311"/>
      <c r="Y52" s="312"/>
      <c r="Z52" s="311"/>
      <c r="AA52" s="312"/>
      <c r="AB52" s="311"/>
      <c r="AC52" s="312"/>
      <c r="AD52" s="311"/>
      <c r="AE52" s="312"/>
      <c r="AF52" s="311"/>
      <c r="AG52" s="312"/>
      <c r="AH52" s="311"/>
      <c r="AI52" s="312"/>
      <c r="AJ52" s="311"/>
      <c r="AK52" s="312"/>
      <c r="AL52" s="311"/>
      <c r="AM52" s="312"/>
      <c r="AN52" s="311"/>
      <c r="AO52" s="312"/>
    </row>
    <row r="53" spans="1:41">
      <c r="A53" s="319" t="s">
        <v>90</v>
      </c>
      <c r="B53" s="1" t="s">
        <v>99</v>
      </c>
      <c r="C53" s="320"/>
      <c r="D53" s="12">
        <v>108092</v>
      </c>
      <c r="E53" s="12">
        <v>6</v>
      </c>
      <c r="F53" s="311">
        <v>6935</v>
      </c>
      <c r="G53" s="312">
        <v>7128</v>
      </c>
      <c r="H53" s="311">
        <v>15776</v>
      </c>
      <c r="I53" s="312">
        <v>15969</v>
      </c>
      <c r="J53" s="311">
        <v>9624</v>
      </c>
      <c r="K53" s="312">
        <v>9768</v>
      </c>
      <c r="L53" s="311">
        <v>15624</v>
      </c>
      <c r="M53" s="312">
        <v>15768</v>
      </c>
      <c r="N53" s="311"/>
      <c r="O53" s="312"/>
      <c r="P53" s="311"/>
      <c r="Q53" s="312"/>
      <c r="R53" s="311"/>
      <c r="S53" s="312"/>
      <c r="T53" s="311"/>
      <c r="U53" s="312"/>
      <c r="V53" s="311"/>
      <c r="W53" s="312"/>
      <c r="X53" s="311"/>
      <c r="Y53" s="312"/>
      <c r="Z53" s="311"/>
      <c r="AA53" s="312"/>
      <c r="AB53" s="311"/>
      <c r="AC53" s="312"/>
      <c r="AD53" s="311"/>
      <c r="AE53" s="312"/>
      <c r="AF53" s="311"/>
      <c r="AG53" s="312"/>
      <c r="AH53" s="311"/>
      <c r="AI53" s="312"/>
      <c r="AJ53" s="311"/>
      <c r="AK53" s="312"/>
      <c r="AL53" s="311"/>
      <c r="AM53" s="312"/>
      <c r="AN53" s="311"/>
      <c r="AO53" s="312"/>
    </row>
    <row r="54" spans="1:41">
      <c r="A54" s="319" t="s">
        <v>90</v>
      </c>
      <c r="B54" s="1" t="s">
        <v>100</v>
      </c>
      <c r="C54" s="320"/>
      <c r="D54" s="12">
        <v>106412</v>
      </c>
      <c r="E54" s="12">
        <v>6</v>
      </c>
      <c r="F54" s="311">
        <v>7212</v>
      </c>
      <c r="G54" s="312">
        <v>7842</v>
      </c>
      <c r="H54" s="311">
        <v>13464</v>
      </c>
      <c r="I54" s="312">
        <v>14094</v>
      </c>
      <c r="J54" s="311">
        <v>6850</v>
      </c>
      <c r="K54" s="312">
        <v>7210</v>
      </c>
      <c r="L54" s="311">
        <v>13138</v>
      </c>
      <c r="M54" s="312">
        <v>13642</v>
      </c>
      <c r="N54" s="311"/>
      <c r="O54" s="312"/>
      <c r="P54" s="311"/>
      <c r="Q54" s="312"/>
      <c r="R54" s="311"/>
      <c r="S54" s="312"/>
      <c r="T54" s="311"/>
      <c r="U54" s="312"/>
      <c r="V54" s="311"/>
      <c r="W54" s="312"/>
      <c r="X54" s="311"/>
      <c r="Y54" s="312"/>
      <c r="Z54" s="311"/>
      <c r="AA54" s="312"/>
      <c r="AB54" s="311"/>
      <c r="AC54" s="312"/>
      <c r="AD54" s="311"/>
      <c r="AE54" s="312"/>
      <c r="AF54" s="311"/>
      <c r="AG54" s="312"/>
      <c r="AH54" s="311"/>
      <c r="AI54" s="312"/>
      <c r="AJ54" s="311"/>
      <c r="AK54" s="312"/>
      <c r="AL54" s="311"/>
      <c r="AM54" s="312"/>
      <c r="AN54" s="311"/>
      <c r="AO54" s="312"/>
    </row>
    <row r="55" spans="1:41">
      <c r="A55" s="319" t="s">
        <v>90</v>
      </c>
      <c r="B55" s="1" t="s">
        <v>101</v>
      </c>
      <c r="C55" s="320"/>
      <c r="D55" s="12">
        <v>367459</v>
      </c>
      <c r="E55" s="322">
        <v>8</v>
      </c>
      <c r="F55" s="311">
        <v>3258</v>
      </c>
      <c r="G55" s="312">
        <v>3258</v>
      </c>
      <c r="H55" s="311">
        <v>4758</v>
      </c>
      <c r="I55" s="312">
        <v>4758</v>
      </c>
      <c r="J55" s="311"/>
      <c r="K55" s="312"/>
      <c r="L55" s="311"/>
      <c r="M55" s="312"/>
      <c r="N55" s="311"/>
      <c r="O55" s="312"/>
      <c r="P55" s="311"/>
      <c r="Q55" s="312"/>
      <c r="R55" s="311"/>
      <c r="S55" s="312"/>
      <c r="T55" s="311"/>
      <c r="U55" s="312"/>
      <c r="V55" s="311"/>
      <c r="W55" s="312"/>
      <c r="X55" s="311"/>
      <c r="Y55" s="312"/>
      <c r="Z55" s="311"/>
      <c r="AA55" s="312"/>
      <c r="AB55" s="311"/>
      <c r="AC55" s="312"/>
      <c r="AD55" s="311"/>
      <c r="AE55" s="312"/>
      <c r="AF55" s="311"/>
      <c r="AG55" s="312"/>
      <c r="AH55" s="311"/>
      <c r="AI55" s="312"/>
      <c r="AJ55" s="311"/>
      <c r="AK55" s="312"/>
      <c r="AL55" s="311"/>
      <c r="AM55" s="312"/>
      <c r="AN55" s="311"/>
      <c r="AO55" s="312"/>
    </row>
    <row r="56" spans="1:41">
      <c r="A56" s="319" t="s">
        <v>90</v>
      </c>
      <c r="B56" s="1" t="s">
        <v>102</v>
      </c>
      <c r="C56" s="320"/>
      <c r="D56" s="12">
        <v>106449</v>
      </c>
      <c r="E56" s="322">
        <v>9</v>
      </c>
      <c r="F56" s="311">
        <v>3540</v>
      </c>
      <c r="G56" s="312">
        <v>3600</v>
      </c>
      <c r="H56" s="311">
        <v>5700</v>
      </c>
      <c r="I56" s="312">
        <v>5760</v>
      </c>
      <c r="J56" s="311"/>
      <c r="K56" s="312"/>
      <c r="L56" s="311"/>
      <c r="M56" s="312"/>
      <c r="N56" s="311"/>
      <c r="O56" s="312"/>
      <c r="P56" s="311"/>
      <c r="Q56" s="312"/>
      <c r="R56" s="311"/>
      <c r="S56" s="312"/>
      <c r="T56" s="311"/>
      <c r="U56" s="312"/>
      <c r="V56" s="311"/>
      <c r="W56" s="312"/>
      <c r="X56" s="311"/>
      <c r="Y56" s="312"/>
      <c r="Z56" s="311"/>
      <c r="AA56" s="312"/>
      <c r="AB56" s="311"/>
      <c r="AC56" s="312"/>
      <c r="AD56" s="311"/>
      <c r="AE56" s="312"/>
      <c r="AF56" s="311"/>
      <c r="AG56" s="312"/>
      <c r="AH56" s="311"/>
      <c r="AI56" s="312"/>
      <c r="AJ56" s="311"/>
      <c r="AK56" s="312"/>
      <c r="AL56" s="311"/>
      <c r="AM56" s="312"/>
      <c r="AN56" s="311"/>
      <c r="AO56" s="312"/>
    </row>
    <row r="57" spans="1:41">
      <c r="A57" s="319" t="s">
        <v>90</v>
      </c>
      <c r="B57" s="1" t="s">
        <v>655</v>
      </c>
      <c r="C57" s="321"/>
      <c r="D57" s="12">
        <v>107664</v>
      </c>
      <c r="E57" s="322">
        <v>9</v>
      </c>
      <c r="F57" s="311">
        <v>5460</v>
      </c>
      <c r="G57" s="312">
        <v>5632</v>
      </c>
      <c r="H57" s="311">
        <v>6630</v>
      </c>
      <c r="I57" s="312">
        <v>6827</v>
      </c>
      <c r="J57" s="311"/>
      <c r="K57" s="312"/>
      <c r="L57" s="311"/>
      <c r="M57" s="312"/>
      <c r="N57" s="311"/>
      <c r="O57" s="312"/>
      <c r="P57" s="311"/>
      <c r="Q57" s="312"/>
      <c r="R57" s="311"/>
      <c r="S57" s="312"/>
      <c r="T57" s="311"/>
      <c r="U57" s="312"/>
      <c r="V57" s="311"/>
      <c r="W57" s="312"/>
      <c r="X57" s="311"/>
      <c r="Y57" s="312"/>
      <c r="Z57" s="311"/>
      <c r="AA57" s="312"/>
      <c r="AB57" s="311"/>
      <c r="AC57" s="312"/>
      <c r="AD57" s="311"/>
      <c r="AE57" s="312"/>
      <c r="AF57" s="311"/>
      <c r="AG57" s="312"/>
      <c r="AH57" s="311"/>
      <c r="AI57" s="312"/>
      <c r="AJ57" s="311"/>
      <c r="AK57" s="312"/>
      <c r="AL57" s="311"/>
      <c r="AM57" s="312"/>
      <c r="AN57" s="311"/>
      <c r="AO57" s="312"/>
    </row>
    <row r="58" spans="1:41">
      <c r="A58" s="319" t="s">
        <v>90</v>
      </c>
      <c r="B58" s="1" t="s">
        <v>104</v>
      </c>
      <c r="C58" s="320"/>
      <c r="D58" s="12">
        <v>107327</v>
      </c>
      <c r="E58" s="322">
        <v>10</v>
      </c>
      <c r="F58" s="311">
        <v>2450</v>
      </c>
      <c r="G58" s="312">
        <v>2480</v>
      </c>
      <c r="H58" s="311">
        <v>4250</v>
      </c>
      <c r="I58" s="312">
        <v>4280</v>
      </c>
      <c r="J58" s="311"/>
      <c r="K58" s="312"/>
      <c r="L58" s="311"/>
      <c r="M58" s="312"/>
      <c r="N58" s="311"/>
      <c r="O58" s="312"/>
      <c r="P58" s="311"/>
      <c r="Q58" s="312"/>
      <c r="R58" s="311"/>
      <c r="S58" s="312"/>
      <c r="T58" s="311"/>
      <c r="U58" s="312"/>
      <c r="V58" s="311"/>
      <c r="W58" s="312"/>
      <c r="X58" s="311"/>
      <c r="Y58" s="312"/>
      <c r="Z58" s="311"/>
      <c r="AA58" s="312"/>
      <c r="AB58" s="311"/>
      <c r="AC58" s="312"/>
      <c r="AD58" s="311"/>
      <c r="AE58" s="312"/>
      <c r="AF58" s="311"/>
      <c r="AG58" s="312"/>
      <c r="AH58" s="311"/>
      <c r="AI58" s="312"/>
      <c r="AJ58" s="311"/>
      <c r="AK58" s="312"/>
      <c r="AL58" s="311"/>
      <c r="AM58" s="312"/>
      <c r="AN58" s="311"/>
      <c r="AO58" s="312"/>
    </row>
    <row r="59" spans="1:41">
      <c r="A59" s="319" t="s">
        <v>90</v>
      </c>
      <c r="B59" s="14" t="s">
        <v>105</v>
      </c>
      <c r="C59" s="320"/>
      <c r="D59" s="12">
        <v>107318</v>
      </c>
      <c r="E59" s="322">
        <v>10</v>
      </c>
      <c r="F59" s="311">
        <v>3400</v>
      </c>
      <c r="G59" s="312">
        <v>3400</v>
      </c>
      <c r="H59" s="311">
        <v>5200</v>
      </c>
      <c r="I59" s="312">
        <v>5200</v>
      </c>
      <c r="J59" s="311"/>
      <c r="K59" s="312"/>
      <c r="L59" s="311"/>
      <c r="M59" s="312"/>
      <c r="N59" s="311"/>
      <c r="O59" s="312"/>
      <c r="P59" s="311"/>
      <c r="Q59" s="312"/>
      <c r="R59" s="311"/>
      <c r="S59" s="312"/>
      <c r="T59" s="311"/>
      <c r="U59" s="312"/>
      <c r="V59" s="311"/>
      <c r="W59" s="312"/>
      <c r="X59" s="311"/>
      <c r="Y59" s="312"/>
      <c r="Z59" s="311"/>
      <c r="AA59" s="312"/>
      <c r="AB59" s="311"/>
      <c r="AC59" s="312"/>
      <c r="AD59" s="311"/>
      <c r="AE59" s="312"/>
      <c r="AF59" s="311"/>
      <c r="AG59" s="312"/>
      <c r="AH59" s="311"/>
      <c r="AI59" s="312"/>
      <c r="AJ59" s="311"/>
      <c r="AK59" s="312"/>
      <c r="AL59" s="311"/>
      <c r="AM59" s="312"/>
      <c r="AN59" s="311"/>
      <c r="AO59" s="312"/>
    </row>
    <row r="60" spans="1:41">
      <c r="A60" s="319" t="s">
        <v>90</v>
      </c>
      <c r="B60" s="385" t="s">
        <v>106</v>
      </c>
      <c r="C60" s="320"/>
      <c r="D60" s="12">
        <v>420538</v>
      </c>
      <c r="E60" s="322">
        <v>10</v>
      </c>
      <c r="F60" s="311">
        <v>3540</v>
      </c>
      <c r="G60" s="312">
        <v>3570</v>
      </c>
      <c r="H60" s="311">
        <v>5550</v>
      </c>
      <c r="I60" s="312">
        <v>5580</v>
      </c>
      <c r="J60" s="311"/>
      <c r="K60" s="312"/>
      <c r="L60" s="311"/>
      <c r="M60" s="312"/>
      <c r="N60" s="311"/>
      <c r="O60" s="312"/>
      <c r="P60" s="311"/>
      <c r="Q60" s="312"/>
      <c r="R60" s="311"/>
      <c r="S60" s="312"/>
      <c r="T60" s="311"/>
      <c r="U60" s="312"/>
      <c r="V60" s="311"/>
      <c r="W60" s="312"/>
      <c r="X60" s="311"/>
      <c r="Y60" s="312"/>
      <c r="Z60" s="311"/>
      <c r="AA60" s="312"/>
      <c r="AB60" s="311"/>
      <c r="AC60" s="312"/>
      <c r="AD60" s="311"/>
      <c r="AE60" s="312"/>
      <c r="AF60" s="311"/>
      <c r="AG60" s="312"/>
      <c r="AH60" s="311"/>
      <c r="AI60" s="312"/>
      <c r="AJ60" s="311"/>
      <c r="AK60" s="312"/>
      <c r="AL60" s="311"/>
      <c r="AM60" s="312"/>
      <c r="AN60" s="311"/>
      <c r="AO60" s="312"/>
    </row>
    <row r="61" spans="1:41">
      <c r="A61" s="386" t="s">
        <v>90</v>
      </c>
      <c r="B61" s="385" t="s">
        <v>676</v>
      </c>
      <c r="C61" s="320" t="s">
        <v>677</v>
      </c>
      <c r="D61" s="322">
        <v>107521</v>
      </c>
      <c r="E61" s="322">
        <v>10</v>
      </c>
      <c r="F61" s="311">
        <v>3680</v>
      </c>
      <c r="G61" s="312">
        <v>3890</v>
      </c>
      <c r="H61" s="311">
        <v>6530</v>
      </c>
      <c r="I61" s="312">
        <v>6800</v>
      </c>
      <c r="J61" s="311"/>
      <c r="K61" s="312"/>
      <c r="L61" s="311"/>
      <c r="M61" s="312"/>
      <c r="N61" s="311"/>
      <c r="O61" s="312"/>
      <c r="P61" s="311"/>
      <c r="Q61" s="312"/>
      <c r="R61" s="311"/>
      <c r="S61" s="312"/>
      <c r="T61" s="311"/>
      <c r="U61" s="312"/>
      <c r="V61" s="311"/>
      <c r="W61" s="312"/>
      <c r="X61" s="311"/>
      <c r="Y61" s="312"/>
      <c r="Z61" s="311"/>
      <c r="AA61" s="312"/>
      <c r="AB61" s="311"/>
      <c r="AC61" s="312"/>
      <c r="AD61" s="311"/>
      <c r="AE61" s="312"/>
      <c r="AF61" s="311"/>
      <c r="AG61" s="312"/>
      <c r="AH61" s="311"/>
      <c r="AI61" s="312"/>
      <c r="AJ61" s="311"/>
      <c r="AK61" s="312"/>
      <c r="AL61" s="311"/>
      <c r="AM61" s="312"/>
      <c r="AN61" s="311"/>
      <c r="AO61" s="312"/>
    </row>
    <row r="62" spans="1:41">
      <c r="A62" s="319" t="s">
        <v>90</v>
      </c>
      <c r="B62" s="1" t="s">
        <v>107</v>
      </c>
      <c r="C62" s="320"/>
      <c r="D62" s="12">
        <v>440402</v>
      </c>
      <c r="E62" s="322">
        <v>10</v>
      </c>
      <c r="F62" s="311">
        <v>3450</v>
      </c>
      <c r="G62" s="312">
        <v>3480</v>
      </c>
      <c r="H62" s="311">
        <v>5280</v>
      </c>
      <c r="I62" s="312">
        <v>5310</v>
      </c>
      <c r="J62" s="311"/>
      <c r="K62" s="312"/>
      <c r="L62" s="311"/>
      <c r="M62" s="312"/>
      <c r="N62" s="311"/>
      <c r="O62" s="312"/>
      <c r="P62" s="311"/>
      <c r="Q62" s="312"/>
      <c r="R62" s="311"/>
      <c r="S62" s="312"/>
      <c r="T62" s="311"/>
      <c r="U62" s="312"/>
      <c r="V62" s="311"/>
      <c r="W62" s="312"/>
      <c r="X62" s="311"/>
      <c r="Y62" s="312"/>
      <c r="Z62" s="311"/>
      <c r="AA62" s="312"/>
      <c r="AB62" s="311"/>
      <c r="AC62" s="312"/>
      <c r="AD62" s="311"/>
      <c r="AE62" s="312"/>
      <c r="AF62" s="311"/>
      <c r="AG62" s="312"/>
      <c r="AH62" s="311"/>
      <c r="AI62" s="312"/>
      <c r="AJ62" s="311"/>
      <c r="AK62" s="312"/>
      <c r="AL62" s="311"/>
      <c r="AM62" s="312"/>
      <c r="AN62" s="311"/>
      <c r="AO62" s="312"/>
    </row>
    <row r="63" spans="1:41">
      <c r="A63" s="387" t="s">
        <v>90</v>
      </c>
      <c r="B63" s="385" t="s">
        <v>108</v>
      </c>
      <c r="C63" s="320"/>
      <c r="D63" s="322">
        <v>106625</v>
      </c>
      <c r="E63" s="322">
        <v>10</v>
      </c>
      <c r="F63" s="311">
        <v>3600</v>
      </c>
      <c r="G63" s="312">
        <v>3660</v>
      </c>
      <c r="H63" s="311">
        <v>6510</v>
      </c>
      <c r="I63" s="312">
        <v>6510</v>
      </c>
      <c r="J63" s="311"/>
      <c r="K63" s="312"/>
      <c r="L63" s="311"/>
      <c r="M63" s="312"/>
      <c r="N63" s="311"/>
      <c r="O63" s="312"/>
      <c r="P63" s="311"/>
      <c r="Q63" s="312"/>
      <c r="R63" s="311"/>
      <c r="S63" s="312"/>
      <c r="T63" s="311"/>
      <c r="U63" s="312"/>
      <c r="V63" s="311"/>
      <c r="W63" s="312"/>
      <c r="X63" s="311"/>
      <c r="Y63" s="312"/>
      <c r="Z63" s="311"/>
      <c r="AA63" s="312"/>
      <c r="AB63" s="311"/>
      <c r="AC63" s="312"/>
      <c r="AD63" s="311"/>
      <c r="AE63" s="312"/>
      <c r="AF63" s="311"/>
      <c r="AG63" s="312"/>
      <c r="AH63" s="311"/>
      <c r="AI63" s="312"/>
      <c r="AJ63" s="311"/>
      <c r="AK63" s="312"/>
      <c r="AL63" s="311"/>
      <c r="AM63" s="312"/>
      <c r="AN63" s="311"/>
      <c r="AO63" s="312"/>
    </row>
    <row r="64" spans="1:41">
      <c r="A64" s="387" t="s">
        <v>90</v>
      </c>
      <c r="B64" s="385" t="s">
        <v>109</v>
      </c>
      <c r="C64" s="320"/>
      <c r="D64" s="322">
        <v>106795</v>
      </c>
      <c r="E64" s="322">
        <v>10</v>
      </c>
      <c r="F64" s="311">
        <v>3210</v>
      </c>
      <c r="G64" s="312">
        <v>3450</v>
      </c>
      <c r="H64" s="311">
        <v>4080</v>
      </c>
      <c r="I64" s="312">
        <v>4290</v>
      </c>
      <c r="J64" s="311"/>
      <c r="K64" s="312"/>
      <c r="L64" s="311"/>
      <c r="M64" s="312"/>
      <c r="N64" s="311"/>
      <c r="O64" s="312"/>
      <c r="P64" s="311"/>
      <c r="Q64" s="312"/>
      <c r="R64" s="311"/>
      <c r="S64" s="312"/>
      <c r="T64" s="311"/>
      <c r="U64" s="312"/>
      <c r="V64" s="311"/>
      <c r="W64" s="312"/>
      <c r="X64" s="311"/>
      <c r="Y64" s="312"/>
      <c r="Z64" s="311"/>
      <c r="AA64" s="312"/>
      <c r="AB64" s="311"/>
      <c r="AC64" s="312"/>
      <c r="AD64" s="311"/>
      <c r="AE64" s="312"/>
      <c r="AF64" s="311"/>
      <c r="AG64" s="312"/>
      <c r="AH64" s="311"/>
      <c r="AI64" s="312"/>
      <c r="AJ64" s="311"/>
      <c r="AK64" s="312"/>
      <c r="AL64" s="311"/>
      <c r="AM64" s="312"/>
      <c r="AN64" s="311"/>
      <c r="AO64" s="312"/>
    </row>
    <row r="65" spans="1:41">
      <c r="A65" s="386" t="s">
        <v>90</v>
      </c>
      <c r="B65" s="385" t="s">
        <v>110</v>
      </c>
      <c r="C65" s="320"/>
      <c r="D65" s="322">
        <v>106883</v>
      </c>
      <c r="E65" s="322">
        <v>10</v>
      </c>
      <c r="F65" s="311">
        <v>2850</v>
      </c>
      <c r="G65" s="312">
        <v>2880</v>
      </c>
      <c r="H65" s="311">
        <v>3660</v>
      </c>
      <c r="I65" s="312">
        <v>3720</v>
      </c>
      <c r="J65" s="311"/>
      <c r="K65" s="312"/>
      <c r="L65" s="311"/>
      <c r="M65" s="312"/>
      <c r="N65" s="311"/>
      <c r="O65" s="312"/>
      <c r="P65" s="311"/>
      <c r="Q65" s="312"/>
      <c r="R65" s="311"/>
      <c r="S65" s="312"/>
      <c r="T65" s="311"/>
      <c r="U65" s="312"/>
      <c r="V65" s="311"/>
      <c r="W65" s="312"/>
      <c r="X65" s="311"/>
      <c r="Y65" s="312"/>
      <c r="Z65" s="311"/>
      <c r="AA65" s="312"/>
      <c r="AB65" s="311"/>
      <c r="AC65" s="312"/>
      <c r="AD65" s="311"/>
      <c r="AE65" s="312"/>
      <c r="AF65" s="311"/>
      <c r="AG65" s="312"/>
      <c r="AH65" s="311"/>
      <c r="AI65" s="312"/>
      <c r="AJ65" s="311"/>
      <c r="AK65" s="312"/>
      <c r="AL65" s="311"/>
      <c r="AM65" s="312"/>
      <c r="AN65" s="311"/>
      <c r="AO65" s="312"/>
    </row>
    <row r="66" spans="1:41">
      <c r="A66" s="386" t="s">
        <v>90</v>
      </c>
      <c r="B66" s="388" t="s">
        <v>103</v>
      </c>
      <c r="C66" s="389"/>
      <c r="D66" s="322">
        <v>106980</v>
      </c>
      <c r="E66" s="322">
        <v>10</v>
      </c>
      <c r="F66" s="311">
        <v>3450</v>
      </c>
      <c r="G66" s="312">
        <v>3750</v>
      </c>
      <c r="H66" s="311">
        <v>4950</v>
      </c>
      <c r="I66" s="312">
        <v>5340</v>
      </c>
      <c r="J66" s="311"/>
      <c r="K66" s="312"/>
      <c r="L66" s="311"/>
      <c r="M66" s="312"/>
      <c r="N66" s="311"/>
      <c r="O66" s="312"/>
      <c r="P66" s="311"/>
      <c r="Q66" s="312"/>
      <c r="R66" s="311"/>
      <c r="S66" s="312"/>
      <c r="T66" s="311"/>
      <c r="U66" s="312"/>
      <c r="V66" s="311"/>
      <c r="W66" s="312"/>
      <c r="X66" s="311"/>
      <c r="Y66" s="312"/>
      <c r="Z66" s="311"/>
      <c r="AA66" s="312"/>
      <c r="AB66" s="311"/>
      <c r="AC66" s="312"/>
      <c r="AD66" s="311"/>
      <c r="AE66" s="312"/>
      <c r="AF66" s="311"/>
      <c r="AG66" s="312"/>
      <c r="AH66" s="311"/>
      <c r="AI66" s="312"/>
      <c r="AJ66" s="311"/>
      <c r="AK66" s="312"/>
      <c r="AL66" s="311"/>
      <c r="AM66" s="312"/>
      <c r="AN66" s="311"/>
      <c r="AO66" s="312"/>
    </row>
    <row r="67" spans="1:41">
      <c r="A67" s="386" t="s">
        <v>90</v>
      </c>
      <c r="B67" s="385" t="s">
        <v>111</v>
      </c>
      <c r="C67" s="320"/>
      <c r="D67" s="322">
        <v>107460</v>
      </c>
      <c r="E67" s="322">
        <v>10</v>
      </c>
      <c r="F67" s="311">
        <v>2760</v>
      </c>
      <c r="G67" s="312">
        <v>2850</v>
      </c>
      <c r="H67" s="311">
        <v>5700</v>
      </c>
      <c r="I67" s="312">
        <v>5790</v>
      </c>
      <c r="J67" s="311"/>
      <c r="K67" s="312"/>
      <c r="L67" s="311"/>
      <c r="M67" s="312"/>
      <c r="N67" s="311"/>
      <c r="O67" s="312"/>
      <c r="P67" s="311"/>
      <c r="Q67" s="312"/>
      <c r="R67" s="311"/>
      <c r="S67" s="312"/>
      <c r="T67" s="311"/>
      <c r="U67" s="312"/>
      <c r="V67" s="311"/>
      <c r="W67" s="312"/>
      <c r="X67" s="311"/>
      <c r="Y67" s="312"/>
      <c r="Z67" s="311"/>
      <c r="AA67" s="312"/>
      <c r="AB67" s="311"/>
      <c r="AC67" s="312"/>
      <c r="AD67" s="311"/>
      <c r="AE67" s="312"/>
      <c r="AF67" s="311"/>
      <c r="AG67" s="312"/>
      <c r="AH67" s="311"/>
      <c r="AI67" s="312"/>
      <c r="AJ67" s="311"/>
      <c r="AK67" s="312"/>
      <c r="AL67" s="311"/>
      <c r="AM67" s="312"/>
      <c r="AN67" s="311"/>
      <c r="AO67" s="312"/>
    </row>
    <row r="68" spans="1:41">
      <c r="A68" s="386" t="s">
        <v>90</v>
      </c>
      <c r="B68" s="385" t="s">
        <v>112</v>
      </c>
      <c r="C68" s="320"/>
      <c r="D68" s="322">
        <v>107549</v>
      </c>
      <c r="E68" s="322">
        <v>10</v>
      </c>
      <c r="F68" s="311">
        <v>3640</v>
      </c>
      <c r="G68" s="312">
        <v>3730</v>
      </c>
      <c r="H68" s="311">
        <v>6580</v>
      </c>
      <c r="I68" s="312">
        <v>6670</v>
      </c>
      <c r="J68" s="311"/>
      <c r="K68" s="312"/>
      <c r="L68" s="311"/>
      <c r="M68" s="312"/>
      <c r="N68" s="311"/>
      <c r="O68" s="312"/>
      <c r="P68" s="311"/>
      <c r="Q68" s="312"/>
      <c r="R68" s="311"/>
      <c r="S68" s="312"/>
      <c r="T68" s="311"/>
      <c r="U68" s="312"/>
      <c r="V68" s="311"/>
      <c r="W68" s="312"/>
      <c r="X68" s="311"/>
      <c r="Y68" s="312"/>
      <c r="Z68" s="311"/>
      <c r="AA68" s="312"/>
      <c r="AB68" s="311"/>
      <c r="AC68" s="312"/>
      <c r="AD68" s="311"/>
      <c r="AE68" s="312"/>
      <c r="AF68" s="311"/>
      <c r="AG68" s="312"/>
      <c r="AH68" s="311"/>
      <c r="AI68" s="312"/>
      <c r="AJ68" s="311"/>
      <c r="AK68" s="312"/>
      <c r="AL68" s="311"/>
      <c r="AM68" s="312"/>
      <c r="AN68" s="311"/>
      <c r="AO68" s="312"/>
    </row>
    <row r="69" spans="1:41">
      <c r="A69" s="386" t="s">
        <v>90</v>
      </c>
      <c r="B69" s="385" t="s">
        <v>113</v>
      </c>
      <c r="C69" s="320"/>
      <c r="D69" s="322">
        <v>107619</v>
      </c>
      <c r="E69" s="322">
        <v>10</v>
      </c>
      <c r="F69" s="311">
        <v>2810</v>
      </c>
      <c r="G69" s="312">
        <v>2930</v>
      </c>
      <c r="H69" s="311">
        <v>4610</v>
      </c>
      <c r="I69" s="312">
        <v>4760</v>
      </c>
      <c r="J69" s="311"/>
      <c r="K69" s="312"/>
      <c r="L69" s="311"/>
      <c r="M69" s="312"/>
      <c r="N69" s="311"/>
      <c r="O69" s="312"/>
      <c r="P69" s="311"/>
      <c r="Q69" s="312"/>
      <c r="R69" s="311"/>
      <c r="S69" s="312"/>
      <c r="T69" s="311"/>
      <c r="U69" s="312"/>
      <c r="V69" s="311"/>
      <c r="W69" s="312"/>
      <c r="X69" s="311"/>
      <c r="Y69" s="312"/>
      <c r="Z69" s="311"/>
      <c r="AA69" s="312"/>
      <c r="AB69" s="311"/>
      <c r="AC69" s="312"/>
      <c r="AD69" s="311"/>
      <c r="AE69" s="312"/>
      <c r="AF69" s="311"/>
      <c r="AG69" s="312"/>
      <c r="AH69" s="311"/>
      <c r="AI69" s="312"/>
      <c r="AJ69" s="311"/>
      <c r="AK69" s="312"/>
      <c r="AL69" s="311"/>
      <c r="AM69" s="312"/>
      <c r="AN69" s="311"/>
      <c r="AO69" s="312"/>
    </row>
    <row r="70" spans="1:41">
      <c r="A70" s="386" t="s">
        <v>90</v>
      </c>
      <c r="B70" s="385" t="s">
        <v>114</v>
      </c>
      <c r="C70" s="320"/>
      <c r="D70" s="322">
        <v>107974</v>
      </c>
      <c r="E70" s="322">
        <v>10</v>
      </c>
      <c r="F70" s="311">
        <v>3360</v>
      </c>
      <c r="G70" s="312">
        <v>3360</v>
      </c>
      <c r="H70" s="311">
        <v>5940</v>
      </c>
      <c r="I70" s="312">
        <v>6000</v>
      </c>
      <c r="J70" s="311"/>
      <c r="K70" s="312"/>
      <c r="L70" s="311"/>
      <c r="M70" s="312"/>
      <c r="N70" s="311"/>
      <c r="O70" s="312"/>
      <c r="P70" s="311"/>
      <c r="Q70" s="312"/>
      <c r="R70" s="311"/>
      <c r="S70" s="312"/>
      <c r="T70" s="311"/>
      <c r="U70" s="312"/>
      <c r="V70" s="311"/>
      <c r="W70" s="312"/>
      <c r="X70" s="311"/>
      <c r="Y70" s="312"/>
      <c r="Z70" s="311"/>
      <c r="AA70" s="312"/>
      <c r="AB70" s="311"/>
      <c r="AC70" s="312"/>
      <c r="AD70" s="311"/>
      <c r="AE70" s="312"/>
      <c r="AF70" s="311"/>
      <c r="AG70" s="312"/>
      <c r="AH70" s="311"/>
      <c r="AI70" s="312"/>
      <c r="AJ70" s="311"/>
      <c r="AK70" s="312"/>
      <c r="AL70" s="311"/>
      <c r="AM70" s="312"/>
      <c r="AN70" s="311"/>
      <c r="AO70" s="312"/>
    </row>
    <row r="71" spans="1:41">
      <c r="A71" s="387" t="s">
        <v>90</v>
      </c>
      <c r="B71" s="385" t="s">
        <v>115</v>
      </c>
      <c r="C71" s="320"/>
      <c r="D71" s="322">
        <v>107637</v>
      </c>
      <c r="E71" s="322">
        <v>10</v>
      </c>
      <c r="F71" s="311">
        <v>3270</v>
      </c>
      <c r="G71" s="312">
        <v>3850</v>
      </c>
      <c r="H71" s="311">
        <v>5940</v>
      </c>
      <c r="I71" s="312">
        <v>6730</v>
      </c>
      <c r="J71" s="311"/>
      <c r="K71" s="312"/>
      <c r="L71" s="311"/>
      <c r="M71" s="312"/>
      <c r="N71" s="311"/>
      <c r="O71" s="312"/>
      <c r="P71" s="311"/>
      <c r="Q71" s="312"/>
      <c r="R71" s="311"/>
      <c r="S71" s="312"/>
      <c r="T71" s="311"/>
      <c r="U71" s="312"/>
      <c r="V71" s="311"/>
      <c r="W71" s="312"/>
      <c r="X71" s="311"/>
      <c r="Y71" s="312"/>
      <c r="Z71" s="311"/>
      <c r="AA71" s="312"/>
      <c r="AB71" s="311"/>
      <c r="AC71" s="312"/>
      <c r="AD71" s="311"/>
      <c r="AE71" s="312"/>
      <c r="AF71" s="311"/>
      <c r="AG71" s="312"/>
      <c r="AH71" s="311"/>
      <c r="AI71" s="312"/>
      <c r="AJ71" s="311"/>
      <c r="AK71" s="312"/>
      <c r="AL71" s="311"/>
      <c r="AM71" s="312"/>
      <c r="AN71" s="311"/>
      <c r="AO71" s="312"/>
    </row>
    <row r="72" spans="1:41">
      <c r="A72" s="387" t="s">
        <v>90</v>
      </c>
      <c r="B72" s="385" t="s">
        <v>116</v>
      </c>
      <c r="C72" s="320"/>
      <c r="D72" s="322">
        <v>107992</v>
      </c>
      <c r="E72" s="322">
        <v>10</v>
      </c>
      <c r="F72" s="311">
        <v>4500</v>
      </c>
      <c r="G72" s="312">
        <v>4500</v>
      </c>
      <c r="H72" s="311">
        <v>5940</v>
      </c>
      <c r="I72" s="312">
        <v>5940</v>
      </c>
      <c r="J72" s="311"/>
      <c r="K72" s="312"/>
      <c r="L72" s="311"/>
      <c r="M72" s="312"/>
      <c r="N72" s="311"/>
      <c r="O72" s="312"/>
      <c r="P72" s="311"/>
      <c r="Q72" s="312"/>
      <c r="R72" s="311"/>
      <c r="S72" s="312"/>
      <c r="T72" s="311"/>
      <c r="U72" s="312"/>
      <c r="V72" s="311"/>
      <c r="W72" s="312"/>
      <c r="X72" s="311"/>
      <c r="Y72" s="312"/>
      <c r="Z72" s="311"/>
      <c r="AA72" s="312"/>
      <c r="AB72" s="311"/>
      <c r="AC72" s="312"/>
      <c r="AD72" s="311"/>
      <c r="AE72" s="312"/>
      <c r="AF72" s="311"/>
      <c r="AG72" s="312"/>
      <c r="AH72" s="311"/>
      <c r="AI72" s="312"/>
      <c r="AJ72" s="311"/>
      <c r="AK72" s="312"/>
      <c r="AL72" s="311"/>
      <c r="AM72" s="312"/>
      <c r="AN72" s="311"/>
      <c r="AO72" s="312"/>
    </row>
    <row r="73" spans="1:41">
      <c r="A73" s="387" t="s">
        <v>90</v>
      </c>
      <c r="B73" s="385" t="s">
        <v>117</v>
      </c>
      <c r="C73" s="320"/>
      <c r="D73" s="322">
        <v>106999</v>
      </c>
      <c r="E73" s="322">
        <v>10</v>
      </c>
      <c r="F73" s="311">
        <v>3075</v>
      </c>
      <c r="G73" s="312">
        <v>3150</v>
      </c>
      <c r="H73" s="311">
        <v>5265</v>
      </c>
      <c r="I73" s="312">
        <v>4140</v>
      </c>
      <c r="J73" s="311"/>
      <c r="K73" s="312"/>
      <c r="L73" s="311"/>
      <c r="M73" s="312"/>
      <c r="N73" s="311"/>
      <c r="O73" s="312"/>
      <c r="P73" s="311"/>
      <c r="Q73" s="312"/>
      <c r="R73" s="311"/>
      <c r="S73" s="312"/>
      <c r="T73" s="311"/>
      <c r="U73" s="312"/>
      <c r="V73" s="311"/>
      <c r="W73" s="312"/>
      <c r="X73" s="311"/>
      <c r="Y73" s="312"/>
      <c r="Z73" s="311"/>
      <c r="AA73" s="312"/>
      <c r="AB73" s="311"/>
      <c r="AC73" s="312"/>
      <c r="AD73" s="311"/>
      <c r="AE73" s="312"/>
      <c r="AF73" s="311"/>
      <c r="AG73" s="312"/>
      <c r="AH73" s="311"/>
      <c r="AI73" s="312"/>
      <c r="AJ73" s="311"/>
      <c r="AK73" s="312"/>
      <c r="AL73" s="311"/>
      <c r="AM73" s="312"/>
      <c r="AN73" s="311"/>
      <c r="AO73" s="312"/>
    </row>
    <row r="74" spans="1:41">
      <c r="A74" s="386" t="s">
        <v>90</v>
      </c>
      <c r="B74" s="385" t="s">
        <v>678</v>
      </c>
      <c r="C74" s="320"/>
      <c r="D74" s="322">
        <v>107725</v>
      </c>
      <c r="E74" s="322">
        <v>10</v>
      </c>
      <c r="F74" s="311">
        <v>2740</v>
      </c>
      <c r="G74" s="312">
        <v>2830</v>
      </c>
      <c r="H74" s="311">
        <v>5260</v>
      </c>
      <c r="I74" s="312">
        <v>4090</v>
      </c>
      <c r="J74" s="311"/>
      <c r="K74" s="312"/>
      <c r="L74" s="311"/>
      <c r="M74" s="312"/>
      <c r="N74" s="311"/>
      <c r="O74" s="312"/>
      <c r="P74" s="311"/>
      <c r="Q74" s="312"/>
      <c r="R74" s="311"/>
      <c r="S74" s="312"/>
      <c r="T74" s="311"/>
      <c r="U74" s="312"/>
      <c r="V74" s="311"/>
      <c r="W74" s="312"/>
      <c r="X74" s="311"/>
      <c r="Y74" s="312"/>
      <c r="Z74" s="311"/>
      <c r="AA74" s="312"/>
      <c r="AB74" s="311"/>
      <c r="AC74" s="312"/>
      <c r="AD74" s="311"/>
      <c r="AE74" s="312"/>
      <c r="AF74" s="311"/>
      <c r="AG74" s="312"/>
      <c r="AH74" s="311"/>
      <c r="AI74" s="312"/>
      <c r="AJ74" s="311"/>
      <c r="AK74" s="312"/>
      <c r="AL74" s="311"/>
      <c r="AM74" s="312"/>
      <c r="AN74" s="311"/>
      <c r="AO74" s="312"/>
    </row>
    <row r="75" spans="1:41">
      <c r="A75" s="387" t="s">
        <v>90</v>
      </c>
      <c r="B75" s="385" t="s">
        <v>118</v>
      </c>
      <c r="C75" s="320"/>
      <c r="D75" s="322">
        <v>107585</v>
      </c>
      <c r="E75" s="322">
        <v>10</v>
      </c>
      <c r="F75" s="311">
        <v>3860</v>
      </c>
      <c r="G75" s="312">
        <v>3920</v>
      </c>
      <c r="H75" s="311">
        <v>5000</v>
      </c>
      <c r="I75" s="312">
        <v>5090</v>
      </c>
      <c r="J75" s="311"/>
      <c r="K75" s="312"/>
      <c r="L75" s="311"/>
      <c r="M75" s="312"/>
      <c r="N75" s="311"/>
      <c r="O75" s="312"/>
      <c r="P75" s="311"/>
      <c r="Q75" s="312"/>
      <c r="R75" s="311"/>
      <c r="S75" s="312"/>
      <c r="T75" s="311"/>
      <c r="U75" s="312"/>
      <c r="V75" s="311"/>
      <c r="W75" s="312"/>
      <c r="X75" s="311"/>
      <c r="Y75" s="312"/>
      <c r="Z75" s="311"/>
      <c r="AA75" s="312"/>
      <c r="AB75" s="311"/>
      <c r="AC75" s="312"/>
      <c r="AD75" s="311"/>
      <c r="AE75" s="312"/>
      <c r="AF75" s="311"/>
      <c r="AG75" s="312"/>
      <c r="AH75" s="311"/>
      <c r="AI75" s="312"/>
      <c r="AJ75" s="311"/>
      <c r="AK75" s="312"/>
      <c r="AL75" s="311"/>
      <c r="AM75" s="312"/>
      <c r="AN75" s="311"/>
      <c r="AO75" s="312"/>
    </row>
    <row r="76" spans="1:41">
      <c r="A76" s="386" t="s">
        <v>90</v>
      </c>
      <c r="B76" s="385" t="s">
        <v>656</v>
      </c>
      <c r="C76" s="320"/>
      <c r="D76" s="322">
        <v>107743</v>
      </c>
      <c r="E76" s="322">
        <v>10</v>
      </c>
      <c r="F76" s="311">
        <v>3780</v>
      </c>
      <c r="G76" s="312">
        <v>3600</v>
      </c>
      <c r="H76" s="311">
        <v>5000</v>
      </c>
      <c r="I76" s="312">
        <v>4920</v>
      </c>
      <c r="J76" s="311"/>
      <c r="K76" s="312"/>
      <c r="L76" s="311"/>
      <c r="M76" s="312"/>
      <c r="N76" s="311"/>
      <c r="O76" s="312"/>
      <c r="P76" s="311"/>
      <c r="Q76" s="312"/>
      <c r="R76" s="311"/>
      <c r="S76" s="312"/>
      <c r="T76" s="311"/>
      <c r="U76" s="312"/>
      <c r="V76" s="311"/>
      <c r="W76" s="312"/>
      <c r="X76" s="311"/>
      <c r="Y76" s="312"/>
      <c r="Z76" s="311"/>
      <c r="AA76" s="312"/>
      <c r="AB76" s="311"/>
      <c r="AC76" s="312"/>
      <c r="AD76" s="311"/>
      <c r="AE76" s="312"/>
      <c r="AF76" s="311"/>
      <c r="AG76" s="312"/>
      <c r="AH76" s="311"/>
      <c r="AI76" s="312"/>
      <c r="AJ76" s="311"/>
      <c r="AK76" s="312"/>
      <c r="AL76" s="311"/>
      <c r="AM76" s="312"/>
      <c r="AN76" s="311"/>
      <c r="AO76" s="312"/>
    </row>
    <row r="77" spans="1:41">
      <c r="A77" s="319" t="s">
        <v>90</v>
      </c>
      <c r="B77" s="1" t="s">
        <v>119</v>
      </c>
      <c r="C77" s="320"/>
      <c r="D77" s="12">
        <v>106263</v>
      </c>
      <c r="E77" s="12">
        <v>15</v>
      </c>
      <c r="F77" s="311">
        <v>7487</v>
      </c>
      <c r="G77" s="312">
        <v>7537</v>
      </c>
      <c r="H77" s="311">
        <v>15071</v>
      </c>
      <c r="I77" s="312">
        <v>15121</v>
      </c>
      <c r="J77" s="311">
        <v>9247</v>
      </c>
      <c r="K77" s="312">
        <v>8605</v>
      </c>
      <c r="L77" s="311">
        <v>16887</v>
      </c>
      <c r="M77" s="312">
        <v>16687</v>
      </c>
      <c r="N77" s="311"/>
      <c r="O77" s="312"/>
      <c r="P77" s="311"/>
      <c r="Q77" s="312"/>
      <c r="R77" s="311">
        <v>33985</v>
      </c>
      <c r="S77" s="312">
        <v>34667</v>
      </c>
      <c r="T77" s="311">
        <v>65525</v>
      </c>
      <c r="U77" s="312">
        <v>66837</v>
      </c>
      <c r="V77" s="311"/>
      <c r="W77" s="312"/>
      <c r="X77" s="311"/>
      <c r="Y77" s="312"/>
      <c r="Z77" s="311">
        <v>20503</v>
      </c>
      <c r="AA77" s="312">
        <v>20937</v>
      </c>
      <c r="AB77" s="311">
        <v>39399</v>
      </c>
      <c r="AC77" s="312">
        <v>40217</v>
      </c>
      <c r="AD77" s="311"/>
      <c r="AE77" s="312"/>
      <c r="AF77" s="311"/>
      <c r="AG77" s="312"/>
      <c r="AH77" s="311"/>
      <c r="AI77" s="312"/>
      <c r="AJ77" s="311"/>
      <c r="AK77" s="312"/>
      <c r="AL77" s="311"/>
      <c r="AM77" s="312"/>
      <c r="AN77" s="311"/>
      <c r="AO77" s="312"/>
    </row>
    <row r="78" spans="1:41">
      <c r="A78" s="323" t="s">
        <v>120</v>
      </c>
      <c r="B78" s="324" t="s">
        <v>121</v>
      </c>
      <c r="C78" s="345"/>
      <c r="D78" s="325">
        <v>130943</v>
      </c>
      <c r="E78" s="325">
        <v>1</v>
      </c>
      <c r="F78" s="311">
        <v>13680</v>
      </c>
      <c r="G78" s="312">
        <v>14280</v>
      </c>
      <c r="H78" s="311">
        <v>34310</v>
      </c>
      <c r="I78" s="312">
        <v>35710</v>
      </c>
      <c r="J78" s="311">
        <v>32978</v>
      </c>
      <c r="K78" s="312">
        <v>34956</v>
      </c>
      <c r="L78" s="326">
        <v>32978</v>
      </c>
      <c r="M78" s="312">
        <v>34956</v>
      </c>
      <c r="N78" s="311"/>
      <c r="O78" s="312"/>
      <c r="P78" s="311"/>
      <c r="Q78" s="312"/>
      <c r="R78" s="311"/>
      <c r="S78" s="312"/>
      <c r="T78" s="311"/>
      <c r="U78" s="312"/>
      <c r="V78" s="311"/>
      <c r="W78" s="312"/>
      <c r="X78" s="311"/>
      <c r="Y78" s="312"/>
      <c r="Z78" s="311"/>
      <c r="AA78" s="312"/>
      <c r="AB78" s="311"/>
      <c r="AC78" s="312"/>
      <c r="AD78" s="311"/>
      <c r="AE78" s="312"/>
      <c r="AF78" s="311"/>
      <c r="AG78" s="312"/>
      <c r="AH78" s="311"/>
      <c r="AI78" s="312"/>
      <c r="AJ78" s="311"/>
      <c r="AK78" s="312"/>
      <c r="AL78" s="311"/>
      <c r="AM78" s="312"/>
      <c r="AN78" s="311"/>
      <c r="AO78" s="312"/>
    </row>
    <row r="79" spans="1:41">
      <c r="A79" s="323" t="s">
        <v>120</v>
      </c>
      <c r="B79" s="324" t="s">
        <v>122</v>
      </c>
      <c r="C79" s="347"/>
      <c r="D79" s="325">
        <v>130934</v>
      </c>
      <c r="E79" s="325">
        <v>3</v>
      </c>
      <c r="F79" s="311">
        <v>7868</v>
      </c>
      <c r="G79" s="312">
        <v>8258</v>
      </c>
      <c r="H79" s="311">
        <v>16904</v>
      </c>
      <c r="I79" s="312">
        <v>17294</v>
      </c>
      <c r="J79" s="311">
        <v>5510</v>
      </c>
      <c r="K79" s="312">
        <v>5510</v>
      </c>
      <c r="L79" s="311">
        <v>11726</v>
      </c>
      <c r="M79" s="312">
        <v>11726</v>
      </c>
      <c r="N79" s="311"/>
      <c r="O79" s="312"/>
      <c r="P79" s="311"/>
      <c r="Q79" s="312"/>
      <c r="R79" s="311"/>
      <c r="S79" s="312"/>
      <c r="T79" s="311"/>
      <c r="U79" s="312"/>
      <c r="V79" s="311"/>
      <c r="W79" s="312"/>
      <c r="X79" s="311"/>
      <c r="Y79" s="312"/>
      <c r="Z79" s="311"/>
      <c r="AA79" s="312"/>
      <c r="AB79" s="311"/>
      <c r="AC79" s="312"/>
      <c r="AD79" s="311"/>
      <c r="AE79" s="312"/>
      <c r="AF79" s="311"/>
      <c r="AG79" s="312"/>
      <c r="AH79" s="311"/>
      <c r="AI79" s="312"/>
      <c r="AJ79" s="311"/>
      <c r="AK79" s="312"/>
      <c r="AL79" s="311"/>
      <c r="AM79" s="312"/>
      <c r="AN79" s="311"/>
      <c r="AO79" s="312"/>
    </row>
    <row r="80" spans="1:41">
      <c r="A80" s="323" t="s">
        <v>120</v>
      </c>
      <c r="B80" s="390" t="s">
        <v>123</v>
      </c>
      <c r="C80" s="346" t="s">
        <v>679</v>
      </c>
      <c r="D80" s="391">
        <v>130907</v>
      </c>
      <c r="E80" s="391">
        <v>9</v>
      </c>
      <c r="F80" s="311">
        <v>4904</v>
      </c>
      <c r="G80" s="312">
        <v>4945</v>
      </c>
      <c r="H80" s="311">
        <v>11632</v>
      </c>
      <c r="I80" s="312">
        <v>11808</v>
      </c>
      <c r="J80" s="311"/>
      <c r="K80" s="312"/>
      <c r="L80" s="311"/>
      <c r="M80" s="312"/>
      <c r="N80" s="311"/>
      <c r="O80" s="312"/>
      <c r="P80" s="311"/>
      <c r="Q80" s="312"/>
      <c r="R80" s="311"/>
      <c r="S80" s="312"/>
      <c r="T80" s="311"/>
      <c r="U80" s="312"/>
      <c r="V80" s="311"/>
      <c r="W80" s="312"/>
      <c r="X80" s="311"/>
      <c r="Y80" s="312"/>
      <c r="Z80" s="311"/>
      <c r="AA80" s="312"/>
      <c r="AB80" s="311"/>
      <c r="AC80" s="312"/>
      <c r="AD80" s="311"/>
      <c r="AE80" s="312"/>
      <c r="AF80" s="311"/>
      <c r="AG80" s="312"/>
      <c r="AH80" s="311"/>
      <c r="AI80" s="312"/>
      <c r="AJ80" s="311"/>
      <c r="AK80" s="312"/>
      <c r="AL80" s="311"/>
      <c r="AM80" s="312"/>
      <c r="AN80" s="311"/>
      <c r="AO80" s="312"/>
    </row>
    <row r="81" spans="1:41">
      <c r="A81" s="349" t="s">
        <v>124</v>
      </c>
      <c r="B81" s="19"/>
      <c r="C81" s="392"/>
      <c r="D81" s="20"/>
      <c r="E81" s="20"/>
      <c r="F81" s="311"/>
      <c r="G81" s="393"/>
      <c r="H81" s="311"/>
      <c r="I81" s="393"/>
      <c r="J81" s="311"/>
      <c r="K81" s="312"/>
      <c r="L81" s="311"/>
      <c r="M81" s="312"/>
      <c r="N81" s="311"/>
      <c r="O81" s="312"/>
      <c r="P81" s="311"/>
      <c r="Q81" s="312"/>
      <c r="R81" s="311"/>
      <c r="S81" s="312"/>
      <c r="T81" s="311"/>
      <c r="U81" s="312"/>
      <c r="V81" s="311"/>
      <c r="W81" s="312"/>
      <c r="X81" s="311"/>
      <c r="Y81" s="312"/>
      <c r="Z81" s="311"/>
      <c r="AA81" s="312"/>
      <c r="AB81" s="311"/>
      <c r="AC81" s="312"/>
      <c r="AD81" s="311"/>
      <c r="AE81" s="312"/>
      <c r="AF81" s="311"/>
      <c r="AG81" s="312"/>
      <c r="AH81" s="311"/>
      <c r="AI81" s="312"/>
      <c r="AJ81" s="311"/>
      <c r="AK81" s="312"/>
      <c r="AL81" s="311"/>
      <c r="AM81" s="312"/>
      <c r="AN81" s="311"/>
      <c r="AO81" s="312"/>
    </row>
    <row r="82" spans="1:41" ht="15.5">
      <c r="A82" s="21" t="s">
        <v>124</v>
      </c>
      <c r="B82" s="22" t="s">
        <v>144</v>
      </c>
      <c r="C82" s="329"/>
      <c r="D82" s="23">
        <v>132693</v>
      </c>
      <c r="E82" s="23">
        <v>7</v>
      </c>
      <c r="F82" s="311">
        <v>3120</v>
      </c>
      <c r="G82" s="394">
        <v>3120</v>
      </c>
      <c r="H82" s="311">
        <v>12172.8</v>
      </c>
      <c r="I82" s="394">
        <v>12172.8</v>
      </c>
      <c r="J82" s="311"/>
      <c r="K82" s="312"/>
      <c r="L82" s="311"/>
      <c r="M82" s="312"/>
      <c r="N82" s="311"/>
      <c r="O82" s="312"/>
      <c r="P82" s="311"/>
      <c r="Q82" s="312"/>
      <c r="R82" s="311"/>
      <c r="S82" s="312"/>
      <c r="T82" s="311"/>
      <c r="U82" s="312"/>
      <c r="V82" s="311"/>
      <c r="W82" s="312"/>
      <c r="X82" s="311"/>
      <c r="Y82" s="312"/>
      <c r="Z82" s="311"/>
      <c r="AA82" s="312"/>
      <c r="AB82" s="311"/>
      <c r="AC82" s="312"/>
      <c r="AD82" s="311"/>
      <c r="AE82" s="312"/>
      <c r="AF82" s="311"/>
      <c r="AG82" s="312"/>
      <c r="AH82" s="311"/>
      <c r="AI82" s="312"/>
      <c r="AJ82" s="311"/>
      <c r="AK82" s="312"/>
      <c r="AL82" s="311"/>
      <c r="AM82" s="312"/>
      <c r="AN82" s="311"/>
      <c r="AO82" s="312"/>
    </row>
    <row r="83" spans="1:41" ht="15.5">
      <c r="A83" s="21" t="s">
        <v>124</v>
      </c>
      <c r="B83" s="22" t="s">
        <v>125</v>
      </c>
      <c r="C83" s="395"/>
      <c r="D83" s="23">
        <v>132709</v>
      </c>
      <c r="E83" s="23">
        <v>7</v>
      </c>
      <c r="F83" s="311">
        <v>3357</v>
      </c>
      <c r="G83" s="396">
        <v>3357</v>
      </c>
      <c r="H83" s="311">
        <v>11010</v>
      </c>
      <c r="I83" s="396">
        <v>11010</v>
      </c>
      <c r="J83" s="311"/>
      <c r="K83" s="312"/>
      <c r="L83" s="311"/>
      <c r="M83" s="312"/>
      <c r="N83" s="311"/>
      <c r="O83" s="312"/>
      <c r="P83" s="311"/>
      <c r="Q83" s="312"/>
      <c r="R83" s="311"/>
      <c r="S83" s="312"/>
      <c r="T83" s="311"/>
      <c r="U83" s="312"/>
      <c r="V83" s="311"/>
      <c r="W83" s="312"/>
      <c r="X83" s="311"/>
      <c r="Y83" s="312"/>
      <c r="Z83" s="311"/>
      <c r="AA83" s="312"/>
      <c r="AB83" s="311"/>
      <c r="AC83" s="312"/>
      <c r="AD83" s="311"/>
      <c r="AE83" s="312"/>
      <c r="AF83" s="311"/>
      <c r="AG83" s="312"/>
      <c r="AH83" s="311"/>
      <c r="AI83" s="312"/>
      <c r="AJ83" s="311"/>
      <c r="AK83" s="312"/>
      <c r="AL83" s="311"/>
      <c r="AM83" s="312"/>
      <c r="AN83" s="311"/>
      <c r="AO83" s="312"/>
    </row>
    <row r="84" spans="1:41" ht="15.5">
      <c r="A84" s="21" t="s">
        <v>124</v>
      </c>
      <c r="B84" s="22" t="s">
        <v>127</v>
      </c>
      <c r="C84" s="329"/>
      <c r="D84" s="23">
        <v>132851</v>
      </c>
      <c r="E84" s="23">
        <v>7</v>
      </c>
      <c r="F84" s="311">
        <v>3213</v>
      </c>
      <c r="G84" s="396">
        <v>3387.6</v>
      </c>
      <c r="H84" s="311">
        <v>12656.4</v>
      </c>
      <c r="I84" s="396">
        <v>13146</v>
      </c>
      <c r="J84" s="311"/>
      <c r="K84" s="312"/>
      <c r="L84" s="311"/>
      <c r="M84" s="312"/>
      <c r="N84" s="311"/>
      <c r="O84" s="312"/>
      <c r="P84" s="311"/>
      <c r="Q84" s="312"/>
      <c r="R84" s="311"/>
      <c r="S84" s="312"/>
      <c r="T84" s="311"/>
      <c r="U84" s="312"/>
      <c r="V84" s="311"/>
      <c r="W84" s="312"/>
      <c r="X84" s="311"/>
      <c r="Y84" s="312"/>
      <c r="Z84" s="311"/>
      <c r="AA84" s="312"/>
      <c r="AB84" s="311"/>
      <c r="AC84" s="312"/>
      <c r="AD84" s="311"/>
      <c r="AE84" s="312"/>
      <c r="AF84" s="311"/>
      <c r="AG84" s="312"/>
      <c r="AH84" s="311"/>
      <c r="AI84" s="312"/>
      <c r="AJ84" s="311"/>
      <c r="AK84" s="312"/>
      <c r="AL84" s="311"/>
      <c r="AM84" s="312"/>
      <c r="AN84" s="311"/>
      <c r="AO84" s="312"/>
    </row>
    <row r="85" spans="1:41" ht="15.5">
      <c r="A85" s="21" t="s">
        <v>124</v>
      </c>
      <c r="B85" s="22" t="s">
        <v>126</v>
      </c>
      <c r="C85" s="330"/>
      <c r="D85" s="23">
        <v>133021</v>
      </c>
      <c r="E85" s="23">
        <v>7</v>
      </c>
      <c r="F85" s="311">
        <v>3060</v>
      </c>
      <c r="G85" s="396">
        <v>3060</v>
      </c>
      <c r="H85" s="311">
        <v>8890.5</v>
      </c>
      <c r="I85" s="396">
        <v>8890.5</v>
      </c>
      <c r="J85" s="311"/>
      <c r="K85" s="312"/>
      <c r="L85" s="311"/>
      <c r="M85" s="312"/>
      <c r="N85" s="311"/>
      <c r="O85" s="312"/>
      <c r="P85" s="311"/>
      <c r="Q85" s="312"/>
      <c r="R85" s="311"/>
      <c r="S85" s="312"/>
      <c r="T85" s="311"/>
      <c r="U85" s="312"/>
      <c r="V85" s="311"/>
      <c r="W85" s="312"/>
      <c r="X85" s="311"/>
      <c r="Y85" s="312"/>
      <c r="Z85" s="311"/>
      <c r="AA85" s="312"/>
      <c r="AB85" s="311"/>
      <c r="AC85" s="312"/>
      <c r="AD85" s="311"/>
      <c r="AE85" s="312"/>
      <c r="AF85" s="311"/>
      <c r="AG85" s="312"/>
      <c r="AH85" s="311"/>
      <c r="AI85" s="312"/>
      <c r="AJ85" s="311"/>
      <c r="AK85" s="312"/>
      <c r="AL85" s="311"/>
      <c r="AM85" s="312"/>
      <c r="AN85" s="311"/>
      <c r="AO85" s="312"/>
    </row>
    <row r="86" spans="1:41" ht="15.5">
      <c r="A86" s="21" t="s">
        <v>124</v>
      </c>
      <c r="B86" s="22" t="s">
        <v>128</v>
      </c>
      <c r="C86" s="330"/>
      <c r="D86" s="23">
        <v>133386</v>
      </c>
      <c r="E86" s="23">
        <v>7</v>
      </c>
      <c r="F86" s="311">
        <v>3071.4</v>
      </c>
      <c r="G86" s="396">
        <v>3071.4</v>
      </c>
      <c r="H86" s="311">
        <v>11959.5</v>
      </c>
      <c r="I86" s="396">
        <v>11959.5</v>
      </c>
      <c r="J86" s="311"/>
      <c r="K86" s="312"/>
      <c r="L86" s="311"/>
      <c r="M86" s="312"/>
      <c r="N86" s="311"/>
      <c r="O86" s="312"/>
      <c r="P86" s="311"/>
      <c r="Q86" s="312"/>
      <c r="R86" s="311"/>
      <c r="S86" s="312"/>
      <c r="T86" s="311"/>
      <c r="U86" s="312"/>
      <c r="V86" s="311"/>
      <c r="W86" s="312"/>
      <c r="X86" s="311"/>
      <c r="Y86" s="312"/>
      <c r="Z86" s="311"/>
      <c r="AA86" s="312"/>
      <c r="AB86" s="311"/>
      <c r="AC86" s="312"/>
      <c r="AD86" s="311"/>
      <c r="AE86" s="312"/>
      <c r="AF86" s="311"/>
      <c r="AG86" s="312"/>
      <c r="AH86" s="311"/>
      <c r="AI86" s="312"/>
      <c r="AJ86" s="311"/>
      <c r="AK86" s="312"/>
      <c r="AL86" s="311"/>
      <c r="AM86" s="312"/>
      <c r="AN86" s="311"/>
      <c r="AO86" s="312"/>
    </row>
    <row r="87" spans="1:41" ht="15.5">
      <c r="A87" s="21" t="s">
        <v>124</v>
      </c>
      <c r="B87" s="22" t="s">
        <v>129</v>
      </c>
      <c r="C87" s="330"/>
      <c r="D87" s="23">
        <v>133508</v>
      </c>
      <c r="E87" s="23">
        <v>7</v>
      </c>
      <c r="F87" s="311">
        <v>3340.8</v>
      </c>
      <c r="G87" s="396">
        <v>3340.8</v>
      </c>
      <c r="H87" s="311">
        <v>12918.9</v>
      </c>
      <c r="I87" s="396">
        <v>12918.9</v>
      </c>
      <c r="J87" s="311"/>
      <c r="K87" s="312"/>
      <c r="L87" s="311"/>
      <c r="M87" s="312"/>
      <c r="N87" s="311"/>
      <c r="O87" s="312"/>
      <c r="P87" s="311"/>
      <c r="Q87" s="312"/>
      <c r="R87" s="311"/>
      <c r="S87" s="312"/>
      <c r="T87" s="311"/>
      <c r="U87" s="312"/>
      <c r="V87" s="311"/>
      <c r="W87" s="312"/>
      <c r="X87" s="311"/>
      <c r="Y87" s="312"/>
      <c r="Z87" s="311"/>
      <c r="AA87" s="312"/>
      <c r="AB87" s="311"/>
      <c r="AC87" s="312"/>
      <c r="AD87" s="311"/>
      <c r="AE87" s="312"/>
      <c r="AF87" s="311"/>
      <c r="AG87" s="312"/>
      <c r="AH87" s="311"/>
      <c r="AI87" s="312"/>
      <c r="AJ87" s="311"/>
      <c r="AK87" s="312"/>
      <c r="AL87" s="311"/>
      <c r="AM87" s="312"/>
      <c r="AN87" s="311"/>
      <c r="AO87" s="312"/>
    </row>
    <row r="88" spans="1:41" ht="15.5">
      <c r="A88" s="21" t="s">
        <v>124</v>
      </c>
      <c r="B88" s="22" t="s">
        <v>130</v>
      </c>
      <c r="C88" s="397"/>
      <c r="D88" s="23">
        <v>133702</v>
      </c>
      <c r="E88" s="23">
        <v>7</v>
      </c>
      <c r="F88" s="311">
        <v>3146.4</v>
      </c>
      <c r="G88" s="396">
        <v>3146.4</v>
      </c>
      <c r="H88" s="311">
        <v>12038.1</v>
      </c>
      <c r="I88" s="396">
        <v>12038.1</v>
      </c>
      <c r="J88" s="311"/>
      <c r="K88" s="312"/>
      <c r="L88" s="311"/>
      <c r="M88" s="312"/>
      <c r="N88" s="311"/>
      <c r="O88" s="312"/>
      <c r="P88" s="311"/>
      <c r="Q88" s="312"/>
      <c r="R88" s="311"/>
      <c r="S88" s="312"/>
      <c r="T88" s="311"/>
      <c r="U88" s="312"/>
      <c r="V88" s="311"/>
      <c r="W88" s="312"/>
      <c r="X88" s="311"/>
      <c r="Y88" s="312"/>
      <c r="Z88" s="311"/>
      <c r="AA88" s="312"/>
      <c r="AB88" s="311"/>
      <c r="AC88" s="312"/>
      <c r="AD88" s="311"/>
      <c r="AE88" s="312"/>
      <c r="AF88" s="311"/>
      <c r="AG88" s="312"/>
      <c r="AH88" s="311"/>
      <c r="AI88" s="312"/>
      <c r="AJ88" s="311"/>
      <c r="AK88" s="312"/>
      <c r="AL88" s="311"/>
      <c r="AM88" s="312"/>
      <c r="AN88" s="311"/>
      <c r="AO88" s="312"/>
    </row>
    <row r="89" spans="1:41" ht="15.5">
      <c r="A89" s="21" t="s">
        <v>124</v>
      </c>
      <c r="B89" s="22" t="s">
        <v>680</v>
      </c>
      <c r="C89" s="330" t="s">
        <v>681</v>
      </c>
      <c r="D89" s="23">
        <v>133960</v>
      </c>
      <c r="E89" s="23">
        <v>10</v>
      </c>
      <c r="F89" s="311">
        <v>3276.6</v>
      </c>
      <c r="G89" s="396">
        <v>3276.6</v>
      </c>
      <c r="H89" s="311">
        <v>13161.9</v>
      </c>
      <c r="I89" s="396">
        <v>13161.9</v>
      </c>
      <c r="J89" s="311"/>
      <c r="K89" s="312"/>
      <c r="L89" s="311"/>
      <c r="M89" s="312"/>
      <c r="N89" s="311"/>
      <c r="O89" s="312"/>
      <c r="P89" s="311"/>
      <c r="Q89" s="312"/>
      <c r="R89" s="311"/>
      <c r="S89" s="312"/>
      <c r="T89" s="311"/>
      <c r="U89" s="312"/>
      <c r="V89" s="311"/>
      <c r="W89" s="312"/>
      <c r="X89" s="311"/>
      <c r="Y89" s="312"/>
      <c r="Z89" s="311"/>
      <c r="AA89" s="312"/>
      <c r="AB89" s="311"/>
      <c r="AC89" s="312"/>
      <c r="AD89" s="311"/>
      <c r="AE89" s="312"/>
      <c r="AF89" s="311"/>
      <c r="AG89" s="312"/>
      <c r="AH89" s="311"/>
      <c r="AI89" s="312"/>
      <c r="AJ89" s="311"/>
      <c r="AK89" s="312"/>
      <c r="AL89" s="311"/>
      <c r="AM89" s="312"/>
      <c r="AN89" s="311"/>
      <c r="AO89" s="312"/>
    </row>
    <row r="90" spans="1:41" ht="15.5">
      <c r="A90" s="21" t="s">
        <v>124</v>
      </c>
      <c r="B90" s="22" t="s">
        <v>131</v>
      </c>
      <c r="C90" s="395"/>
      <c r="D90" s="23">
        <v>134343</v>
      </c>
      <c r="E90" s="23">
        <v>7</v>
      </c>
      <c r="F90" s="311">
        <v>2844</v>
      </c>
      <c r="G90" s="396">
        <v>2844</v>
      </c>
      <c r="H90" s="311">
        <v>10672.8</v>
      </c>
      <c r="I90" s="396">
        <v>10672.8</v>
      </c>
      <c r="J90" s="311"/>
      <c r="K90" s="312"/>
      <c r="L90" s="311"/>
      <c r="M90" s="312"/>
      <c r="N90" s="311"/>
      <c r="O90" s="312"/>
      <c r="P90" s="311"/>
      <c r="Q90" s="312"/>
      <c r="R90" s="311"/>
      <c r="S90" s="312"/>
      <c r="T90" s="311"/>
      <c r="U90" s="312"/>
      <c r="V90" s="311"/>
      <c r="W90" s="312"/>
      <c r="X90" s="311"/>
      <c r="Y90" s="312"/>
      <c r="Z90" s="311"/>
      <c r="AA90" s="312"/>
      <c r="AB90" s="311"/>
      <c r="AC90" s="312"/>
      <c r="AD90" s="311"/>
      <c r="AE90" s="312"/>
      <c r="AF90" s="311"/>
      <c r="AG90" s="312"/>
      <c r="AH90" s="311"/>
      <c r="AI90" s="312"/>
      <c r="AJ90" s="311"/>
      <c r="AK90" s="312"/>
      <c r="AL90" s="311"/>
      <c r="AM90" s="312"/>
      <c r="AN90" s="311"/>
      <c r="AO90" s="312"/>
    </row>
    <row r="91" spans="1:41" ht="15.5">
      <c r="A91" s="21" t="s">
        <v>124</v>
      </c>
      <c r="B91" s="22" t="s">
        <v>145</v>
      </c>
      <c r="C91" s="330"/>
      <c r="D91" s="23">
        <v>134495</v>
      </c>
      <c r="E91" s="23">
        <v>8</v>
      </c>
      <c r="F91" s="311">
        <v>3115.5</v>
      </c>
      <c r="G91" s="396">
        <v>3115.5</v>
      </c>
      <c r="H91" s="311">
        <v>11372.1</v>
      </c>
      <c r="I91" s="396">
        <v>11372.1</v>
      </c>
      <c r="J91" s="311"/>
      <c r="K91" s="312"/>
      <c r="L91" s="311"/>
      <c r="M91" s="312"/>
      <c r="N91" s="311"/>
      <c r="O91" s="312"/>
      <c r="P91" s="311"/>
      <c r="Q91" s="312"/>
      <c r="R91" s="311"/>
      <c r="S91" s="312"/>
      <c r="T91" s="311"/>
      <c r="U91" s="312"/>
      <c r="V91" s="311"/>
      <c r="W91" s="312"/>
      <c r="X91" s="311"/>
      <c r="Y91" s="312"/>
      <c r="Z91" s="311"/>
      <c r="AA91" s="312"/>
      <c r="AB91" s="311"/>
      <c r="AC91" s="312"/>
      <c r="AD91" s="311"/>
      <c r="AE91" s="312"/>
      <c r="AF91" s="311"/>
      <c r="AG91" s="312"/>
      <c r="AH91" s="311"/>
      <c r="AI91" s="312"/>
      <c r="AJ91" s="311"/>
      <c r="AK91" s="312"/>
      <c r="AL91" s="311"/>
      <c r="AM91" s="312"/>
      <c r="AN91" s="311"/>
      <c r="AO91" s="312"/>
    </row>
    <row r="92" spans="1:41" ht="15.5">
      <c r="A92" s="21" t="s">
        <v>124</v>
      </c>
      <c r="B92" s="22" t="s">
        <v>132</v>
      </c>
      <c r="C92" s="397"/>
      <c r="D92" s="23">
        <v>134608</v>
      </c>
      <c r="E92" s="23">
        <v>7</v>
      </c>
      <c r="F92" s="311">
        <v>3114.9</v>
      </c>
      <c r="G92" s="396">
        <v>3114.9</v>
      </c>
      <c r="H92" s="311">
        <v>11714.7</v>
      </c>
      <c r="I92" s="396">
        <v>11714.7</v>
      </c>
      <c r="J92" s="311"/>
      <c r="K92" s="312"/>
      <c r="L92" s="311"/>
      <c r="M92" s="312"/>
      <c r="N92" s="311"/>
      <c r="O92" s="312"/>
      <c r="P92" s="311"/>
      <c r="Q92" s="312"/>
      <c r="R92" s="311"/>
      <c r="S92" s="312"/>
      <c r="T92" s="311"/>
      <c r="U92" s="312"/>
      <c r="V92" s="311"/>
      <c r="W92" s="312"/>
      <c r="X92" s="311"/>
      <c r="Y92" s="312"/>
      <c r="Z92" s="311"/>
      <c r="AA92" s="312"/>
      <c r="AB92" s="311"/>
      <c r="AC92" s="312"/>
      <c r="AD92" s="311"/>
      <c r="AE92" s="312"/>
      <c r="AF92" s="311"/>
      <c r="AG92" s="312"/>
      <c r="AH92" s="311"/>
      <c r="AI92" s="312"/>
      <c r="AJ92" s="311"/>
      <c r="AK92" s="312"/>
      <c r="AL92" s="311"/>
      <c r="AM92" s="312"/>
      <c r="AN92" s="311"/>
      <c r="AO92" s="312"/>
    </row>
    <row r="93" spans="1:41" ht="15.5">
      <c r="A93" s="21" t="s">
        <v>124</v>
      </c>
      <c r="B93" s="22" t="s">
        <v>148</v>
      </c>
      <c r="C93" s="329"/>
      <c r="D93" s="23">
        <v>135160</v>
      </c>
      <c r="E93" s="23">
        <v>7</v>
      </c>
      <c r="F93" s="311">
        <v>3069.6</v>
      </c>
      <c r="G93" s="396">
        <v>3069.6</v>
      </c>
      <c r="H93" s="311">
        <v>11717.1</v>
      </c>
      <c r="I93" s="396">
        <v>11717.1</v>
      </c>
      <c r="J93" s="311"/>
      <c r="K93" s="312"/>
      <c r="L93" s="311"/>
      <c r="M93" s="312"/>
      <c r="N93" s="311"/>
      <c r="O93" s="312"/>
      <c r="P93" s="311"/>
      <c r="Q93" s="312"/>
      <c r="R93" s="311"/>
      <c r="S93" s="312"/>
      <c r="T93" s="311"/>
      <c r="U93" s="312"/>
      <c r="V93" s="311"/>
      <c r="W93" s="312"/>
      <c r="X93" s="311"/>
      <c r="Y93" s="312"/>
      <c r="Z93" s="311"/>
      <c r="AA93" s="312"/>
      <c r="AB93" s="311"/>
      <c r="AC93" s="312"/>
      <c r="AD93" s="311"/>
      <c r="AE93" s="312"/>
      <c r="AF93" s="311"/>
      <c r="AG93" s="312"/>
      <c r="AH93" s="311"/>
      <c r="AI93" s="312"/>
      <c r="AJ93" s="311"/>
      <c r="AK93" s="312"/>
      <c r="AL93" s="311"/>
      <c r="AM93" s="312"/>
      <c r="AN93" s="311"/>
      <c r="AO93" s="312"/>
    </row>
    <row r="94" spans="1:41" ht="15.5">
      <c r="A94" s="21" t="s">
        <v>124</v>
      </c>
      <c r="B94" s="22" t="s">
        <v>149</v>
      </c>
      <c r="C94" s="329"/>
      <c r="D94" s="23">
        <v>135188</v>
      </c>
      <c r="E94" s="23">
        <v>7</v>
      </c>
      <c r="F94" s="311">
        <v>3171.9</v>
      </c>
      <c r="G94" s="396">
        <v>3231.9</v>
      </c>
      <c r="H94" s="311">
        <v>13276.2</v>
      </c>
      <c r="I94" s="396">
        <v>13336.2</v>
      </c>
      <c r="J94" s="311"/>
      <c r="K94" s="312"/>
      <c r="L94" s="311"/>
      <c r="M94" s="312"/>
      <c r="N94" s="311"/>
      <c r="O94" s="312"/>
      <c r="P94" s="311"/>
      <c r="Q94" s="312"/>
      <c r="R94" s="311"/>
      <c r="S94" s="312"/>
      <c r="T94" s="311"/>
      <c r="U94" s="312"/>
      <c r="V94" s="311"/>
      <c r="W94" s="312"/>
      <c r="X94" s="311"/>
      <c r="Y94" s="312"/>
      <c r="Z94" s="311"/>
      <c r="AA94" s="312"/>
      <c r="AB94" s="311"/>
      <c r="AC94" s="312"/>
      <c r="AD94" s="311"/>
      <c r="AE94" s="312"/>
      <c r="AF94" s="311"/>
      <c r="AG94" s="312"/>
      <c r="AH94" s="311"/>
      <c r="AI94" s="312"/>
      <c r="AJ94" s="311"/>
      <c r="AK94" s="312"/>
      <c r="AL94" s="311"/>
      <c r="AM94" s="312"/>
      <c r="AN94" s="311"/>
      <c r="AO94" s="312"/>
    </row>
    <row r="95" spans="1:41" ht="15.5">
      <c r="A95" s="21" t="s">
        <v>124</v>
      </c>
      <c r="B95" s="22" t="s">
        <v>142</v>
      </c>
      <c r="C95" s="395"/>
      <c r="D95" s="23">
        <v>135391</v>
      </c>
      <c r="E95" s="23">
        <v>7</v>
      </c>
      <c r="F95" s="311">
        <v>3074.4</v>
      </c>
      <c r="G95" s="396">
        <v>3074.4</v>
      </c>
      <c r="H95" s="311">
        <v>11595.6</v>
      </c>
      <c r="I95" s="396">
        <v>11595.6</v>
      </c>
      <c r="J95" s="311"/>
      <c r="K95" s="312"/>
      <c r="L95" s="311"/>
      <c r="M95" s="312"/>
      <c r="N95" s="311"/>
      <c r="O95" s="312"/>
      <c r="P95" s="311"/>
      <c r="Q95" s="312"/>
      <c r="R95" s="311"/>
      <c r="S95" s="312"/>
      <c r="T95" s="311"/>
      <c r="U95" s="312"/>
      <c r="V95" s="311"/>
      <c r="W95" s="312"/>
      <c r="X95" s="311"/>
      <c r="Y95" s="312"/>
      <c r="Z95" s="311"/>
      <c r="AA95" s="312"/>
      <c r="AB95" s="311"/>
      <c r="AC95" s="312"/>
      <c r="AD95" s="311"/>
      <c r="AE95" s="312"/>
      <c r="AF95" s="311"/>
      <c r="AG95" s="312"/>
      <c r="AH95" s="311"/>
      <c r="AI95" s="312"/>
      <c r="AJ95" s="311"/>
      <c r="AK95" s="312"/>
      <c r="AL95" s="311"/>
      <c r="AM95" s="312"/>
      <c r="AN95" s="311"/>
      <c r="AO95" s="312"/>
    </row>
    <row r="96" spans="1:41" ht="15.5">
      <c r="A96" s="21" t="s">
        <v>124</v>
      </c>
      <c r="B96" s="22" t="s">
        <v>133</v>
      </c>
      <c r="C96" s="330"/>
      <c r="D96" s="23">
        <v>135717</v>
      </c>
      <c r="E96" s="23">
        <v>7</v>
      </c>
      <c r="F96" s="311">
        <v>3456.6</v>
      </c>
      <c r="G96" s="396">
        <v>3456.6</v>
      </c>
      <c r="H96" s="311">
        <v>11985.3</v>
      </c>
      <c r="I96" s="396">
        <v>11985.3</v>
      </c>
      <c r="J96" s="311"/>
      <c r="K96" s="312"/>
      <c r="L96" s="311"/>
      <c r="M96" s="312"/>
      <c r="N96" s="311"/>
      <c r="O96" s="312"/>
      <c r="P96" s="311"/>
      <c r="Q96" s="312"/>
      <c r="R96" s="311"/>
      <c r="S96" s="312"/>
      <c r="T96" s="311"/>
      <c r="U96" s="312"/>
      <c r="V96" s="311"/>
      <c r="W96" s="312"/>
      <c r="X96" s="311"/>
      <c r="Y96" s="312"/>
      <c r="Z96" s="311"/>
      <c r="AA96" s="312"/>
      <c r="AB96" s="311"/>
      <c r="AC96" s="312"/>
      <c r="AD96" s="311"/>
      <c r="AE96" s="312"/>
      <c r="AF96" s="311"/>
      <c r="AG96" s="312"/>
      <c r="AH96" s="311"/>
      <c r="AI96" s="312"/>
      <c r="AJ96" s="311"/>
      <c r="AK96" s="312"/>
      <c r="AL96" s="311"/>
      <c r="AM96" s="312"/>
      <c r="AN96" s="311"/>
      <c r="AO96" s="312"/>
    </row>
    <row r="97" spans="1:41" ht="15.5">
      <c r="A97" s="21" t="s">
        <v>124</v>
      </c>
      <c r="B97" s="22" t="s">
        <v>682</v>
      </c>
      <c r="C97" s="330" t="s">
        <v>679</v>
      </c>
      <c r="D97" s="23">
        <v>136145</v>
      </c>
      <c r="E97" s="23">
        <v>10</v>
      </c>
      <c r="F97" s="311">
        <v>2994</v>
      </c>
      <c r="G97" s="396">
        <v>2994</v>
      </c>
      <c r="H97" s="311">
        <v>11889</v>
      </c>
      <c r="I97" s="396">
        <v>11889</v>
      </c>
      <c r="J97" s="311"/>
      <c r="K97" s="312"/>
      <c r="L97" s="311"/>
      <c r="M97" s="312"/>
      <c r="N97" s="311"/>
      <c r="O97" s="312"/>
      <c r="P97" s="311"/>
      <c r="Q97" s="312"/>
      <c r="R97" s="311"/>
      <c r="S97" s="312"/>
      <c r="T97" s="311"/>
      <c r="U97" s="312"/>
      <c r="V97" s="311"/>
      <c r="W97" s="312"/>
      <c r="X97" s="311"/>
      <c r="Y97" s="312"/>
      <c r="Z97" s="311"/>
      <c r="AA97" s="312"/>
      <c r="AB97" s="311"/>
      <c r="AC97" s="312"/>
      <c r="AD97" s="311"/>
      <c r="AE97" s="312"/>
      <c r="AF97" s="311"/>
      <c r="AG97" s="312"/>
      <c r="AH97" s="311"/>
      <c r="AI97" s="312"/>
      <c r="AJ97" s="311"/>
      <c r="AK97" s="312"/>
      <c r="AL97" s="311"/>
      <c r="AM97" s="312"/>
      <c r="AN97" s="311"/>
      <c r="AO97" s="312"/>
    </row>
    <row r="98" spans="1:41" ht="15.5">
      <c r="A98" s="331" t="s">
        <v>124</v>
      </c>
      <c r="B98" s="22" t="s">
        <v>134</v>
      </c>
      <c r="C98" s="330"/>
      <c r="D98" s="23">
        <v>136233</v>
      </c>
      <c r="E98" s="23">
        <v>7</v>
      </c>
      <c r="F98" s="311">
        <v>3120.3</v>
      </c>
      <c r="G98" s="396">
        <v>3120.3</v>
      </c>
      <c r="H98" s="311">
        <v>11940.6</v>
      </c>
      <c r="I98" s="396">
        <v>11940.6</v>
      </c>
      <c r="J98" s="311"/>
      <c r="K98" s="312"/>
      <c r="L98" s="311"/>
      <c r="M98" s="312"/>
      <c r="N98" s="311"/>
      <c r="O98" s="312"/>
      <c r="P98" s="311"/>
      <c r="Q98" s="312"/>
      <c r="R98" s="311"/>
      <c r="S98" s="312"/>
      <c r="T98" s="311"/>
      <c r="U98" s="312"/>
      <c r="V98" s="311"/>
      <c r="W98" s="312"/>
      <c r="X98" s="311"/>
      <c r="Y98" s="312"/>
      <c r="Z98" s="311"/>
      <c r="AA98" s="312"/>
      <c r="AB98" s="311"/>
      <c r="AC98" s="312"/>
      <c r="AD98" s="311"/>
      <c r="AE98" s="312"/>
      <c r="AF98" s="311"/>
      <c r="AG98" s="312"/>
      <c r="AH98" s="311"/>
      <c r="AI98" s="312"/>
      <c r="AJ98" s="311"/>
      <c r="AK98" s="312"/>
      <c r="AL98" s="311"/>
      <c r="AM98" s="312"/>
      <c r="AN98" s="311"/>
      <c r="AO98" s="312"/>
    </row>
    <row r="99" spans="1:41" ht="15.5">
      <c r="A99" s="331" t="s">
        <v>124</v>
      </c>
      <c r="B99" s="22" t="s">
        <v>135</v>
      </c>
      <c r="C99" s="395"/>
      <c r="D99" s="23">
        <v>136358</v>
      </c>
      <c r="E99" s="23">
        <v>7</v>
      </c>
      <c r="F99" s="311">
        <v>3030</v>
      </c>
      <c r="G99" s="396">
        <v>3030</v>
      </c>
      <c r="H99" s="311">
        <v>10890</v>
      </c>
      <c r="I99" s="396">
        <v>10890</v>
      </c>
      <c r="J99" s="311"/>
      <c r="K99" s="312"/>
      <c r="L99" s="311"/>
      <c r="M99" s="312"/>
      <c r="N99" s="311"/>
      <c r="O99" s="312"/>
      <c r="P99" s="311"/>
      <c r="Q99" s="312"/>
      <c r="R99" s="311"/>
      <c r="S99" s="312"/>
      <c r="T99" s="311"/>
      <c r="U99" s="312"/>
      <c r="V99" s="311"/>
      <c r="W99" s="312"/>
      <c r="X99" s="311"/>
      <c r="Y99" s="312"/>
      <c r="Z99" s="311"/>
      <c r="AA99" s="312"/>
      <c r="AB99" s="311"/>
      <c r="AC99" s="312"/>
      <c r="AD99" s="311"/>
      <c r="AE99" s="312"/>
      <c r="AF99" s="311"/>
      <c r="AG99" s="312"/>
      <c r="AH99" s="311"/>
      <c r="AI99" s="312"/>
      <c r="AJ99" s="311"/>
      <c r="AK99" s="312"/>
      <c r="AL99" s="311"/>
      <c r="AM99" s="312"/>
      <c r="AN99" s="311"/>
      <c r="AO99" s="312"/>
    </row>
    <row r="100" spans="1:41" ht="15.5">
      <c r="A100" s="331" t="s">
        <v>124</v>
      </c>
      <c r="B100" s="22" t="s">
        <v>146</v>
      </c>
      <c r="C100" s="329"/>
      <c r="D100" s="23">
        <v>136400</v>
      </c>
      <c r="E100" s="23">
        <v>7</v>
      </c>
      <c r="F100" s="311">
        <v>3155.4</v>
      </c>
      <c r="G100" s="396">
        <v>3155.4</v>
      </c>
      <c r="H100" s="311">
        <v>12031.5</v>
      </c>
      <c r="I100" s="396">
        <v>12031.5</v>
      </c>
      <c r="J100" s="311"/>
      <c r="K100" s="312"/>
      <c r="L100" s="311"/>
      <c r="M100" s="312"/>
      <c r="N100" s="311"/>
      <c r="O100" s="312"/>
      <c r="P100" s="311"/>
      <c r="Q100" s="312"/>
      <c r="R100" s="311"/>
      <c r="S100" s="312"/>
      <c r="T100" s="311"/>
      <c r="U100" s="312"/>
      <c r="V100" s="311"/>
      <c r="W100" s="312"/>
      <c r="X100" s="311"/>
      <c r="Y100" s="312"/>
      <c r="Z100" s="311"/>
      <c r="AA100" s="312"/>
      <c r="AB100" s="311"/>
      <c r="AC100" s="312"/>
      <c r="AD100" s="311"/>
      <c r="AE100" s="312"/>
      <c r="AF100" s="311"/>
      <c r="AG100" s="312"/>
      <c r="AH100" s="311"/>
      <c r="AI100" s="312"/>
      <c r="AJ100" s="311"/>
      <c r="AK100" s="312"/>
      <c r="AL100" s="311"/>
      <c r="AM100" s="312"/>
      <c r="AN100" s="311"/>
      <c r="AO100" s="312"/>
    </row>
    <row r="101" spans="1:41" ht="15.5">
      <c r="A101" s="24" t="s">
        <v>124</v>
      </c>
      <c r="B101" s="22" t="s">
        <v>136</v>
      </c>
      <c r="C101" s="395"/>
      <c r="D101" s="23">
        <v>136473</v>
      </c>
      <c r="E101" s="23">
        <v>7</v>
      </c>
      <c r="F101" s="311">
        <v>3137.4</v>
      </c>
      <c r="G101" s="396">
        <v>3137.4</v>
      </c>
      <c r="H101" s="311">
        <v>12592.8</v>
      </c>
      <c r="I101" s="396">
        <v>12592.8</v>
      </c>
      <c r="J101" s="311"/>
      <c r="K101" s="312"/>
      <c r="L101" s="311"/>
      <c r="M101" s="312"/>
      <c r="N101" s="311"/>
      <c r="O101" s="312"/>
      <c r="P101" s="311"/>
      <c r="Q101" s="312"/>
      <c r="R101" s="311"/>
      <c r="S101" s="312"/>
      <c r="T101" s="311"/>
      <c r="U101" s="312"/>
      <c r="V101" s="311"/>
      <c r="W101" s="312"/>
      <c r="X101" s="311"/>
      <c r="Y101" s="312"/>
      <c r="Z101" s="311"/>
      <c r="AA101" s="312"/>
      <c r="AB101" s="311"/>
      <c r="AC101" s="312"/>
      <c r="AD101" s="311"/>
      <c r="AE101" s="312"/>
      <c r="AF101" s="311"/>
      <c r="AG101" s="312"/>
      <c r="AH101" s="311"/>
      <c r="AI101" s="312"/>
      <c r="AJ101" s="311"/>
      <c r="AK101" s="312"/>
      <c r="AL101" s="311"/>
      <c r="AM101" s="312"/>
      <c r="AN101" s="311"/>
      <c r="AO101" s="312"/>
    </row>
    <row r="102" spans="1:41" ht="15.5">
      <c r="A102" s="24" t="s">
        <v>124</v>
      </c>
      <c r="B102" s="22" t="s">
        <v>137</v>
      </c>
      <c r="C102" s="395"/>
      <c r="D102" s="23">
        <v>136516</v>
      </c>
      <c r="E102" s="23">
        <v>7</v>
      </c>
      <c r="F102" s="311">
        <v>3336.6</v>
      </c>
      <c r="G102" s="396">
        <v>3336.6</v>
      </c>
      <c r="H102" s="311">
        <v>12241.8</v>
      </c>
      <c r="I102" s="396">
        <v>12241.8</v>
      </c>
      <c r="J102" s="311"/>
      <c r="K102" s="312"/>
      <c r="L102" s="311"/>
      <c r="M102" s="312"/>
      <c r="N102" s="311"/>
      <c r="O102" s="312"/>
      <c r="P102" s="311"/>
      <c r="Q102" s="312"/>
      <c r="R102" s="311"/>
      <c r="S102" s="312"/>
      <c r="T102" s="311"/>
      <c r="U102" s="312"/>
      <c r="V102" s="311"/>
      <c r="W102" s="312"/>
      <c r="X102" s="311"/>
      <c r="Y102" s="312"/>
      <c r="Z102" s="311"/>
      <c r="AA102" s="312"/>
      <c r="AB102" s="311"/>
      <c r="AC102" s="312"/>
      <c r="AD102" s="311"/>
      <c r="AE102" s="312"/>
      <c r="AF102" s="311"/>
      <c r="AG102" s="312"/>
      <c r="AH102" s="311"/>
      <c r="AI102" s="312"/>
      <c r="AJ102" s="311"/>
      <c r="AK102" s="312"/>
      <c r="AL102" s="311"/>
      <c r="AM102" s="312"/>
      <c r="AN102" s="311"/>
      <c r="AO102" s="312"/>
    </row>
    <row r="103" spans="1:41" ht="15.5">
      <c r="A103" s="24" t="s">
        <v>124</v>
      </c>
      <c r="B103" s="22" t="s">
        <v>140</v>
      </c>
      <c r="C103" s="395"/>
      <c r="D103" s="23">
        <v>137281</v>
      </c>
      <c r="E103" s="23">
        <v>7</v>
      </c>
      <c r="F103" s="311">
        <v>3180</v>
      </c>
      <c r="G103" s="396">
        <v>3180</v>
      </c>
      <c r="H103" s="311">
        <v>11608.2</v>
      </c>
      <c r="I103" s="396">
        <v>11608.2</v>
      </c>
      <c r="J103" s="311"/>
      <c r="K103" s="312"/>
      <c r="L103" s="311"/>
      <c r="M103" s="312"/>
      <c r="N103" s="311"/>
      <c r="O103" s="312"/>
      <c r="P103" s="311"/>
      <c r="Q103" s="312"/>
      <c r="R103" s="311"/>
      <c r="S103" s="312"/>
      <c r="T103" s="311"/>
      <c r="U103" s="312"/>
      <c r="V103" s="311"/>
      <c r="W103" s="312"/>
      <c r="X103" s="311"/>
      <c r="Y103" s="312"/>
      <c r="Z103" s="311"/>
      <c r="AA103" s="312"/>
      <c r="AB103" s="311"/>
      <c r="AC103" s="312"/>
      <c r="AD103" s="311"/>
      <c r="AE103" s="312"/>
      <c r="AF103" s="311"/>
      <c r="AG103" s="312"/>
      <c r="AH103" s="311"/>
      <c r="AI103" s="312"/>
      <c r="AJ103" s="311"/>
      <c r="AK103" s="312"/>
      <c r="AL103" s="311"/>
      <c r="AM103" s="312"/>
      <c r="AN103" s="311"/>
      <c r="AO103" s="312"/>
    </row>
    <row r="104" spans="1:41" ht="15.5">
      <c r="A104" s="24" t="s">
        <v>124</v>
      </c>
      <c r="B104" s="22" t="s">
        <v>141</v>
      </c>
      <c r="C104" s="330"/>
      <c r="D104" s="23">
        <v>137078</v>
      </c>
      <c r="E104" s="23">
        <v>7</v>
      </c>
      <c r="F104" s="311">
        <v>3352.5</v>
      </c>
      <c r="G104" s="396">
        <v>3352.5</v>
      </c>
      <c r="H104" s="311">
        <v>11607</v>
      </c>
      <c r="I104" s="396">
        <v>11607</v>
      </c>
      <c r="J104" s="311"/>
      <c r="K104" s="312"/>
      <c r="L104" s="311"/>
      <c r="M104" s="312"/>
      <c r="N104" s="311"/>
      <c r="O104" s="312"/>
      <c r="P104" s="311"/>
      <c r="Q104" s="312"/>
      <c r="R104" s="311"/>
      <c r="S104" s="312"/>
      <c r="T104" s="311"/>
      <c r="U104" s="312"/>
      <c r="V104" s="311"/>
      <c r="W104" s="312"/>
      <c r="X104" s="311"/>
      <c r="Y104" s="312"/>
      <c r="Z104" s="311"/>
      <c r="AA104" s="312"/>
      <c r="AB104" s="311"/>
      <c r="AC104" s="312"/>
      <c r="AD104" s="311"/>
      <c r="AE104" s="312"/>
      <c r="AF104" s="311"/>
      <c r="AG104" s="312"/>
      <c r="AH104" s="311"/>
      <c r="AI104" s="312"/>
      <c r="AJ104" s="311"/>
      <c r="AK104" s="312"/>
      <c r="AL104" s="311"/>
      <c r="AM104" s="312"/>
      <c r="AN104" s="311"/>
      <c r="AO104" s="312"/>
    </row>
    <row r="105" spans="1:41" ht="15.5">
      <c r="A105" s="21" t="s">
        <v>124</v>
      </c>
      <c r="B105" s="22" t="s">
        <v>138</v>
      </c>
      <c r="C105" s="395"/>
      <c r="D105" s="23">
        <v>137096</v>
      </c>
      <c r="E105" s="23">
        <v>7</v>
      </c>
      <c r="F105" s="311">
        <v>3053.1</v>
      </c>
      <c r="G105" s="396">
        <v>3053.1</v>
      </c>
      <c r="H105" s="311">
        <v>11337</v>
      </c>
      <c r="I105" s="396">
        <v>11337</v>
      </c>
      <c r="J105" s="311"/>
      <c r="K105" s="312"/>
      <c r="L105" s="311"/>
      <c r="M105" s="312"/>
      <c r="N105" s="311"/>
      <c r="O105" s="312"/>
      <c r="P105" s="311"/>
      <c r="Q105" s="312"/>
      <c r="R105" s="311"/>
      <c r="S105" s="312"/>
      <c r="T105" s="311"/>
      <c r="U105" s="312"/>
      <c r="V105" s="311"/>
      <c r="W105" s="312"/>
      <c r="X105" s="311"/>
      <c r="Y105" s="312"/>
      <c r="Z105" s="311"/>
      <c r="AA105" s="312"/>
      <c r="AB105" s="311"/>
      <c r="AC105" s="312"/>
      <c r="AD105" s="311"/>
      <c r="AE105" s="312"/>
      <c r="AF105" s="311"/>
      <c r="AG105" s="312"/>
      <c r="AH105" s="311"/>
      <c r="AI105" s="312"/>
      <c r="AJ105" s="311"/>
      <c r="AK105" s="312"/>
      <c r="AL105" s="311"/>
      <c r="AM105" s="312"/>
      <c r="AN105" s="311"/>
      <c r="AO105" s="312"/>
    </row>
    <row r="106" spans="1:41" ht="15.5">
      <c r="A106" s="24" t="s">
        <v>124</v>
      </c>
      <c r="B106" s="22" t="s">
        <v>139</v>
      </c>
      <c r="C106" s="395"/>
      <c r="D106" s="23">
        <v>137209</v>
      </c>
      <c r="E106" s="23">
        <v>7</v>
      </c>
      <c r="F106" s="311">
        <v>3122.4</v>
      </c>
      <c r="G106" s="396">
        <v>3122.4</v>
      </c>
      <c r="H106" s="311">
        <v>11447.1</v>
      </c>
      <c r="I106" s="396">
        <v>11447.1</v>
      </c>
      <c r="J106" s="311"/>
      <c r="K106" s="312"/>
      <c r="L106" s="311"/>
      <c r="M106" s="312"/>
      <c r="N106" s="311"/>
      <c r="O106" s="312"/>
      <c r="P106" s="311"/>
      <c r="Q106" s="312"/>
      <c r="R106" s="311"/>
      <c r="S106" s="312"/>
      <c r="T106" s="311"/>
      <c r="U106" s="312"/>
      <c r="V106" s="311"/>
      <c r="W106" s="312"/>
      <c r="X106" s="311"/>
      <c r="Y106" s="312"/>
      <c r="Z106" s="311"/>
      <c r="AA106" s="312"/>
      <c r="AB106" s="311"/>
      <c r="AC106" s="312"/>
      <c r="AD106" s="311"/>
      <c r="AE106" s="312"/>
      <c r="AF106" s="311"/>
      <c r="AG106" s="312"/>
      <c r="AH106" s="311"/>
      <c r="AI106" s="312"/>
      <c r="AJ106" s="311"/>
      <c r="AK106" s="312"/>
      <c r="AL106" s="311"/>
      <c r="AM106" s="312"/>
      <c r="AN106" s="311"/>
      <c r="AO106" s="312"/>
    </row>
    <row r="107" spans="1:41" ht="15.5">
      <c r="A107" s="24" t="s">
        <v>124</v>
      </c>
      <c r="B107" s="22" t="s">
        <v>150</v>
      </c>
      <c r="C107" s="329"/>
      <c r="D107" s="23">
        <v>137315</v>
      </c>
      <c r="E107" s="23">
        <v>7</v>
      </c>
      <c r="F107" s="311">
        <v>3135.6</v>
      </c>
      <c r="G107" s="396">
        <v>3135.6</v>
      </c>
      <c r="H107" s="311">
        <v>11829.3</v>
      </c>
      <c r="I107" s="396">
        <v>11829.3</v>
      </c>
      <c r="J107" s="311"/>
      <c r="K107" s="312"/>
      <c r="L107" s="311"/>
      <c r="M107" s="312"/>
      <c r="N107" s="311"/>
      <c r="O107" s="312"/>
      <c r="P107" s="311"/>
      <c r="Q107" s="312"/>
      <c r="R107" s="311"/>
      <c r="S107" s="312"/>
      <c r="T107" s="311"/>
      <c r="U107" s="312"/>
      <c r="V107" s="311"/>
      <c r="W107" s="312"/>
      <c r="X107" s="311"/>
      <c r="Y107" s="312"/>
      <c r="Z107" s="311"/>
      <c r="AA107" s="312"/>
      <c r="AB107" s="311"/>
      <c r="AC107" s="312"/>
      <c r="AD107" s="311"/>
      <c r="AE107" s="312"/>
      <c r="AF107" s="311"/>
      <c r="AG107" s="312"/>
      <c r="AH107" s="311"/>
      <c r="AI107" s="312"/>
      <c r="AJ107" s="311"/>
      <c r="AK107" s="312"/>
      <c r="AL107" s="311"/>
      <c r="AM107" s="312"/>
      <c r="AN107" s="311"/>
      <c r="AO107" s="312"/>
    </row>
    <row r="108" spans="1:41" ht="15.5">
      <c r="A108" s="21" t="s">
        <v>124</v>
      </c>
      <c r="B108" s="22" t="s">
        <v>147</v>
      </c>
      <c r="C108" s="330" t="s">
        <v>679</v>
      </c>
      <c r="D108" s="23">
        <v>137759</v>
      </c>
      <c r="E108" s="23">
        <v>8</v>
      </c>
      <c r="F108" s="311">
        <v>3024.9</v>
      </c>
      <c r="G108" s="396">
        <v>3024.9</v>
      </c>
      <c r="H108" s="311">
        <v>11618.1</v>
      </c>
      <c r="I108" s="396">
        <v>11618.1</v>
      </c>
      <c r="J108" s="311"/>
      <c r="K108" s="312"/>
      <c r="L108" s="311"/>
      <c r="M108" s="312"/>
      <c r="N108" s="311"/>
      <c r="O108" s="312"/>
      <c r="P108" s="311"/>
      <c r="Q108" s="312"/>
      <c r="R108" s="311"/>
      <c r="S108" s="312"/>
      <c r="T108" s="311"/>
      <c r="U108" s="312"/>
      <c r="V108" s="311"/>
      <c r="W108" s="312"/>
      <c r="X108" s="311"/>
      <c r="Y108" s="312"/>
      <c r="Z108" s="311"/>
      <c r="AA108" s="312"/>
      <c r="AB108" s="311"/>
      <c r="AC108" s="312"/>
      <c r="AD108" s="311"/>
      <c r="AE108" s="312"/>
      <c r="AF108" s="311"/>
      <c r="AG108" s="312"/>
      <c r="AH108" s="311"/>
      <c r="AI108" s="312"/>
      <c r="AJ108" s="311"/>
      <c r="AK108" s="312"/>
      <c r="AL108" s="311"/>
      <c r="AM108" s="312"/>
      <c r="AN108" s="311"/>
      <c r="AO108" s="312"/>
    </row>
    <row r="109" spans="1:41" ht="16" thickBot="1">
      <c r="A109" s="24" t="s">
        <v>124</v>
      </c>
      <c r="B109" s="22" t="s">
        <v>143</v>
      </c>
      <c r="C109" s="329"/>
      <c r="D109" s="23">
        <v>138187</v>
      </c>
      <c r="E109" s="23">
        <v>7</v>
      </c>
      <c r="F109" s="311">
        <v>3091.8</v>
      </c>
      <c r="G109" s="398">
        <v>3091.8</v>
      </c>
      <c r="H109" s="311">
        <v>11728.8</v>
      </c>
      <c r="I109" s="398">
        <v>11728.8</v>
      </c>
      <c r="J109" s="311"/>
      <c r="K109" s="312"/>
      <c r="L109" s="311"/>
      <c r="M109" s="312"/>
      <c r="N109" s="311"/>
      <c r="O109" s="312"/>
      <c r="P109" s="311"/>
      <c r="Q109" s="312"/>
      <c r="R109" s="311"/>
      <c r="S109" s="312"/>
      <c r="T109" s="311"/>
      <c r="U109" s="312"/>
      <c r="V109" s="311"/>
      <c r="W109" s="312"/>
      <c r="X109" s="311"/>
      <c r="Y109" s="312"/>
      <c r="Z109" s="311"/>
      <c r="AA109" s="312"/>
      <c r="AB109" s="311"/>
      <c r="AC109" s="312"/>
      <c r="AD109" s="311"/>
      <c r="AE109" s="312"/>
      <c r="AF109" s="311"/>
      <c r="AG109" s="312"/>
      <c r="AH109" s="311"/>
      <c r="AI109" s="312"/>
      <c r="AJ109" s="311"/>
      <c r="AK109" s="312"/>
      <c r="AL109" s="311"/>
      <c r="AM109" s="312"/>
      <c r="AN109" s="311"/>
      <c r="AO109" s="312"/>
    </row>
    <row r="110" spans="1:41">
      <c r="A110" s="332" t="s">
        <v>151</v>
      </c>
      <c r="B110" s="25" t="s">
        <v>152</v>
      </c>
      <c r="C110" s="333"/>
      <c r="D110" s="30">
        <v>139940</v>
      </c>
      <c r="E110" s="28">
        <v>1</v>
      </c>
      <c r="F110" s="311">
        <v>10858</v>
      </c>
      <c r="G110" s="312">
        <v>11076.1</v>
      </c>
      <c r="H110" s="311">
        <v>29432</v>
      </c>
      <c r="I110" s="312">
        <v>30114.1</v>
      </c>
      <c r="J110" s="311">
        <v>11488</v>
      </c>
      <c r="K110" s="312">
        <v>11680</v>
      </c>
      <c r="L110" s="311">
        <v>32152</v>
      </c>
      <c r="M110" s="312">
        <v>32344</v>
      </c>
      <c r="N110" s="311">
        <v>16936</v>
      </c>
      <c r="O110" s="312">
        <v>17896</v>
      </c>
      <c r="P110" s="311">
        <v>36544</v>
      </c>
      <c r="Q110" s="312">
        <v>37504</v>
      </c>
      <c r="R110" s="311"/>
      <c r="S110" s="312"/>
      <c r="T110" s="311"/>
      <c r="U110" s="312"/>
      <c r="V110" s="311"/>
      <c r="W110" s="312"/>
      <c r="X110" s="311"/>
      <c r="Y110" s="312"/>
      <c r="Z110" s="311"/>
      <c r="AA110" s="312"/>
      <c r="AB110" s="311"/>
      <c r="AC110" s="312"/>
      <c r="AD110" s="311"/>
      <c r="AE110" s="312"/>
      <c r="AF110" s="311"/>
      <c r="AG110" s="312"/>
      <c r="AH110" s="311"/>
      <c r="AI110" s="312"/>
      <c r="AJ110" s="311"/>
      <c r="AK110" s="312"/>
      <c r="AL110" s="311"/>
      <c r="AM110" s="312"/>
      <c r="AN110" s="311"/>
      <c r="AO110" s="312"/>
    </row>
    <row r="111" spans="1:41">
      <c r="A111" s="332" t="s">
        <v>151</v>
      </c>
      <c r="B111" s="25" t="s">
        <v>153</v>
      </c>
      <c r="C111" s="333"/>
      <c r="D111" s="30">
        <v>139959</v>
      </c>
      <c r="E111" s="28">
        <v>1</v>
      </c>
      <c r="F111" s="311">
        <v>11830</v>
      </c>
      <c r="G111" s="312">
        <v>12080</v>
      </c>
      <c r="H111" s="311">
        <v>30404</v>
      </c>
      <c r="I111" s="312">
        <v>31120</v>
      </c>
      <c r="J111" s="311">
        <v>10982</v>
      </c>
      <c r="K111" s="312">
        <v>11168</v>
      </c>
      <c r="L111" s="311">
        <v>26970</v>
      </c>
      <c r="M111" s="312">
        <v>27476</v>
      </c>
      <c r="N111" s="311">
        <v>19708</v>
      </c>
      <c r="O111" s="312">
        <v>19894</v>
      </c>
      <c r="P111" s="311">
        <v>38146</v>
      </c>
      <c r="Q111" s="312">
        <v>38652</v>
      </c>
      <c r="R111" s="311"/>
      <c r="S111" s="312"/>
      <c r="T111" s="311"/>
      <c r="U111" s="312"/>
      <c r="V111" s="311"/>
      <c r="W111" s="312"/>
      <c r="X111" s="311"/>
      <c r="Y111" s="312"/>
      <c r="Z111" s="311">
        <v>18576</v>
      </c>
      <c r="AA111" s="312">
        <v>18926</v>
      </c>
      <c r="AB111" s="311">
        <v>39116</v>
      </c>
      <c r="AC111" s="312">
        <v>39634</v>
      </c>
      <c r="AD111" s="311"/>
      <c r="AE111" s="312"/>
      <c r="AF111" s="311"/>
      <c r="AG111" s="312"/>
      <c r="AH111" s="311"/>
      <c r="AI111" s="312"/>
      <c r="AJ111" s="311"/>
      <c r="AK111" s="312"/>
      <c r="AL111" s="311">
        <v>19436</v>
      </c>
      <c r="AM111" s="312">
        <v>19804</v>
      </c>
      <c r="AN111" s="311">
        <v>48516</v>
      </c>
      <c r="AO111" s="312">
        <v>49466</v>
      </c>
    </row>
    <row r="112" spans="1:41">
      <c r="A112" s="332" t="s">
        <v>151</v>
      </c>
      <c r="B112" s="25" t="s">
        <v>154</v>
      </c>
      <c r="C112" s="333"/>
      <c r="D112" s="30">
        <v>139755</v>
      </c>
      <c r="E112" s="28">
        <v>2</v>
      </c>
      <c r="F112" s="311">
        <v>12424</v>
      </c>
      <c r="G112" s="312">
        <v>12682</v>
      </c>
      <c r="H112" s="311">
        <v>33020</v>
      </c>
      <c r="I112" s="312">
        <v>33794</v>
      </c>
      <c r="J112" s="311">
        <v>15804</v>
      </c>
      <c r="K112" s="312">
        <v>16008</v>
      </c>
      <c r="L112" s="311">
        <v>30584</v>
      </c>
      <c r="M112" s="312">
        <v>31164</v>
      </c>
      <c r="N112" s="311"/>
      <c r="O112" s="312"/>
      <c r="P112" s="311"/>
      <c r="Q112" s="312"/>
      <c r="R112" s="311"/>
      <c r="S112" s="312"/>
      <c r="T112" s="311"/>
      <c r="U112" s="312"/>
      <c r="V112" s="311"/>
      <c r="W112" s="312"/>
      <c r="X112" s="311"/>
      <c r="Y112" s="312"/>
      <c r="Z112" s="311"/>
      <c r="AA112" s="312"/>
      <c r="AB112" s="311"/>
      <c r="AC112" s="312"/>
      <c r="AD112" s="311"/>
      <c r="AE112" s="312"/>
      <c r="AF112" s="311"/>
      <c r="AG112" s="312"/>
      <c r="AH112" s="311"/>
      <c r="AI112" s="312"/>
      <c r="AJ112" s="311"/>
      <c r="AK112" s="312"/>
      <c r="AL112" s="311"/>
      <c r="AM112" s="312"/>
      <c r="AN112" s="311"/>
      <c r="AO112" s="312"/>
    </row>
    <row r="113" spans="1:41">
      <c r="A113" s="332" t="s">
        <v>151</v>
      </c>
      <c r="B113" s="25" t="s">
        <v>155</v>
      </c>
      <c r="C113" s="336" t="s">
        <v>683</v>
      </c>
      <c r="D113" s="30">
        <v>139931</v>
      </c>
      <c r="E113" s="28">
        <v>3</v>
      </c>
      <c r="F113" s="311">
        <v>7422</v>
      </c>
      <c r="G113" s="312">
        <v>7555.9</v>
      </c>
      <c r="H113" s="311">
        <v>20904</v>
      </c>
      <c r="I113" s="312">
        <v>21395.9</v>
      </c>
      <c r="J113" s="311">
        <v>8728</v>
      </c>
      <c r="K113" s="312">
        <v>8728</v>
      </c>
      <c r="L113" s="311">
        <v>28610</v>
      </c>
      <c r="M113" s="312">
        <v>28610</v>
      </c>
      <c r="N113" s="311"/>
      <c r="O113" s="312"/>
      <c r="P113" s="311"/>
      <c r="Q113" s="312"/>
      <c r="R113" s="311"/>
      <c r="S113" s="312"/>
      <c r="T113" s="311"/>
      <c r="U113" s="312"/>
      <c r="V113" s="311"/>
      <c r="W113" s="312"/>
      <c r="X113" s="311"/>
      <c r="Y113" s="312"/>
      <c r="Z113" s="311"/>
      <c r="AA113" s="312"/>
      <c r="AB113" s="311"/>
      <c r="AC113" s="312"/>
      <c r="AD113" s="311"/>
      <c r="AE113" s="312"/>
      <c r="AF113" s="311"/>
      <c r="AG113" s="312"/>
      <c r="AH113" s="311"/>
      <c r="AI113" s="312"/>
      <c r="AJ113" s="311"/>
      <c r="AK113" s="312"/>
      <c r="AL113" s="311"/>
      <c r="AM113" s="312"/>
      <c r="AN113" s="311"/>
      <c r="AO113" s="312"/>
    </row>
    <row r="114" spans="1:41">
      <c r="A114" s="332" t="s">
        <v>151</v>
      </c>
      <c r="B114" s="25" t="s">
        <v>156</v>
      </c>
      <c r="C114" s="336" t="s">
        <v>683</v>
      </c>
      <c r="D114" s="30">
        <v>486840</v>
      </c>
      <c r="E114" s="28">
        <v>3</v>
      </c>
      <c r="F114" s="311">
        <v>7432</v>
      </c>
      <c r="G114" s="312">
        <v>7568</v>
      </c>
      <c r="H114" s="311">
        <v>21158</v>
      </c>
      <c r="I114" s="312">
        <v>21615.9</v>
      </c>
      <c r="J114" s="311">
        <v>8952</v>
      </c>
      <c r="K114" s="312">
        <v>9096</v>
      </c>
      <c r="L114" s="311">
        <v>27084</v>
      </c>
      <c r="M114" s="312">
        <v>27590</v>
      </c>
      <c r="N114" s="311"/>
      <c r="O114" s="312"/>
      <c r="P114" s="311"/>
      <c r="Q114" s="312"/>
      <c r="R114" s="311"/>
      <c r="S114" s="312"/>
      <c r="T114" s="311"/>
      <c r="U114" s="312"/>
      <c r="V114" s="311"/>
      <c r="W114" s="312"/>
      <c r="X114" s="311"/>
      <c r="Y114" s="312"/>
      <c r="Z114" s="311"/>
      <c r="AA114" s="312"/>
      <c r="AB114" s="311"/>
      <c r="AC114" s="312"/>
      <c r="AD114" s="311"/>
      <c r="AE114" s="312"/>
      <c r="AF114" s="311"/>
      <c r="AG114" s="312"/>
      <c r="AH114" s="311"/>
      <c r="AI114" s="312"/>
      <c r="AJ114" s="311"/>
      <c r="AK114" s="312"/>
      <c r="AL114" s="311"/>
      <c r="AM114" s="312"/>
      <c r="AN114" s="311"/>
      <c r="AO114" s="312"/>
    </row>
    <row r="115" spans="1:41">
      <c r="A115" s="332" t="s">
        <v>151</v>
      </c>
      <c r="B115" s="25" t="s">
        <v>157</v>
      </c>
      <c r="C115" s="333"/>
      <c r="D115" s="30">
        <v>141334</v>
      </c>
      <c r="E115" s="28">
        <v>3</v>
      </c>
      <c r="F115" s="311">
        <v>7354</v>
      </c>
      <c r="G115" s="312">
        <v>7487.9</v>
      </c>
      <c r="H115" s="311">
        <v>20836</v>
      </c>
      <c r="I115" s="312">
        <v>21431.9</v>
      </c>
      <c r="J115" s="311">
        <v>7472</v>
      </c>
      <c r="K115" s="312">
        <v>7808</v>
      </c>
      <c r="L115" s="311">
        <v>23192</v>
      </c>
      <c r="M115" s="312">
        <v>24462</v>
      </c>
      <c r="N115" s="311"/>
      <c r="O115" s="312"/>
      <c r="P115" s="311"/>
      <c r="Q115" s="312"/>
      <c r="R115" s="311"/>
      <c r="S115" s="312"/>
      <c r="T115" s="311"/>
      <c r="U115" s="312"/>
      <c r="V115" s="311"/>
      <c r="W115" s="312"/>
      <c r="X115" s="311"/>
      <c r="Y115" s="312"/>
      <c r="Z115" s="311"/>
      <c r="AA115" s="312"/>
      <c r="AB115" s="311"/>
      <c r="AC115" s="312"/>
      <c r="AD115" s="311"/>
      <c r="AE115" s="312"/>
      <c r="AF115" s="311"/>
      <c r="AG115" s="312"/>
      <c r="AH115" s="311"/>
      <c r="AI115" s="312"/>
      <c r="AJ115" s="311"/>
      <c r="AK115" s="312"/>
      <c r="AL115" s="311"/>
      <c r="AM115" s="312"/>
      <c r="AN115" s="311"/>
      <c r="AO115" s="312"/>
    </row>
    <row r="116" spans="1:41">
      <c r="A116" s="335" t="s">
        <v>151</v>
      </c>
      <c r="B116" s="25" t="s">
        <v>158</v>
      </c>
      <c r="C116" s="333"/>
      <c r="D116" s="30">
        <v>141264</v>
      </c>
      <c r="E116" s="28">
        <v>3</v>
      </c>
      <c r="F116" s="311">
        <v>7476</v>
      </c>
      <c r="G116" s="312">
        <v>7675.9</v>
      </c>
      <c r="H116" s="311">
        <v>20958</v>
      </c>
      <c r="I116" s="312">
        <v>21493.9</v>
      </c>
      <c r="J116" s="311">
        <v>8110</v>
      </c>
      <c r="K116" s="312">
        <v>8296</v>
      </c>
      <c r="L116" s="311">
        <v>23672</v>
      </c>
      <c r="M116" s="312">
        <v>24168</v>
      </c>
      <c r="N116" s="311"/>
      <c r="O116" s="312"/>
      <c r="P116" s="311"/>
      <c r="Q116" s="312"/>
      <c r="R116" s="311"/>
      <c r="S116" s="312"/>
      <c r="T116" s="311"/>
      <c r="U116" s="312"/>
      <c r="V116" s="311"/>
      <c r="W116" s="312"/>
      <c r="X116" s="311"/>
      <c r="Y116" s="312"/>
      <c r="Z116" s="311"/>
      <c r="AA116" s="312"/>
      <c r="AB116" s="311"/>
      <c r="AC116" s="312"/>
      <c r="AD116" s="311"/>
      <c r="AE116" s="312"/>
      <c r="AF116" s="311"/>
      <c r="AG116" s="312"/>
      <c r="AH116" s="311"/>
      <c r="AI116" s="312"/>
      <c r="AJ116" s="311"/>
      <c r="AK116" s="312"/>
      <c r="AL116" s="311"/>
      <c r="AM116" s="312"/>
      <c r="AN116" s="311"/>
      <c r="AO116" s="312"/>
    </row>
    <row r="117" spans="1:41">
      <c r="A117" s="332" t="s">
        <v>151</v>
      </c>
      <c r="B117" s="25" t="s">
        <v>159</v>
      </c>
      <c r="C117" s="333"/>
      <c r="D117" s="30">
        <v>138716</v>
      </c>
      <c r="E117" s="28">
        <v>4</v>
      </c>
      <c r="F117" s="311">
        <v>6726</v>
      </c>
      <c r="G117" s="312">
        <v>6949.9</v>
      </c>
      <c r="H117" s="311">
        <v>19802</v>
      </c>
      <c r="I117" s="312">
        <v>20352.099999999999</v>
      </c>
      <c r="J117" s="311">
        <v>6298</v>
      </c>
      <c r="K117" s="312">
        <v>6444</v>
      </c>
      <c r="L117" s="311">
        <v>19876</v>
      </c>
      <c r="M117" s="312">
        <v>20158</v>
      </c>
      <c r="N117" s="311"/>
      <c r="O117" s="312"/>
      <c r="P117" s="311"/>
      <c r="Q117" s="312"/>
      <c r="R117" s="311"/>
      <c r="S117" s="312"/>
      <c r="T117" s="311"/>
      <c r="U117" s="312"/>
      <c r="V117" s="311"/>
      <c r="W117" s="312"/>
      <c r="X117" s="311"/>
      <c r="Y117" s="312"/>
      <c r="Z117" s="311"/>
      <c r="AA117" s="312"/>
      <c r="AB117" s="311"/>
      <c r="AC117" s="312"/>
      <c r="AD117" s="311"/>
      <c r="AE117" s="312"/>
      <c r="AF117" s="311"/>
      <c r="AG117" s="312"/>
      <c r="AH117" s="311"/>
      <c r="AI117" s="312"/>
      <c r="AJ117" s="311"/>
      <c r="AK117" s="312"/>
      <c r="AL117" s="311"/>
      <c r="AM117" s="312"/>
      <c r="AN117" s="311"/>
      <c r="AO117" s="312"/>
    </row>
    <row r="118" spans="1:41">
      <c r="A118" s="335" t="s">
        <v>151</v>
      </c>
      <c r="B118" s="29" t="s">
        <v>160</v>
      </c>
      <c r="C118" s="336" t="s">
        <v>657</v>
      </c>
      <c r="D118" s="30">
        <v>138789</v>
      </c>
      <c r="E118" s="28">
        <v>4</v>
      </c>
      <c r="F118" s="311"/>
      <c r="G118" s="312"/>
      <c r="H118" s="311"/>
      <c r="I118" s="312"/>
      <c r="J118" s="311"/>
      <c r="K118" s="312"/>
      <c r="L118" s="311"/>
      <c r="M118" s="312"/>
      <c r="N118" s="311"/>
      <c r="O118" s="312"/>
      <c r="P118" s="311"/>
      <c r="Q118" s="312"/>
      <c r="R118" s="311"/>
      <c r="S118" s="312"/>
      <c r="T118" s="311"/>
      <c r="U118" s="312"/>
      <c r="V118" s="311"/>
      <c r="W118" s="312"/>
      <c r="X118" s="311"/>
      <c r="Y118" s="312"/>
      <c r="Z118" s="311"/>
      <c r="AA118" s="312"/>
      <c r="AB118" s="311"/>
      <c r="AC118" s="312"/>
      <c r="AD118" s="311"/>
      <c r="AE118" s="312"/>
      <c r="AF118" s="311"/>
      <c r="AG118" s="312"/>
      <c r="AH118" s="311"/>
      <c r="AI118" s="312"/>
      <c r="AJ118" s="311"/>
      <c r="AK118" s="312"/>
      <c r="AL118" s="311"/>
      <c r="AM118" s="312"/>
      <c r="AN118" s="311"/>
      <c r="AO118" s="312"/>
    </row>
    <row r="119" spans="1:41">
      <c r="A119" s="335" t="s">
        <v>151</v>
      </c>
      <c r="B119" s="29" t="s">
        <v>658</v>
      </c>
      <c r="C119" s="336"/>
      <c r="D119" s="30">
        <v>482149</v>
      </c>
      <c r="E119" s="28">
        <v>4</v>
      </c>
      <c r="F119" s="311">
        <v>8644</v>
      </c>
      <c r="G119" s="312">
        <v>8832</v>
      </c>
      <c r="H119" s="311">
        <v>23646</v>
      </c>
      <c r="I119" s="312">
        <v>24210</v>
      </c>
      <c r="J119" s="311">
        <v>11206</v>
      </c>
      <c r="K119" s="312">
        <v>11498</v>
      </c>
      <c r="L119" s="311">
        <v>28034</v>
      </c>
      <c r="M119" s="312">
        <v>28054</v>
      </c>
      <c r="N119" s="311"/>
      <c r="O119" s="312"/>
      <c r="P119" s="311"/>
      <c r="Q119" s="312"/>
      <c r="R119" s="311">
        <v>30468</v>
      </c>
      <c r="S119" s="312">
        <v>31056</v>
      </c>
      <c r="T119" s="311">
        <v>58826</v>
      </c>
      <c r="U119" s="312">
        <v>59980</v>
      </c>
      <c r="V119" s="311">
        <v>27686</v>
      </c>
      <c r="W119" s="312">
        <v>28474</v>
      </c>
      <c r="X119" s="311">
        <v>65002</v>
      </c>
      <c r="Y119" s="312">
        <v>66908</v>
      </c>
      <c r="Z119" s="311"/>
      <c r="AA119" s="312"/>
      <c r="AB119" s="311"/>
      <c r="AC119" s="312"/>
      <c r="AD119" s="311"/>
      <c r="AE119" s="312"/>
      <c r="AF119" s="311"/>
      <c r="AG119" s="312"/>
      <c r="AH119" s="311"/>
      <c r="AI119" s="312"/>
      <c r="AJ119" s="311"/>
      <c r="AK119" s="312"/>
      <c r="AL119" s="311"/>
      <c r="AM119" s="312"/>
      <c r="AN119" s="311"/>
      <c r="AO119" s="312"/>
    </row>
    <row r="120" spans="1:41">
      <c r="A120" s="332" t="s">
        <v>151</v>
      </c>
      <c r="B120" s="25" t="s">
        <v>161</v>
      </c>
      <c r="C120" s="334"/>
      <c r="D120" s="30">
        <v>139311</v>
      </c>
      <c r="E120" s="28">
        <v>4</v>
      </c>
      <c r="F120" s="311">
        <v>6430</v>
      </c>
      <c r="G120" s="312">
        <v>6553.9</v>
      </c>
      <c r="H120" s="311">
        <v>19506</v>
      </c>
      <c r="I120" s="312">
        <v>19986.099999999999</v>
      </c>
      <c r="J120" s="311">
        <v>6174</v>
      </c>
      <c r="K120" s="312">
        <v>6388</v>
      </c>
      <c r="L120" s="311">
        <v>19030</v>
      </c>
      <c r="M120" s="312">
        <v>19030</v>
      </c>
      <c r="N120" s="311"/>
      <c r="O120" s="312"/>
      <c r="P120" s="311"/>
      <c r="Q120" s="312"/>
      <c r="R120" s="311"/>
      <c r="S120" s="312"/>
      <c r="T120" s="311"/>
      <c r="U120" s="312"/>
      <c r="V120" s="311"/>
      <c r="W120" s="312"/>
      <c r="X120" s="311"/>
      <c r="Y120" s="312"/>
      <c r="Z120" s="311"/>
      <c r="AA120" s="312"/>
      <c r="AB120" s="311"/>
      <c r="AC120" s="312"/>
      <c r="AD120" s="311"/>
      <c r="AE120" s="312"/>
      <c r="AF120" s="311"/>
      <c r="AG120" s="312"/>
      <c r="AH120" s="311"/>
      <c r="AI120" s="312"/>
      <c r="AJ120" s="311"/>
      <c r="AK120" s="312"/>
      <c r="AL120" s="311"/>
      <c r="AM120" s="312"/>
      <c r="AN120" s="311"/>
      <c r="AO120" s="312"/>
    </row>
    <row r="121" spans="1:41">
      <c r="A121" s="332" t="s">
        <v>151</v>
      </c>
      <c r="B121" s="25" t="s">
        <v>162</v>
      </c>
      <c r="C121" s="336" t="s">
        <v>669</v>
      </c>
      <c r="D121" s="30">
        <v>139366</v>
      </c>
      <c r="E121" s="28">
        <v>4</v>
      </c>
      <c r="F121" s="311">
        <v>7200</v>
      </c>
      <c r="G121" s="312">
        <v>7333.9</v>
      </c>
      <c r="H121" s="311">
        <v>20682</v>
      </c>
      <c r="I121" s="312">
        <v>21151.9</v>
      </c>
      <c r="J121" s="311">
        <v>6794</v>
      </c>
      <c r="K121" s="312">
        <v>6892</v>
      </c>
      <c r="L121" s="311">
        <v>21088</v>
      </c>
      <c r="M121" s="312">
        <v>21472</v>
      </c>
      <c r="N121" s="311"/>
      <c r="O121" s="312"/>
      <c r="P121" s="311"/>
      <c r="Q121" s="312"/>
      <c r="R121" s="311"/>
      <c r="S121" s="312"/>
      <c r="T121" s="311"/>
      <c r="U121" s="312"/>
      <c r="V121" s="311"/>
      <c r="W121" s="312"/>
      <c r="X121" s="311"/>
      <c r="Y121" s="312"/>
      <c r="Z121" s="311"/>
      <c r="AA121" s="312"/>
      <c r="AB121" s="311"/>
      <c r="AC121" s="312"/>
      <c r="AD121" s="311"/>
      <c r="AE121" s="312"/>
      <c r="AF121" s="311"/>
      <c r="AG121" s="312"/>
      <c r="AH121" s="311"/>
      <c r="AI121" s="312"/>
      <c r="AJ121" s="311"/>
      <c r="AK121" s="312"/>
      <c r="AL121" s="311"/>
      <c r="AM121" s="312"/>
      <c r="AN121" s="311"/>
      <c r="AO121" s="312"/>
    </row>
    <row r="122" spans="1:41">
      <c r="A122" s="332" t="s">
        <v>151</v>
      </c>
      <c r="B122" s="25" t="s">
        <v>163</v>
      </c>
      <c r="C122" s="336" t="s">
        <v>684</v>
      </c>
      <c r="D122" s="30">
        <v>139719</v>
      </c>
      <c r="E122" s="28">
        <v>4</v>
      </c>
      <c r="F122" s="311">
        <v>6664</v>
      </c>
      <c r="G122" s="312">
        <v>6847.9</v>
      </c>
      <c r="H122" s="311">
        <v>19740</v>
      </c>
      <c r="I122" s="312">
        <v>20250.099999999999</v>
      </c>
      <c r="J122" s="311">
        <v>6040</v>
      </c>
      <c r="K122" s="312">
        <v>6100</v>
      </c>
      <c r="L122" s="311">
        <v>17820</v>
      </c>
      <c r="M122" s="312">
        <v>17880</v>
      </c>
      <c r="N122" s="311"/>
      <c r="O122" s="312"/>
      <c r="P122" s="311"/>
      <c r="Q122" s="312"/>
      <c r="R122" s="311"/>
      <c r="S122" s="312"/>
      <c r="T122" s="311"/>
      <c r="U122" s="312"/>
      <c r="V122" s="311"/>
      <c r="W122" s="312"/>
      <c r="X122" s="311"/>
      <c r="Y122" s="312"/>
      <c r="Z122" s="311"/>
      <c r="AA122" s="312"/>
      <c r="AB122" s="311"/>
      <c r="AC122" s="312"/>
      <c r="AD122" s="311"/>
      <c r="AE122" s="312"/>
      <c r="AF122" s="311"/>
      <c r="AG122" s="312"/>
      <c r="AH122" s="311"/>
      <c r="AI122" s="312"/>
      <c r="AJ122" s="311"/>
      <c r="AK122" s="312"/>
      <c r="AL122" s="311"/>
      <c r="AM122" s="312"/>
      <c r="AN122" s="311"/>
      <c r="AO122" s="312"/>
    </row>
    <row r="123" spans="1:41">
      <c r="A123" s="332" t="s">
        <v>151</v>
      </c>
      <c r="B123" s="25" t="s">
        <v>164</v>
      </c>
      <c r="C123" s="333"/>
      <c r="D123" s="30">
        <v>139861</v>
      </c>
      <c r="E123" s="28">
        <v>4</v>
      </c>
      <c r="F123" s="311">
        <v>9346</v>
      </c>
      <c r="G123" s="312">
        <v>9530</v>
      </c>
      <c r="H123" s="311">
        <v>28060</v>
      </c>
      <c r="I123" s="312">
        <v>28704</v>
      </c>
      <c r="J123" s="311">
        <v>8934</v>
      </c>
      <c r="K123" s="312">
        <v>9072</v>
      </c>
      <c r="L123" s="311">
        <v>26654</v>
      </c>
      <c r="M123" s="312">
        <v>27146</v>
      </c>
      <c r="N123" s="311"/>
      <c r="O123" s="312"/>
      <c r="P123" s="311"/>
      <c r="Q123" s="312"/>
      <c r="R123" s="311"/>
      <c r="S123" s="312"/>
      <c r="T123" s="311"/>
      <c r="U123" s="312"/>
      <c r="V123" s="311"/>
      <c r="W123" s="312"/>
      <c r="X123" s="311"/>
      <c r="Y123" s="312"/>
      <c r="Z123" s="311"/>
      <c r="AA123" s="312"/>
      <c r="AB123" s="311"/>
      <c r="AC123" s="312"/>
      <c r="AD123" s="311"/>
      <c r="AE123" s="312"/>
      <c r="AF123" s="311"/>
      <c r="AG123" s="312"/>
      <c r="AH123" s="311"/>
      <c r="AI123" s="312"/>
      <c r="AJ123" s="311"/>
      <c r="AK123" s="312"/>
      <c r="AL123" s="311"/>
      <c r="AM123" s="312"/>
      <c r="AN123" s="311"/>
      <c r="AO123" s="312"/>
    </row>
    <row r="124" spans="1:41">
      <c r="A124" s="332" t="s">
        <v>151</v>
      </c>
      <c r="B124" s="25" t="s">
        <v>166</v>
      </c>
      <c r="C124" s="336" t="s">
        <v>671</v>
      </c>
      <c r="D124" s="30">
        <v>139764</v>
      </c>
      <c r="E124" s="28">
        <v>4</v>
      </c>
      <c r="F124" s="311">
        <v>6372</v>
      </c>
      <c r="G124" s="312">
        <v>6515.9</v>
      </c>
      <c r="H124" s="311">
        <v>19448</v>
      </c>
      <c r="I124" s="312">
        <v>19882.099999999999</v>
      </c>
      <c r="J124" s="311">
        <v>5968</v>
      </c>
      <c r="K124" s="312">
        <v>6080</v>
      </c>
      <c r="L124" s="311">
        <v>19522</v>
      </c>
      <c r="M124" s="312">
        <v>19844</v>
      </c>
      <c r="N124" s="311"/>
      <c r="O124" s="312"/>
      <c r="P124" s="311"/>
      <c r="Q124" s="312"/>
      <c r="R124" s="311"/>
      <c r="S124" s="312"/>
      <c r="T124" s="311"/>
      <c r="U124" s="312"/>
      <c r="V124" s="311"/>
      <c r="W124" s="312"/>
      <c r="X124" s="311"/>
      <c r="Y124" s="312"/>
      <c r="Z124" s="311"/>
      <c r="AA124" s="312"/>
      <c r="AB124" s="311"/>
      <c r="AC124" s="312"/>
      <c r="AD124" s="311"/>
      <c r="AE124" s="312"/>
      <c r="AF124" s="311"/>
      <c r="AG124" s="312"/>
      <c r="AH124" s="311"/>
      <c r="AI124" s="312"/>
      <c r="AJ124" s="311"/>
      <c r="AK124" s="312"/>
      <c r="AL124" s="311"/>
      <c r="AM124" s="312"/>
      <c r="AN124" s="311"/>
      <c r="AO124" s="312"/>
    </row>
    <row r="125" spans="1:41">
      <c r="A125" s="332" t="s">
        <v>151</v>
      </c>
      <c r="B125" s="25" t="s">
        <v>165</v>
      </c>
      <c r="C125" s="333"/>
      <c r="D125" s="30">
        <v>482680</v>
      </c>
      <c r="E125" s="28">
        <v>4</v>
      </c>
      <c r="F125" s="311">
        <v>7336</v>
      </c>
      <c r="G125" s="312">
        <v>7461.9</v>
      </c>
      <c r="H125" s="311">
        <v>21148</v>
      </c>
      <c r="I125" s="312">
        <v>21620.1</v>
      </c>
      <c r="J125" s="311">
        <v>7276</v>
      </c>
      <c r="K125" s="312">
        <v>7374</v>
      </c>
      <c r="L125" s="311">
        <v>23414</v>
      </c>
      <c r="M125" s="312">
        <v>23834</v>
      </c>
      <c r="N125" s="311"/>
      <c r="O125" s="312"/>
      <c r="P125" s="311"/>
      <c r="Q125" s="312"/>
      <c r="R125" s="311"/>
      <c r="S125" s="312"/>
      <c r="T125" s="311"/>
      <c r="U125" s="312"/>
      <c r="V125" s="311"/>
      <c r="W125" s="312"/>
      <c r="X125" s="311"/>
      <c r="Y125" s="312"/>
      <c r="Z125" s="311"/>
      <c r="AA125" s="312"/>
      <c r="AB125" s="311"/>
      <c r="AC125" s="312"/>
      <c r="AD125" s="311"/>
      <c r="AE125" s="312"/>
      <c r="AF125" s="311"/>
      <c r="AG125" s="312"/>
      <c r="AH125" s="311"/>
      <c r="AI125" s="312"/>
      <c r="AJ125" s="311"/>
      <c r="AK125" s="312"/>
      <c r="AL125" s="311"/>
      <c r="AM125" s="312"/>
      <c r="AN125" s="311"/>
      <c r="AO125" s="312"/>
    </row>
    <row r="126" spans="1:41">
      <c r="A126" s="332" t="s">
        <v>151</v>
      </c>
      <c r="B126" s="25" t="s">
        <v>167</v>
      </c>
      <c r="C126" s="333"/>
      <c r="D126" s="30">
        <v>140960</v>
      </c>
      <c r="E126" s="28">
        <v>5</v>
      </c>
      <c r="F126" s="311">
        <v>6794</v>
      </c>
      <c r="G126" s="312">
        <v>6917.9</v>
      </c>
      <c r="H126" s="311">
        <v>19870</v>
      </c>
      <c r="I126" s="312">
        <v>20320.099999999999</v>
      </c>
      <c r="J126" s="311">
        <v>6524</v>
      </c>
      <c r="K126" s="312">
        <v>6525</v>
      </c>
      <c r="L126" s="311">
        <v>19256</v>
      </c>
      <c r="M126" s="312">
        <v>19256</v>
      </c>
      <c r="N126" s="311"/>
      <c r="O126" s="312"/>
      <c r="P126" s="311"/>
      <c r="Q126" s="312"/>
      <c r="R126" s="311"/>
      <c r="S126" s="312"/>
      <c r="T126" s="311"/>
      <c r="U126" s="312"/>
      <c r="V126" s="311"/>
      <c r="W126" s="312"/>
      <c r="X126" s="311"/>
      <c r="Y126" s="312"/>
      <c r="Z126" s="311"/>
      <c r="AA126" s="312"/>
      <c r="AB126" s="311"/>
      <c r="AC126" s="312"/>
      <c r="AD126" s="311"/>
      <c r="AE126" s="312"/>
      <c r="AF126" s="311"/>
      <c r="AG126" s="312"/>
      <c r="AH126" s="311"/>
      <c r="AI126" s="312"/>
      <c r="AJ126" s="311"/>
      <c r="AK126" s="312"/>
      <c r="AL126" s="311"/>
      <c r="AM126" s="312"/>
      <c r="AN126" s="311"/>
      <c r="AO126" s="312"/>
    </row>
    <row r="127" spans="1:41">
      <c r="A127" s="332" t="s">
        <v>151</v>
      </c>
      <c r="B127" s="25" t="s">
        <v>172</v>
      </c>
      <c r="C127" s="334"/>
      <c r="D127" s="30">
        <v>139250</v>
      </c>
      <c r="E127" s="28">
        <v>6</v>
      </c>
      <c r="F127" s="311">
        <v>4496</v>
      </c>
      <c r="G127" s="312">
        <v>4574</v>
      </c>
      <c r="H127" s="311">
        <v>12918</v>
      </c>
      <c r="I127" s="312">
        <v>13205.9</v>
      </c>
      <c r="J127" s="311"/>
      <c r="K127" s="312"/>
      <c r="L127" s="311"/>
      <c r="M127" s="312"/>
      <c r="N127" s="311"/>
      <c r="O127" s="312"/>
      <c r="P127" s="311"/>
      <c r="Q127" s="312"/>
      <c r="R127" s="311"/>
      <c r="S127" s="312"/>
      <c r="T127" s="311"/>
      <c r="U127" s="312"/>
      <c r="V127" s="311"/>
      <c r="W127" s="312"/>
      <c r="X127" s="311"/>
      <c r="Y127" s="312"/>
      <c r="Z127" s="311"/>
      <c r="AA127" s="312"/>
      <c r="AB127" s="311"/>
      <c r="AC127" s="312"/>
      <c r="AD127" s="311"/>
      <c r="AE127" s="312"/>
      <c r="AF127" s="311"/>
      <c r="AG127" s="312"/>
      <c r="AH127" s="311"/>
      <c r="AI127" s="312"/>
      <c r="AJ127" s="311"/>
      <c r="AK127" s="312"/>
      <c r="AL127" s="311"/>
      <c r="AM127" s="312"/>
      <c r="AN127" s="311"/>
      <c r="AO127" s="312"/>
    </row>
    <row r="128" spans="1:41">
      <c r="A128" s="332" t="s">
        <v>151</v>
      </c>
      <c r="B128" s="25" t="s">
        <v>168</v>
      </c>
      <c r="C128" s="334"/>
      <c r="D128" s="30">
        <v>139463</v>
      </c>
      <c r="E128" s="28">
        <v>6</v>
      </c>
      <c r="F128" s="311">
        <v>4246</v>
      </c>
      <c r="G128" s="312">
        <v>4324</v>
      </c>
      <c r="H128" s="311">
        <v>12668</v>
      </c>
      <c r="I128" s="312">
        <v>12955.9</v>
      </c>
      <c r="J128" s="311"/>
      <c r="K128" s="312"/>
      <c r="L128" s="311"/>
      <c r="M128" s="312"/>
      <c r="N128" s="311"/>
      <c r="O128" s="312"/>
      <c r="P128" s="311"/>
      <c r="Q128" s="312"/>
      <c r="R128" s="311"/>
      <c r="S128" s="312"/>
      <c r="T128" s="311"/>
      <c r="U128" s="312"/>
      <c r="V128" s="311"/>
      <c r="W128" s="312"/>
      <c r="X128" s="311"/>
      <c r="Y128" s="312"/>
      <c r="Z128" s="311"/>
      <c r="AA128" s="312"/>
      <c r="AB128" s="311"/>
      <c r="AC128" s="312"/>
      <c r="AD128" s="311"/>
      <c r="AE128" s="312"/>
      <c r="AF128" s="311"/>
      <c r="AG128" s="312"/>
      <c r="AH128" s="311"/>
      <c r="AI128" s="312"/>
      <c r="AJ128" s="311"/>
      <c r="AK128" s="312"/>
      <c r="AL128" s="311"/>
      <c r="AM128" s="312"/>
      <c r="AN128" s="311"/>
      <c r="AO128" s="312"/>
    </row>
    <row r="129" spans="1:41">
      <c r="A129" s="332" t="s">
        <v>151</v>
      </c>
      <c r="B129" s="25" t="s">
        <v>169</v>
      </c>
      <c r="C129" s="334"/>
      <c r="D129" s="30">
        <v>447689</v>
      </c>
      <c r="E129" s="28">
        <v>6</v>
      </c>
      <c r="F129" s="311">
        <v>5624</v>
      </c>
      <c r="G129" s="312">
        <v>5751.9</v>
      </c>
      <c r="H129" s="311">
        <v>16338</v>
      </c>
      <c r="I129" s="312">
        <v>16734</v>
      </c>
      <c r="J129" s="311"/>
      <c r="K129" s="312"/>
      <c r="L129" s="311"/>
      <c r="M129" s="312"/>
      <c r="N129" s="311"/>
      <c r="O129" s="312"/>
      <c r="P129" s="311"/>
      <c r="Q129" s="312"/>
      <c r="R129" s="311"/>
      <c r="S129" s="312"/>
      <c r="T129" s="311"/>
      <c r="U129" s="312"/>
      <c r="V129" s="311"/>
      <c r="W129" s="312"/>
      <c r="X129" s="311"/>
      <c r="Y129" s="312"/>
      <c r="Z129" s="311"/>
      <c r="AA129" s="312"/>
      <c r="AB129" s="311"/>
      <c r="AC129" s="312"/>
      <c r="AD129" s="311"/>
      <c r="AE129" s="312"/>
      <c r="AF129" s="311"/>
      <c r="AG129" s="312"/>
      <c r="AH129" s="311"/>
      <c r="AI129" s="312"/>
      <c r="AJ129" s="311"/>
      <c r="AK129" s="312"/>
      <c r="AL129" s="311"/>
      <c r="AM129" s="312"/>
      <c r="AN129" s="311"/>
      <c r="AO129" s="312"/>
    </row>
    <row r="130" spans="1:41">
      <c r="A130" s="332" t="s">
        <v>151</v>
      </c>
      <c r="B130" s="25" t="s">
        <v>170</v>
      </c>
      <c r="C130" s="336" t="s">
        <v>684</v>
      </c>
      <c r="D130" s="30">
        <v>482158</v>
      </c>
      <c r="E130" s="28">
        <v>6</v>
      </c>
      <c r="F130" s="311">
        <v>4608</v>
      </c>
      <c r="G130" s="312">
        <v>4742.1000000000004</v>
      </c>
      <c r="H130" s="311">
        <v>13568</v>
      </c>
      <c r="I130" s="312">
        <v>13926</v>
      </c>
      <c r="J130" s="311">
        <v>5962</v>
      </c>
      <c r="K130" s="312">
        <v>6106</v>
      </c>
      <c r="L130" s="311">
        <v>17602</v>
      </c>
      <c r="M130" s="312">
        <v>17978</v>
      </c>
      <c r="N130" s="311"/>
      <c r="O130" s="312"/>
      <c r="P130" s="311"/>
      <c r="Q130" s="312"/>
      <c r="R130" s="311"/>
      <c r="S130" s="312"/>
      <c r="T130" s="311"/>
      <c r="U130" s="312"/>
      <c r="V130" s="311"/>
      <c r="W130" s="312"/>
      <c r="X130" s="311"/>
      <c r="Y130" s="312"/>
      <c r="Z130" s="311"/>
      <c r="AA130" s="312"/>
      <c r="AB130" s="311"/>
      <c r="AC130" s="312"/>
      <c r="AD130" s="311"/>
      <c r="AE130" s="312"/>
      <c r="AF130" s="311"/>
      <c r="AG130" s="312"/>
      <c r="AH130" s="311"/>
      <c r="AI130" s="312"/>
      <c r="AJ130" s="311"/>
      <c r="AK130" s="312"/>
      <c r="AL130" s="311"/>
      <c r="AM130" s="312"/>
      <c r="AN130" s="311"/>
      <c r="AO130" s="312"/>
    </row>
    <row r="131" spans="1:41">
      <c r="A131" s="332" t="s">
        <v>151</v>
      </c>
      <c r="B131" s="25" t="s">
        <v>171</v>
      </c>
      <c r="C131" s="334" t="s">
        <v>685</v>
      </c>
      <c r="D131" s="30">
        <v>138558</v>
      </c>
      <c r="E131" s="399">
        <v>6</v>
      </c>
      <c r="F131" s="311">
        <v>4128</v>
      </c>
      <c r="G131" s="312">
        <v>4206</v>
      </c>
      <c r="H131" s="311">
        <v>12550</v>
      </c>
      <c r="I131" s="312">
        <v>12837.9</v>
      </c>
      <c r="J131" s="311"/>
      <c r="K131" s="312"/>
      <c r="L131" s="311"/>
      <c r="M131" s="312"/>
      <c r="N131" s="311"/>
      <c r="O131" s="312"/>
      <c r="P131" s="311"/>
      <c r="Q131" s="312"/>
      <c r="R131" s="311"/>
      <c r="S131" s="312"/>
      <c r="T131" s="311"/>
      <c r="U131" s="312"/>
      <c r="V131" s="311"/>
      <c r="W131" s="312"/>
      <c r="X131" s="311"/>
      <c r="Y131" s="312"/>
      <c r="Z131" s="311"/>
      <c r="AA131" s="312"/>
      <c r="AB131" s="311"/>
      <c r="AC131" s="312"/>
      <c r="AD131" s="311"/>
      <c r="AE131" s="312"/>
      <c r="AF131" s="311"/>
      <c r="AG131" s="312"/>
      <c r="AH131" s="311"/>
      <c r="AI131" s="312"/>
      <c r="AJ131" s="311"/>
      <c r="AK131" s="312"/>
      <c r="AL131" s="311"/>
      <c r="AM131" s="312"/>
      <c r="AN131" s="311"/>
      <c r="AO131" s="312"/>
    </row>
    <row r="132" spans="1:41">
      <c r="A132" s="332" t="s">
        <v>151</v>
      </c>
      <c r="B132" s="25" t="s">
        <v>175</v>
      </c>
      <c r="C132" s="334"/>
      <c r="D132" s="30">
        <v>138901</v>
      </c>
      <c r="E132" s="58">
        <v>7</v>
      </c>
      <c r="F132" s="311">
        <v>4008</v>
      </c>
      <c r="G132" s="312">
        <v>4112.1000000000004</v>
      </c>
      <c r="H132" s="311">
        <v>12088</v>
      </c>
      <c r="I132" s="312">
        <v>12393.9</v>
      </c>
      <c r="J132" s="311"/>
      <c r="K132" s="312"/>
      <c r="L132" s="311"/>
      <c r="M132" s="312"/>
      <c r="N132" s="311"/>
      <c r="O132" s="312"/>
      <c r="P132" s="311"/>
      <c r="Q132" s="312"/>
      <c r="R132" s="311"/>
      <c r="S132" s="312"/>
      <c r="T132" s="311"/>
      <c r="U132" s="312"/>
      <c r="V132" s="311"/>
      <c r="W132" s="312"/>
      <c r="X132" s="311"/>
      <c r="Y132" s="312"/>
      <c r="Z132" s="311"/>
      <c r="AA132" s="312"/>
      <c r="AB132" s="311"/>
      <c r="AC132" s="312"/>
      <c r="AD132" s="311"/>
      <c r="AE132" s="312"/>
      <c r="AF132" s="311"/>
      <c r="AG132" s="312"/>
      <c r="AH132" s="311"/>
      <c r="AI132" s="312"/>
      <c r="AJ132" s="311"/>
      <c r="AK132" s="312"/>
      <c r="AL132" s="311"/>
      <c r="AM132" s="312"/>
      <c r="AN132" s="311"/>
      <c r="AO132" s="312"/>
    </row>
    <row r="133" spans="1:41">
      <c r="A133" s="332" t="s">
        <v>151</v>
      </c>
      <c r="B133" s="25" t="s">
        <v>177</v>
      </c>
      <c r="C133" s="334"/>
      <c r="D133" s="30">
        <v>139621</v>
      </c>
      <c r="E133" s="58">
        <v>7</v>
      </c>
      <c r="F133" s="311">
        <v>3816</v>
      </c>
      <c r="G133" s="312">
        <v>3856</v>
      </c>
      <c r="H133" s="311">
        <v>11562</v>
      </c>
      <c r="I133" s="312">
        <v>11746.1</v>
      </c>
      <c r="J133" s="311"/>
      <c r="K133" s="312"/>
      <c r="L133" s="311"/>
      <c r="M133" s="312"/>
      <c r="N133" s="311"/>
      <c r="O133" s="312"/>
      <c r="P133" s="311"/>
      <c r="Q133" s="312"/>
      <c r="R133" s="311"/>
      <c r="S133" s="312"/>
      <c r="T133" s="311"/>
      <c r="U133" s="312"/>
      <c r="V133" s="311"/>
      <c r="W133" s="312"/>
      <c r="X133" s="311"/>
      <c r="Y133" s="312"/>
      <c r="Z133" s="311"/>
      <c r="AA133" s="312"/>
      <c r="AB133" s="311"/>
      <c r="AC133" s="312"/>
      <c r="AD133" s="311"/>
      <c r="AE133" s="312"/>
      <c r="AF133" s="311"/>
      <c r="AG133" s="312"/>
      <c r="AH133" s="311"/>
      <c r="AI133" s="312"/>
      <c r="AJ133" s="311"/>
      <c r="AK133" s="312"/>
      <c r="AL133" s="311"/>
      <c r="AM133" s="312"/>
      <c r="AN133" s="311"/>
      <c r="AO133" s="312"/>
    </row>
    <row r="134" spans="1:41">
      <c r="A134" s="332" t="s">
        <v>151</v>
      </c>
      <c r="B134" s="25" t="s">
        <v>178</v>
      </c>
      <c r="C134" s="334"/>
      <c r="D134" s="30">
        <v>139700</v>
      </c>
      <c r="E134" s="58">
        <v>7</v>
      </c>
      <c r="F134" s="311">
        <v>3844</v>
      </c>
      <c r="G134" s="312">
        <v>3914</v>
      </c>
      <c r="H134" s="311">
        <v>11590</v>
      </c>
      <c r="I134" s="312">
        <v>11854.1</v>
      </c>
      <c r="J134" s="311"/>
      <c r="K134" s="312"/>
      <c r="L134" s="311"/>
      <c r="M134" s="312"/>
      <c r="N134" s="311"/>
      <c r="O134" s="312"/>
      <c r="P134" s="311"/>
      <c r="Q134" s="312"/>
      <c r="R134" s="311"/>
      <c r="S134" s="312"/>
      <c r="T134" s="311"/>
      <c r="U134" s="312"/>
      <c r="V134" s="311"/>
      <c r="W134" s="312"/>
      <c r="X134" s="311"/>
      <c r="Y134" s="312"/>
      <c r="Z134" s="311"/>
      <c r="AA134" s="312"/>
      <c r="AB134" s="311"/>
      <c r="AC134" s="312"/>
      <c r="AD134" s="311"/>
      <c r="AE134" s="312"/>
      <c r="AF134" s="311"/>
      <c r="AG134" s="312"/>
      <c r="AH134" s="311"/>
      <c r="AI134" s="312"/>
      <c r="AJ134" s="311"/>
      <c r="AK134" s="312"/>
      <c r="AL134" s="311"/>
      <c r="AM134" s="312"/>
      <c r="AN134" s="311"/>
      <c r="AO134" s="312"/>
    </row>
    <row r="135" spans="1:41">
      <c r="A135" s="332" t="s">
        <v>151</v>
      </c>
      <c r="B135" s="25" t="s">
        <v>173</v>
      </c>
      <c r="C135" s="334" t="s">
        <v>685</v>
      </c>
      <c r="D135" s="30">
        <v>139968</v>
      </c>
      <c r="E135" s="399">
        <v>6</v>
      </c>
      <c r="F135" s="311">
        <v>4292</v>
      </c>
      <c r="G135" s="312">
        <v>4430</v>
      </c>
      <c r="H135" s="311">
        <v>12714</v>
      </c>
      <c r="I135" s="312">
        <v>13061.9</v>
      </c>
      <c r="J135" s="311"/>
      <c r="K135" s="312"/>
      <c r="L135" s="311"/>
      <c r="M135" s="312"/>
      <c r="N135" s="311"/>
      <c r="O135" s="312"/>
      <c r="P135" s="311"/>
      <c r="Q135" s="312"/>
      <c r="R135" s="311"/>
      <c r="S135" s="312"/>
      <c r="T135" s="311"/>
      <c r="U135" s="312"/>
      <c r="V135" s="311"/>
      <c r="W135" s="312"/>
      <c r="X135" s="311"/>
      <c r="Y135" s="312"/>
      <c r="Z135" s="311"/>
      <c r="AA135" s="312"/>
      <c r="AB135" s="311"/>
      <c r="AC135" s="312"/>
      <c r="AD135" s="311"/>
      <c r="AE135" s="312"/>
      <c r="AF135" s="311"/>
      <c r="AG135" s="312"/>
      <c r="AH135" s="311"/>
      <c r="AI135" s="312"/>
      <c r="AJ135" s="311"/>
      <c r="AK135" s="312"/>
      <c r="AL135" s="311"/>
      <c r="AM135" s="312"/>
      <c r="AN135" s="311"/>
      <c r="AO135" s="312"/>
    </row>
    <row r="136" spans="1:41">
      <c r="A136" s="332" t="s">
        <v>151</v>
      </c>
      <c r="B136" s="25" t="s">
        <v>179</v>
      </c>
      <c r="C136" s="334"/>
      <c r="D136" s="30">
        <v>482699</v>
      </c>
      <c r="E136" s="28">
        <v>7</v>
      </c>
      <c r="F136" s="311">
        <v>3810</v>
      </c>
      <c r="G136" s="312">
        <v>3880</v>
      </c>
      <c r="H136" s="311">
        <v>11556</v>
      </c>
      <c r="I136" s="312">
        <v>11820.1</v>
      </c>
      <c r="J136" s="311"/>
      <c r="K136" s="312"/>
      <c r="L136" s="311"/>
      <c r="M136" s="312"/>
      <c r="N136" s="311"/>
      <c r="O136" s="312"/>
      <c r="P136" s="311"/>
      <c r="Q136" s="312"/>
      <c r="R136" s="311"/>
      <c r="S136" s="312"/>
      <c r="T136" s="311"/>
      <c r="U136" s="312"/>
      <c r="V136" s="311"/>
      <c r="W136" s="312"/>
      <c r="X136" s="311"/>
      <c r="Y136" s="312"/>
      <c r="Z136" s="311"/>
      <c r="AA136" s="312"/>
      <c r="AB136" s="311"/>
      <c r="AC136" s="312"/>
      <c r="AD136" s="311"/>
      <c r="AE136" s="312"/>
      <c r="AF136" s="311"/>
      <c r="AG136" s="312"/>
      <c r="AH136" s="311"/>
      <c r="AI136" s="312"/>
      <c r="AJ136" s="311"/>
      <c r="AK136" s="312"/>
      <c r="AL136" s="311"/>
      <c r="AM136" s="312"/>
      <c r="AN136" s="311"/>
      <c r="AO136" s="312"/>
    </row>
    <row r="137" spans="1:41">
      <c r="A137" s="335" t="s">
        <v>151</v>
      </c>
      <c r="B137" s="29" t="s">
        <v>174</v>
      </c>
      <c r="C137" s="336"/>
      <c r="D137" s="400">
        <v>244437</v>
      </c>
      <c r="E137" s="58">
        <v>8</v>
      </c>
      <c r="F137" s="311">
        <v>3860</v>
      </c>
      <c r="G137" s="312">
        <v>3930</v>
      </c>
      <c r="H137" s="311">
        <v>11606</v>
      </c>
      <c r="I137" s="312">
        <v>11870.1</v>
      </c>
      <c r="J137" s="311"/>
      <c r="K137" s="312"/>
      <c r="L137" s="311"/>
      <c r="M137" s="312"/>
      <c r="N137" s="311"/>
      <c r="O137" s="312"/>
      <c r="P137" s="311"/>
      <c r="Q137" s="312"/>
      <c r="R137" s="311"/>
      <c r="S137" s="312"/>
      <c r="T137" s="311"/>
      <c r="U137" s="312"/>
      <c r="V137" s="311"/>
      <c r="W137" s="312"/>
      <c r="X137" s="311"/>
      <c r="Y137" s="312"/>
      <c r="Z137" s="311"/>
      <c r="AA137" s="312"/>
      <c r="AB137" s="311"/>
      <c r="AC137" s="312"/>
      <c r="AD137" s="311"/>
      <c r="AE137" s="312"/>
      <c r="AF137" s="311"/>
      <c r="AG137" s="312"/>
      <c r="AH137" s="311"/>
      <c r="AI137" s="312"/>
      <c r="AJ137" s="311"/>
      <c r="AK137" s="312"/>
      <c r="AL137" s="311"/>
      <c r="AM137" s="312"/>
      <c r="AN137" s="311"/>
      <c r="AO137" s="312"/>
    </row>
    <row r="138" spans="1:41">
      <c r="A138" s="335" t="s">
        <v>151</v>
      </c>
      <c r="B138" s="337" t="s">
        <v>176</v>
      </c>
      <c r="C138" s="336" t="s">
        <v>659</v>
      </c>
      <c r="D138" s="30">
        <v>139010</v>
      </c>
      <c r="E138" s="58">
        <v>10</v>
      </c>
      <c r="F138" s="311"/>
      <c r="G138" s="312"/>
      <c r="H138" s="311"/>
      <c r="I138" s="312"/>
      <c r="J138" s="311"/>
      <c r="K138" s="312"/>
      <c r="L138" s="311"/>
      <c r="M138" s="312"/>
      <c r="N138" s="311"/>
      <c r="O138" s="312"/>
      <c r="P138" s="311"/>
      <c r="Q138" s="312"/>
      <c r="R138" s="311"/>
      <c r="S138" s="312"/>
      <c r="T138" s="311"/>
      <c r="U138" s="312"/>
      <c r="V138" s="311"/>
      <c r="W138" s="312"/>
      <c r="X138" s="311"/>
      <c r="Y138" s="312"/>
      <c r="Z138" s="311"/>
      <c r="AA138" s="312"/>
      <c r="AB138" s="311"/>
      <c r="AC138" s="312"/>
      <c r="AD138" s="311"/>
      <c r="AE138" s="312"/>
      <c r="AF138" s="311"/>
      <c r="AG138" s="312"/>
      <c r="AH138" s="311"/>
      <c r="AI138" s="312"/>
      <c r="AJ138" s="311"/>
      <c r="AK138" s="312"/>
      <c r="AL138" s="311"/>
      <c r="AM138" s="312"/>
      <c r="AN138" s="311"/>
      <c r="AO138" s="312"/>
    </row>
    <row r="139" spans="1:41">
      <c r="A139" s="338" t="s">
        <v>151</v>
      </c>
      <c r="B139" s="34" t="s">
        <v>180</v>
      </c>
      <c r="C139" s="314"/>
      <c r="D139" s="9">
        <v>138682</v>
      </c>
      <c r="E139" s="9">
        <v>12</v>
      </c>
      <c r="F139" s="311">
        <v>3246</v>
      </c>
      <c r="G139" s="312">
        <v>3596</v>
      </c>
      <c r="H139" s="311">
        <v>5376</v>
      </c>
      <c r="I139" s="312">
        <v>6596</v>
      </c>
      <c r="J139" s="311"/>
      <c r="K139" s="312"/>
      <c r="L139" s="311"/>
      <c r="M139" s="312"/>
      <c r="N139" s="311"/>
      <c r="O139" s="312"/>
      <c r="P139" s="311"/>
      <c r="Q139" s="312"/>
      <c r="R139" s="311"/>
      <c r="S139" s="312"/>
      <c r="T139" s="311"/>
      <c r="U139" s="312"/>
      <c r="V139" s="311"/>
      <c r="W139" s="312"/>
      <c r="X139" s="311"/>
      <c r="Y139" s="312"/>
      <c r="Z139" s="311"/>
      <c r="AA139" s="312"/>
      <c r="AB139" s="311"/>
      <c r="AC139" s="312"/>
      <c r="AD139" s="311"/>
      <c r="AE139" s="312"/>
      <c r="AF139" s="311"/>
      <c r="AG139" s="312"/>
      <c r="AH139" s="311"/>
      <c r="AI139" s="312"/>
      <c r="AJ139" s="311"/>
      <c r="AK139" s="312"/>
      <c r="AL139" s="311"/>
      <c r="AM139" s="312"/>
      <c r="AN139" s="311"/>
      <c r="AO139" s="312"/>
    </row>
    <row r="140" spans="1:41">
      <c r="A140" s="338" t="s">
        <v>151</v>
      </c>
      <c r="B140" s="8" t="s">
        <v>181</v>
      </c>
      <c r="C140" s="310"/>
      <c r="D140" s="9">
        <v>246813</v>
      </c>
      <c r="E140" s="9">
        <v>12</v>
      </c>
      <c r="F140" s="311">
        <v>3332</v>
      </c>
      <c r="G140" s="312">
        <v>3662</v>
      </c>
      <c r="H140" s="311">
        <v>5462</v>
      </c>
      <c r="I140" s="312">
        <v>6662</v>
      </c>
      <c r="J140" s="311"/>
      <c r="K140" s="312"/>
      <c r="L140" s="311"/>
      <c r="M140" s="312"/>
      <c r="N140" s="311"/>
      <c r="O140" s="312"/>
      <c r="P140" s="311"/>
      <c r="Q140" s="312"/>
      <c r="R140" s="311"/>
      <c r="S140" s="312"/>
      <c r="T140" s="311"/>
      <c r="U140" s="312"/>
      <c r="V140" s="311"/>
      <c r="W140" s="312"/>
      <c r="X140" s="311"/>
      <c r="Y140" s="312"/>
      <c r="Z140" s="311"/>
      <c r="AA140" s="312"/>
      <c r="AB140" s="311"/>
      <c r="AC140" s="312"/>
      <c r="AD140" s="311"/>
      <c r="AE140" s="312"/>
      <c r="AF140" s="311"/>
      <c r="AG140" s="312"/>
      <c r="AH140" s="311"/>
      <c r="AI140" s="312"/>
      <c r="AJ140" s="311"/>
      <c r="AK140" s="312"/>
      <c r="AL140" s="311"/>
      <c r="AM140" s="312"/>
      <c r="AN140" s="311"/>
      <c r="AO140" s="312"/>
    </row>
    <row r="141" spans="1:41">
      <c r="A141" s="338" t="s">
        <v>151</v>
      </c>
      <c r="B141" s="8" t="s">
        <v>182</v>
      </c>
      <c r="C141" s="310"/>
      <c r="D141" s="9">
        <v>138840</v>
      </c>
      <c r="E141" s="9">
        <v>12</v>
      </c>
      <c r="F141" s="311">
        <v>3354</v>
      </c>
      <c r="G141" s="312">
        <v>3684</v>
      </c>
      <c r="H141" s="311">
        <v>5484</v>
      </c>
      <c r="I141" s="312">
        <v>6684</v>
      </c>
      <c r="J141" s="311"/>
      <c r="K141" s="312"/>
      <c r="L141" s="311"/>
      <c r="M141" s="312"/>
      <c r="N141" s="311"/>
      <c r="O141" s="312"/>
      <c r="P141" s="311"/>
      <c r="Q141" s="312"/>
      <c r="R141" s="311"/>
      <c r="S141" s="312"/>
      <c r="T141" s="311"/>
      <c r="U141" s="312"/>
      <c r="V141" s="311"/>
      <c r="W141" s="312"/>
      <c r="X141" s="311"/>
      <c r="Y141" s="312"/>
      <c r="Z141" s="311"/>
      <c r="AA141" s="312"/>
      <c r="AB141" s="311"/>
      <c r="AC141" s="312"/>
      <c r="AD141" s="311"/>
      <c r="AE141" s="312"/>
      <c r="AF141" s="311"/>
      <c r="AG141" s="312"/>
      <c r="AH141" s="311"/>
      <c r="AI141" s="312"/>
      <c r="AJ141" s="311"/>
      <c r="AK141" s="312"/>
      <c r="AL141" s="311"/>
      <c r="AM141" s="312"/>
      <c r="AN141" s="311"/>
      <c r="AO141" s="312"/>
    </row>
    <row r="142" spans="1:41" ht="12.5">
      <c r="A142" s="338" t="s">
        <v>151</v>
      </c>
      <c r="B142" s="8" t="s">
        <v>183</v>
      </c>
      <c r="C142" s="8"/>
      <c r="D142" s="9">
        <v>138956</v>
      </c>
      <c r="E142" s="9">
        <v>12</v>
      </c>
      <c r="F142" s="311">
        <v>3328</v>
      </c>
      <c r="G142" s="312">
        <v>3832</v>
      </c>
      <c r="H142" s="311">
        <v>5458</v>
      </c>
      <c r="I142" s="312">
        <v>6832</v>
      </c>
      <c r="J142" s="311"/>
      <c r="K142" s="312"/>
      <c r="L142" s="311"/>
      <c r="M142" s="312"/>
      <c r="N142" s="311"/>
      <c r="O142" s="312"/>
      <c r="P142" s="311"/>
      <c r="Q142" s="312"/>
      <c r="R142" s="311"/>
      <c r="S142" s="312"/>
      <c r="T142" s="311"/>
      <c r="U142" s="312"/>
      <c r="V142" s="311"/>
      <c r="W142" s="312"/>
      <c r="X142" s="311"/>
      <c r="Y142" s="312"/>
      <c r="Z142" s="311"/>
      <c r="AA142" s="312"/>
      <c r="AB142" s="311"/>
      <c r="AC142" s="312"/>
      <c r="AD142" s="311"/>
      <c r="AE142" s="312"/>
      <c r="AF142" s="311"/>
      <c r="AG142" s="312"/>
      <c r="AH142" s="311"/>
      <c r="AI142" s="312"/>
      <c r="AJ142" s="311"/>
      <c r="AK142" s="312"/>
      <c r="AL142" s="311"/>
      <c r="AM142" s="312"/>
      <c r="AN142" s="311"/>
      <c r="AO142" s="312"/>
    </row>
    <row r="143" spans="1:41" ht="12.5">
      <c r="A143" s="338" t="s">
        <v>151</v>
      </c>
      <c r="B143" s="8" t="s">
        <v>184</v>
      </c>
      <c r="C143" s="8"/>
      <c r="D143" s="9">
        <v>483045</v>
      </c>
      <c r="E143" s="9">
        <v>12</v>
      </c>
      <c r="F143" s="311">
        <v>3312</v>
      </c>
      <c r="G143" s="312">
        <v>3642</v>
      </c>
      <c r="H143" s="311">
        <v>5442</v>
      </c>
      <c r="I143" s="312">
        <v>6642</v>
      </c>
      <c r="J143" s="311"/>
      <c r="K143" s="312"/>
      <c r="L143" s="311"/>
      <c r="M143" s="312"/>
      <c r="N143" s="311"/>
      <c r="O143" s="312"/>
      <c r="P143" s="311"/>
      <c r="Q143" s="312"/>
      <c r="R143" s="311"/>
      <c r="S143" s="312"/>
      <c r="T143" s="311"/>
      <c r="U143" s="312"/>
      <c r="V143" s="311"/>
      <c r="W143" s="312"/>
      <c r="X143" s="311"/>
      <c r="Y143" s="312"/>
      <c r="Z143" s="311"/>
      <c r="AA143" s="312"/>
      <c r="AB143" s="311"/>
      <c r="AC143" s="312"/>
      <c r="AD143" s="311"/>
      <c r="AE143" s="312"/>
      <c r="AF143" s="311"/>
      <c r="AG143" s="312"/>
      <c r="AH143" s="311"/>
      <c r="AI143" s="312"/>
      <c r="AJ143" s="311"/>
      <c r="AK143" s="312"/>
      <c r="AL143" s="311"/>
      <c r="AM143" s="312"/>
      <c r="AN143" s="311"/>
      <c r="AO143" s="312"/>
    </row>
    <row r="144" spans="1:41" ht="12.5">
      <c r="A144" s="338" t="s">
        <v>151</v>
      </c>
      <c r="B144" s="8" t="s">
        <v>185</v>
      </c>
      <c r="C144" s="8"/>
      <c r="D144" s="9">
        <v>140331</v>
      </c>
      <c r="E144" s="9">
        <v>12</v>
      </c>
      <c r="F144" s="311">
        <v>3350</v>
      </c>
      <c r="G144" s="312">
        <v>3720</v>
      </c>
      <c r="H144" s="311">
        <v>5480</v>
      </c>
      <c r="I144" s="312">
        <v>6720</v>
      </c>
      <c r="J144" s="311"/>
      <c r="K144" s="312"/>
      <c r="L144" s="311"/>
      <c r="M144" s="312"/>
      <c r="N144" s="311"/>
      <c r="O144" s="312"/>
      <c r="P144" s="311"/>
      <c r="Q144" s="312"/>
      <c r="R144" s="311"/>
      <c r="S144" s="312"/>
      <c r="T144" s="311"/>
      <c r="U144" s="312"/>
      <c r="V144" s="311"/>
      <c r="W144" s="312"/>
      <c r="X144" s="311"/>
      <c r="Y144" s="312"/>
      <c r="Z144" s="311"/>
      <c r="AA144" s="312"/>
      <c r="AB144" s="311"/>
      <c r="AC144" s="312"/>
      <c r="AD144" s="311"/>
      <c r="AE144" s="312"/>
      <c r="AF144" s="311"/>
      <c r="AG144" s="312"/>
      <c r="AH144" s="311"/>
      <c r="AI144" s="312"/>
      <c r="AJ144" s="311"/>
      <c r="AK144" s="312"/>
      <c r="AL144" s="311"/>
      <c r="AM144" s="312"/>
      <c r="AN144" s="311"/>
      <c r="AO144" s="312"/>
    </row>
    <row r="145" spans="1:41" ht="12.5">
      <c r="A145" s="338" t="s">
        <v>151</v>
      </c>
      <c r="B145" s="32" t="s">
        <v>186</v>
      </c>
      <c r="C145" s="8"/>
      <c r="D145" s="33">
        <v>485458</v>
      </c>
      <c r="E145" s="9">
        <v>12</v>
      </c>
      <c r="F145" s="311">
        <v>3282</v>
      </c>
      <c r="G145" s="312">
        <v>3612</v>
      </c>
      <c r="H145" s="311">
        <v>5412</v>
      </c>
      <c r="I145" s="312">
        <v>6612</v>
      </c>
      <c r="J145" s="311"/>
      <c r="K145" s="312"/>
      <c r="L145" s="311"/>
      <c r="M145" s="312"/>
      <c r="N145" s="311"/>
      <c r="O145" s="312"/>
      <c r="P145" s="311"/>
      <c r="Q145" s="312"/>
      <c r="R145" s="311"/>
      <c r="S145" s="312"/>
      <c r="T145" s="311"/>
      <c r="U145" s="312"/>
      <c r="V145" s="311"/>
      <c r="W145" s="312"/>
      <c r="X145" s="311"/>
      <c r="Y145" s="312"/>
      <c r="Z145" s="311"/>
      <c r="AA145" s="312"/>
      <c r="AB145" s="311"/>
      <c r="AC145" s="312"/>
      <c r="AD145" s="311"/>
      <c r="AE145" s="312"/>
      <c r="AF145" s="311"/>
      <c r="AG145" s="312"/>
      <c r="AH145" s="311"/>
      <c r="AI145" s="312"/>
      <c r="AJ145" s="311"/>
      <c r="AK145" s="312"/>
      <c r="AL145" s="311"/>
      <c r="AM145" s="312"/>
      <c r="AN145" s="311"/>
      <c r="AO145" s="312"/>
    </row>
    <row r="146" spans="1:41" ht="12.5">
      <c r="A146" s="338" t="s">
        <v>151</v>
      </c>
      <c r="B146" s="8" t="s">
        <v>187</v>
      </c>
      <c r="C146" s="8"/>
      <c r="D146" s="9">
        <v>139357</v>
      </c>
      <c r="E146" s="9">
        <v>12</v>
      </c>
      <c r="F146" s="311">
        <v>3312</v>
      </c>
      <c r="G146" s="312">
        <v>3642</v>
      </c>
      <c r="H146" s="311">
        <v>5442</v>
      </c>
      <c r="I146" s="312">
        <v>6642</v>
      </c>
      <c r="J146" s="311"/>
      <c r="K146" s="312"/>
      <c r="L146" s="311"/>
      <c r="M146" s="312"/>
      <c r="N146" s="311"/>
      <c r="O146" s="312"/>
      <c r="P146" s="311"/>
      <c r="Q146" s="312"/>
      <c r="R146" s="311"/>
      <c r="S146" s="312"/>
      <c r="T146" s="311"/>
      <c r="U146" s="312"/>
      <c r="V146" s="311"/>
      <c r="W146" s="312"/>
      <c r="X146" s="311"/>
      <c r="Y146" s="312"/>
      <c r="Z146" s="311"/>
      <c r="AA146" s="312"/>
      <c r="AB146" s="311"/>
      <c r="AC146" s="312"/>
      <c r="AD146" s="311"/>
      <c r="AE146" s="312"/>
      <c r="AF146" s="311"/>
      <c r="AG146" s="312"/>
      <c r="AH146" s="311"/>
      <c r="AI146" s="312"/>
      <c r="AJ146" s="311"/>
      <c r="AK146" s="312"/>
      <c r="AL146" s="311"/>
      <c r="AM146" s="312"/>
      <c r="AN146" s="311"/>
      <c r="AO146" s="312"/>
    </row>
    <row r="147" spans="1:41" ht="12.5">
      <c r="A147" s="338" t="s">
        <v>151</v>
      </c>
      <c r="B147" s="8" t="s">
        <v>188</v>
      </c>
      <c r="C147" s="8"/>
      <c r="D147" s="9">
        <v>139384</v>
      </c>
      <c r="E147" s="9">
        <v>12</v>
      </c>
      <c r="F147" s="311">
        <v>3332</v>
      </c>
      <c r="G147" s="312">
        <v>3662</v>
      </c>
      <c r="H147" s="311">
        <v>5462</v>
      </c>
      <c r="I147" s="312">
        <v>6662</v>
      </c>
      <c r="J147" s="311"/>
      <c r="K147" s="312"/>
      <c r="L147" s="311"/>
      <c r="M147" s="312"/>
      <c r="N147" s="311"/>
      <c r="O147" s="312"/>
      <c r="P147" s="311"/>
      <c r="Q147" s="312"/>
      <c r="R147" s="311"/>
      <c r="S147" s="312"/>
      <c r="T147" s="311"/>
      <c r="U147" s="312"/>
      <c r="V147" s="311"/>
      <c r="W147" s="312"/>
      <c r="X147" s="311"/>
      <c r="Y147" s="312"/>
      <c r="Z147" s="311"/>
      <c r="AA147" s="312"/>
      <c r="AB147" s="311"/>
      <c r="AC147" s="312"/>
      <c r="AD147" s="311"/>
      <c r="AE147" s="312"/>
      <c r="AF147" s="311"/>
      <c r="AG147" s="312"/>
      <c r="AH147" s="311"/>
      <c r="AI147" s="312"/>
      <c r="AJ147" s="311"/>
      <c r="AK147" s="312"/>
      <c r="AL147" s="311"/>
      <c r="AM147" s="312"/>
      <c r="AN147" s="311"/>
      <c r="AO147" s="312"/>
    </row>
    <row r="148" spans="1:41" ht="12.5">
      <c r="A148" s="338" t="s">
        <v>151</v>
      </c>
      <c r="B148" s="8" t="s">
        <v>189</v>
      </c>
      <c r="C148" s="8"/>
      <c r="D148" s="9">
        <v>244446</v>
      </c>
      <c r="E148" s="9">
        <v>12</v>
      </c>
      <c r="F148" s="311">
        <v>3458</v>
      </c>
      <c r="G148" s="312">
        <v>3788</v>
      </c>
      <c r="H148" s="311">
        <v>5588</v>
      </c>
      <c r="I148" s="312">
        <v>6788</v>
      </c>
      <c r="J148" s="311"/>
      <c r="K148" s="312"/>
      <c r="L148" s="311"/>
      <c r="M148" s="312"/>
      <c r="N148" s="311"/>
      <c r="O148" s="312"/>
      <c r="P148" s="311"/>
      <c r="Q148" s="312"/>
      <c r="R148" s="311"/>
      <c r="S148" s="312"/>
      <c r="T148" s="311"/>
      <c r="U148" s="312"/>
      <c r="V148" s="311"/>
      <c r="W148" s="312"/>
      <c r="X148" s="311"/>
      <c r="Y148" s="312"/>
      <c r="Z148" s="311"/>
      <c r="AA148" s="312"/>
      <c r="AB148" s="311"/>
      <c r="AC148" s="312"/>
      <c r="AD148" s="311"/>
      <c r="AE148" s="312"/>
      <c r="AF148" s="311"/>
      <c r="AG148" s="312"/>
      <c r="AH148" s="311"/>
      <c r="AI148" s="312"/>
      <c r="AJ148" s="311"/>
      <c r="AK148" s="312"/>
      <c r="AL148" s="311"/>
      <c r="AM148" s="312"/>
      <c r="AN148" s="311"/>
      <c r="AO148" s="312"/>
    </row>
    <row r="149" spans="1:41" ht="12.5">
      <c r="A149" s="338" t="s">
        <v>151</v>
      </c>
      <c r="B149" s="8" t="s">
        <v>190</v>
      </c>
      <c r="C149" s="8"/>
      <c r="D149" s="9">
        <v>140012</v>
      </c>
      <c r="E149" s="9">
        <v>12</v>
      </c>
      <c r="F149" s="311">
        <v>3506</v>
      </c>
      <c r="G149" s="312">
        <v>3836</v>
      </c>
      <c r="H149" s="311">
        <v>5636</v>
      </c>
      <c r="I149" s="312">
        <v>6836</v>
      </c>
      <c r="J149" s="311"/>
      <c r="K149" s="312"/>
      <c r="L149" s="311"/>
      <c r="M149" s="312"/>
      <c r="N149" s="311"/>
      <c r="O149" s="312"/>
      <c r="P149" s="311"/>
      <c r="Q149" s="312"/>
      <c r="R149" s="311"/>
      <c r="S149" s="312"/>
      <c r="T149" s="311"/>
      <c r="U149" s="312"/>
      <c r="V149" s="311"/>
      <c r="W149" s="312"/>
      <c r="X149" s="311"/>
      <c r="Y149" s="312"/>
      <c r="Z149" s="311"/>
      <c r="AA149" s="312"/>
      <c r="AB149" s="311"/>
      <c r="AC149" s="312"/>
      <c r="AD149" s="311"/>
      <c r="AE149" s="312"/>
      <c r="AF149" s="311"/>
      <c r="AG149" s="312"/>
      <c r="AH149" s="311"/>
      <c r="AI149" s="312"/>
      <c r="AJ149" s="311"/>
      <c r="AK149" s="312"/>
      <c r="AL149" s="311"/>
      <c r="AM149" s="312"/>
      <c r="AN149" s="311"/>
      <c r="AO149" s="312"/>
    </row>
    <row r="150" spans="1:41" ht="12.5">
      <c r="A150" s="338" t="s">
        <v>151</v>
      </c>
      <c r="B150" s="8" t="s">
        <v>191</v>
      </c>
      <c r="C150" s="8"/>
      <c r="D150" s="9">
        <v>140243</v>
      </c>
      <c r="E150" s="9">
        <v>12</v>
      </c>
      <c r="F150" s="311">
        <v>3336</v>
      </c>
      <c r="G150" s="312">
        <v>3666</v>
      </c>
      <c r="H150" s="311">
        <v>5466</v>
      </c>
      <c r="I150" s="312">
        <v>6666</v>
      </c>
      <c r="J150" s="311"/>
      <c r="K150" s="312"/>
      <c r="L150" s="311"/>
      <c r="M150" s="312"/>
      <c r="N150" s="311"/>
      <c r="O150" s="312"/>
      <c r="P150" s="311"/>
      <c r="Q150" s="312"/>
      <c r="R150" s="311"/>
      <c r="S150" s="312"/>
      <c r="T150" s="311"/>
      <c r="U150" s="312"/>
      <c r="V150" s="311"/>
      <c r="W150" s="312"/>
      <c r="X150" s="311"/>
      <c r="Y150" s="312"/>
      <c r="Z150" s="311"/>
      <c r="AA150" s="312"/>
      <c r="AB150" s="311"/>
      <c r="AC150" s="312"/>
      <c r="AD150" s="311"/>
      <c r="AE150" s="312"/>
      <c r="AF150" s="311"/>
      <c r="AG150" s="312"/>
      <c r="AH150" s="311"/>
      <c r="AI150" s="312"/>
      <c r="AJ150" s="311"/>
      <c r="AK150" s="312"/>
      <c r="AL150" s="311"/>
      <c r="AM150" s="312"/>
      <c r="AN150" s="311"/>
      <c r="AO150" s="312"/>
    </row>
    <row r="151" spans="1:41" ht="12.5">
      <c r="A151" s="338" t="s">
        <v>151</v>
      </c>
      <c r="B151" s="8" t="s">
        <v>192</v>
      </c>
      <c r="C151" s="8"/>
      <c r="D151" s="9">
        <v>140678</v>
      </c>
      <c r="E151" s="9">
        <v>12</v>
      </c>
      <c r="F151" s="311">
        <v>3272</v>
      </c>
      <c r="G151" s="312">
        <v>3602</v>
      </c>
      <c r="H151" s="311">
        <v>5402</v>
      </c>
      <c r="I151" s="312">
        <v>6602</v>
      </c>
      <c r="J151" s="311"/>
      <c r="K151" s="312"/>
      <c r="L151" s="311"/>
      <c r="M151" s="312"/>
      <c r="N151" s="311"/>
      <c r="O151" s="312"/>
      <c r="P151" s="311"/>
      <c r="Q151" s="312"/>
      <c r="R151" s="311"/>
      <c r="S151" s="312"/>
      <c r="T151" s="311"/>
      <c r="U151" s="312"/>
      <c r="V151" s="311"/>
      <c r="W151" s="312"/>
      <c r="X151" s="311"/>
      <c r="Y151" s="312"/>
      <c r="Z151" s="311"/>
      <c r="AA151" s="312"/>
      <c r="AB151" s="311"/>
      <c r="AC151" s="312"/>
      <c r="AD151" s="311"/>
      <c r="AE151" s="312"/>
      <c r="AF151" s="311"/>
      <c r="AG151" s="312"/>
      <c r="AH151" s="311"/>
      <c r="AI151" s="312"/>
      <c r="AJ151" s="311"/>
      <c r="AK151" s="312"/>
      <c r="AL151" s="311"/>
      <c r="AM151" s="312"/>
      <c r="AN151" s="311"/>
      <c r="AO151" s="312"/>
    </row>
    <row r="152" spans="1:41">
      <c r="A152" s="338" t="s">
        <v>151</v>
      </c>
      <c r="B152" s="8" t="s">
        <v>193</v>
      </c>
      <c r="C152" s="310"/>
      <c r="D152" s="9">
        <v>420431</v>
      </c>
      <c r="E152" s="9">
        <v>12</v>
      </c>
      <c r="F152" s="311">
        <v>3212</v>
      </c>
      <c r="G152" s="312">
        <v>3662</v>
      </c>
      <c r="H152" s="311">
        <v>5342</v>
      </c>
      <c r="I152" s="312">
        <v>6662</v>
      </c>
      <c r="J152" s="311"/>
      <c r="K152" s="312"/>
      <c r="L152" s="311"/>
      <c r="M152" s="312"/>
      <c r="N152" s="311"/>
      <c r="O152" s="312"/>
      <c r="P152" s="311"/>
      <c r="Q152" s="312"/>
      <c r="R152" s="311"/>
      <c r="S152" s="312"/>
      <c r="T152" s="311"/>
      <c r="U152" s="312"/>
      <c r="V152" s="311"/>
      <c r="W152" s="312"/>
      <c r="X152" s="311"/>
      <c r="Y152" s="312"/>
      <c r="Z152" s="311"/>
      <c r="AA152" s="312"/>
      <c r="AB152" s="311"/>
      <c r="AC152" s="312"/>
      <c r="AD152" s="311"/>
      <c r="AE152" s="312"/>
      <c r="AF152" s="311"/>
      <c r="AG152" s="312"/>
      <c r="AH152" s="311"/>
      <c r="AI152" s="312"/>
      <c r="AJ152" s="311"/>
      <c r="AK152" s="312"/>
      <c r="AL152" s="311"/>
      <c r="AM152" s="312"/>
      <c r="AN152" s="311"/>
      <c r="AO152" s="312"/>
    </row>
    <row r="153" spans="1:41" ht="12.5">
      <c r="A153" s="338" t="s">
        <v>151</v>
      </c>
      <c r="B153" s="8" t="s">
        <v>194</v>
      </c>
      <c r="C153" s="8"/>
      <c r="D153" s="9">
        <v>366465</v>
      </c>
      <c r="E153" s="9">
        <v>12</v>
      </c>
      <c r="F153" s="311">
        <v>3410</v>
      </c>
      <c r="G153" s="312">
        <v>3740</v>
      </c>
      <c r="H153" s="311">
        <v>5540</v>
      </c>
      <c r="I153" s="312">
        <v>6740</v>
      </c>
      <c r="J153" s="311"/>
      <c r="K153" s="312"/>
      <c r="L153" s="311"/>
      <c r="M153" s="312"/>
      <c r="N153" s="311"/>
      <c r="O153" s="312"/>
      <c r="P153" s="311"/>
      <c r="Q153" s="312"/>
      <c r="R153" s="311"/>
      <c r="S153" s="312"/>
      <c r="T153" s="311"/>
      <c r="U153" s="312"/>
      <c r="V153" s="311"/>
      <c r="W153" s="312"/>
      <c r="X153" s="311"/>
      <c r="Y153" s="312"/>
      <c r="Z153" s="311"/>
      <c r="AA153" s="312"/>
      <c r="AB153" s="311"/>
      <c r="AC153" s="312"/>
      <c r="AD153" s="311"/>
      <c r="AE153" s="312"/>
      <c r="AF153" s="311"/>
      <c r="AG153" s="312"/>
      <c r="AH153" s="311"/>
      <c r="AI153" s="312"/>
      <c r="AJ153" s="311"/>
      <c r="AK153" s="312"/>
      <c r="AL153" s="311"/>
      <c r="AM153" s="312"/>
      <c r="AN153" s="311"/>
      <c r="AO153" s="312"/>
    </row>
    <row r="154" spans="1:41" ht="12.5">
      <c r="A154" s="338" t="s">
        <v>151</v>
      </c>
      <c r="B154" s="8" t="s">
        <v>195</v>
      </c>
      <c r="C154" s="8"/>
      <c r="D154" s="9">
        <v>140942</v>
      </c>
      <c r="E154" s="9">
        <v>12</v>
      </c>
      <c r="F154" s="311">
        <v>3292</v>
      </c>
      <c r="G154" s="312">
        <v>3622</v>
      </c>
      <c r="H154" s="311">
        <v>5422</v>
      </c>
      <c r="I154" s="312">
        <v>6622</v>
      </c>
      <c r="J154" s="311"/>
      <c r="K154" s="312"/>
      <c r="L154" s="311"/>
      <c r="M154" s="312"/>
      <c r="N154" s="311"/>
      <c r="O154" s="312"/>
      <c r="P154" s="311"/>
      <c r="Q154" s="312"/>
      <c r="R154" s="311"/>
      <c r="S154" s="312"/>
      <c r="T154" s="311"/>
      <c r="U154" s="312"/>
      <c r="V154" s="311"/>
      <c r="W154" s="312"/>
      <c r="X154" s="311"/>
      <c r="Y154" s="312"/>
      <c r="Z154" s="311"/>
      <c r="AA154" s="312"/>
      <c r="AB154" s="311"/>
      <c r="AC154" s="312"/>
      <c r="AD154" s="311"/>
      <c r="AE154" s="312"/>
      <c r="AF154" s="311"/>
      <c r="AG154" s="312"/>
      <c r="AH154" s="311"/>
      <c r="AI154" s="312"/>
      <c r="AJ154" s="311"/>
      <c r="AK154" s="312"/>
      <c r="AL154" s="311"/>
      <c r="AM154" s="312"/>
      <c r="AN154" s="311"/>
      <c r="AO154" s="312"/>
    </row>
    <row r="155" spans="1:41" ht="12.5">
      <c r="A155" s="338" t="s">
        <v>151</v>
      </c>
      <c r="B155" s="8" t="s">
        <v>196</v>
      </c>
      <c r="C155" s="8"/>
      <c r="D155" s="9">
        <v>141006</v>
      </c>
      <c r="E155" s="9">
        <v>12</v>
      </c>
      <c r="F155" s="311">
        <v>3332</v>
      </c>
      <c r="G155" s="312">
        <v>3662</v>
      </c>
      <c r="H155" s="311">
        <v>5462</v>
      </c>
      <c r="I155" s="312">
        <v>6662</v>
      </c>
      <c r="J155" s="311"/>
      <c r="K155" s="312"/>
      <c r="L155" s="311"/>
      <c r="M155" s="312"/>
      <c r="N155" s="311"/>
      <c r="O155" s="312"/>
      <c r="P155" s="311"/>
      <c r="Q155" s="312"/>
      <c r="R155" s="311"/>
      <c r="S155" s="312"/>
      <c r="T155" s="311"/>
      <c r="U155" s="312"/>
      <c r="V155" s="311"/>
      <c r="W155" s="312"/>
      <c r="X155" s="311"/>
      <c r="Y155" s="312"/>
      <c r="Z155" s="311"/>
      <c r="AA155" s="312"/>
      <c r="AB155" s="311"/>
      <c r="AC155" s="312"/>
      <c r="AD155" s="311"/>
      <c r="AE155" s="312"/>
      <c r="AF155" s="311"/>
      <c r="AG155" s="312"/>
      <c r="AH155" s="311"/>
      <c r="AI155" s="312"/>
      <c r="AJ155" s="311"/>
      <c r="AK155" s="312"/>
      <c r="AL155" s="311"/>
      <c r="AM155" s="312"/>
      <c r="AN155" s="311"/>
      <c r="AO155" s="312"/>
    </row>
    <row r="156" spans="1:41" ht="12.5">
      <c r="A156" s="338" t="s">
        <v>151</v>
      </c>
      <c r="B156" s="8" t="s">
        <v>197</v>
      </c>
      <c r="C156" s="8"/>
      <c r="D156" s="9">
        <v>368911</v>
      </c>
      <c r="E156" s="9">
        <v>12</v>
      </c>
      <c r="F156" s="311">
        <v>3397</v>
      </c>
      <c r="G156" s="312">
        <v>3727</v>
      </c>
      <c r="H156" s="311">
        <v>5527</v>
      </c>
      <c r="I156" s="312">
        <v>6727</v>
      </c>
      <c r="J156" s="311"/>
      <c r="K156" s="312"/>
      <c r="L156" s="311"/>
      <c r="M156" s="312"/>
      <c r="N156" s="311"/>
      <c r="O156" s="312"/>
      <c r="P156" s="311"/>
      <c r="Q156" s="312"/>
      <c r="R156" s="311"/>
      <c r="S156" s="312"/>
      <c r="T156" s="311"/>
      <c r="U156" s="312"/>
      <c r="V156" s="311"/>
      <c r="W156" s="312"/>
      <c r="X156" s="311"/>
      <c r="Y156" s="312"/>
      <c r="Z156" s="311"/>
      <c r="AA156" s="312"/>
      <c r="AB156" s="311"/>
      <c r="AC156" s="312"/>
      <c r="AD156" s="311"/>
      <c r="AE156" s="312"/>
      <c r="AF156" s="311"/>
      <c r="AG156" s="312"/>
      <c r="AH156" s="311"/>
      <c r="AI156" s="312"/>
      <c r="AJ156" s="311"/>
      <c r="AK156" s="312"/>
      <c r="AL156" s="311"/>
      <c r="AM156" s="312"/>
      <c r="AN156" s="311"/>
      <c r="AO156" s="312"/>
    </row>
    <row r="157" spans="1:41" ht="12.5">
      <c r="A157" s="338" t="s">
        <v>151</v>
      </c>
      <c r="B157" s="8" t="s">
        <v>198</v>
      </c>
      <c r="C157" s="8"/>
      <c r="D157" s="9">
        <v>139986</v>
      </c>
      <c r="E157" s="9">
        <v>12</v>
      </c>
      <c r="F157" s="311">
        <v>3376</v>
      </c>
      <c r="G157" s="312">
        <v>3726</v>
      </c>
      <c r="H157" s="311">
        <v>5506</v>
      </c>
      <c r="I157" s="312">
        <v>6726</v>
      </c>
      <c r="J157" s="311"/>
      <c r="K157" s="312"/>
      <c r="L157" s="311"/>
      <c r="M157" s="312"/>
      <c r="N157" s="311"/>
      <c r="O157" s="312"/>
      <c r="P157" s="311"/>
      <c r="Q157" s="312"/>
      <c r="R157" s="311"/>
      <c r="S157" s="312"/>
      <c r="T157" s="311"/>
      <c r="U157" s="312"/>
      <c r="V157" s="311"/>
      <c r="W157" s="312"/>
      <c r="X157" s="311"/>
      <c r="Y157" s="312"/>
      <c r="Z157" s="311"/>
      <c r="AA157" s="312"/>
      <c r="AB157" s="311"/>
      <c r="AC157" s="312"/>
      <c r="AD157" s="311"/>
      <c r="AE157" s="312"/>
      <c r="AF157" s="311"/>
      <c r="AG157" s="312"/>
      <c r="AH157" s="311"/>
      <c r="AI157" s="312"/>
      <c r="AJ157" s="311"/>
      <c r="AK157" s="312"/>
      <c r="AL157" s="311"/>
      <c r="AM157" s="312"/>
      <c r="AN157" s="311"/>
      <c r="AO157" s="312"/>
    </row>
    <row r="158" spans="1:41" ht="12.5">
      <c r="A158" s="338" t="s">
        <v>151</v>
      </c>
      <c r="B158" s="32" t="s">
        <v>199</v>
      </c>
      <c r="C158" s="8"/>
      <c r="D158" s="33">
        <v>487162</v>
      </c>
      <c r="E158" s="9">
        <v>12</v>
      </c>
      <c r="F158" s="311">
        <v>3262</v>
      </c>
      <c r="G158" s="312">
        <v>3602</v>
      </c>
      <c r="H158" s="311">
        <v>5392</v>
      </c>
      <c r="I158" s="312">
        <v>6602</v>
      </c>
      <c r="J158" s="311"/>
      <c r="K158" s="312"/>
      <c r="L158" s="311"/>
      <c r="M158" s="312"/>
      <c r="N158" s="311"/>
      <c r="O158" s="312"/>
      <c r="P158" s="311"/>
      <c r="Q158" s="312"/>
      <c r="R158" s="311"/>
      <c r="S158" s="312"/>
      <c r="T158" s="311"/>
      <c r="U158" s="312"/>
      <c r="V158" s="311"/>
      <c r="W158" s="312"/>
      <c r="X158" s="311"/>
      <c r="Y158" s="312"/>
      <c r="Z158" s="311"/>
      <c r="AA158" s="312"/>
      <c r="AB158" s="311"/>
      <c r="AC158" s="312"/>
      <c r="AD158" s="311"/>
      <c r="AE158" s="312"/>
      <c r="AF158" s="311"/>
      <c r="AG158" s="312"/>
      <c r="AH158" s="311"/>
      <c r="AI158" s="312"/>
      <c r="AJ158" s="311"/>
      <c r="AK158" s="312"/>
      <c r="AL158" s="311"/>
      <c r="AM158" s="312"/>
      <c r="AN158" s="311"/>
      <c r="AO158" s="312"/>
    </row>
    <row r="159" spans="1:41" ht="12.5">
      <c r="A159" s="338" t="s">
        <v>151</v>
      </c>
      <c r="B159" s="8" t="s">
        <v>200</v>
      </c>
      <c r="C159" s="8"/>
      <c r="D159" s="9">
        <v>139278</v>
      </c>
      <c r="E159" s="9">
        <v>12</v>
      </c>
      <c r="F159" s="311">
        <v>3372</v>
      </c>
      <c r="G159" s="312">
        <v>3652</v>
      </c>
      <c r="H159" s="311">
        <v>5502</v>
      </c>
      <c r="I159" s="312">
        <v>6652</v>
      </c>
      <c r="J159" s="311"/>
      <c r="K159" s="312"/>
      <c r="L159" s="311"/>
      <c r="M159" s="312"/>
      <c r="N159" s="311"/>
      <c r="O159" s="312"/>
      <c r="P159" s="311"/>
      <c r="Q159" s="312"/>
      <c r="R159" s="311"/>
      <c r="S159" s="312"/>
      <c r="T159" s="311"/>
      <c r="U159" s="312"/>
      <c r="V159" s="311"/>
      <c r="W159" s="312"/>
      <c r="X159" s="311"/>
      <c r="Y159" s="312"/>
      <c r="Z159" s="311"/>
      <c r="AA159" s="312"/>
      <c r="AB159" s="311"/>
      <c r="AC159" s="312"/>
      <c r="AD159" s="311"/>
      <c r="AE159" s="312"/>
      <c r="AF159" s="311"/>
      <c r="AG159" s="312"/>
      <c r="AH159" s="311"/>
      <c r="AI159" s="312"/>
      <c r="AJ159" s="311"/>
      <c r="AK159" s="312"/>
      <c r="AL159" s="311"/>
      <c r="AM159" s="312"/>
      <c r="AN159" s="311"/>
      <c r="AO159" s="312"/>
    </row>
    <row r="160" spans="1:41" ht="12.5">
      <c r="A160" s="338" t="s">
        <v>151</v>
      </c>
      <c r="B160" s="8" t="s">
        <v>201</v>
      </c>
      <c r="C160" s="8"/>
      <c r="D160" s="9">
        <v>141255</v>
      </c>
      <c r="E160" s="9">
        <v>12</v>
      </c>
      <c r="F160" s="311">
        <v>3328</v>
      </c>
      <c r="G160" s="312">
        <v>3752</v>
      </c>
      <c r="H160" s="311">
        <v>5458</v>
      </c>
      <c r="I160" s="312">
        <v>6752</v>
      </c>
      <c r="J160" s="311"/>
      <c r="K160" s="312"/>
      <c r="L160" s="311"/>
      <c r="M160" s="312"/>
      <c r="N160" s="311"/>
      <c r="O160" s="312"/>
      <c r="P160" s="311"/>
      <c r="Q160" s="312"/>
      <c r="R160" s="311"/>
      <c r="S160" s="312"/>
      <c r="T160" s="311"/>
      <c r="U160" s="312"/>
      <c r="V160" s="311"/>
      <c r="W160" s="312"/>
      <c r="X160" s="311"/>
      <c r="Y160" s="312"/>
      <c r="Z160" s="311"/>
      <c r="AA160" s="312"/>
      <c r="AB160" s="311"/>
      <c r="AC160" s="312"/>
      <c r="AD160" s="311"/>
      <c r="AE160" s="312"/>
      <c r="AF160" s="311"/>
      <c r="AG160" s="312"/>
      <c r="AH160" s="311"/>
      <c r="AI160" s="312"/>
      <c r="AJ160" s="311"/>
      <c r="AK160" s="312"/>
      <c r="AL160" s="311"/>
      <c r="AM160" s="312"/>
      <c r="AN160" s="311"/>
      <c r="AO160" s="312"/>
    </row>
    <row r="161" spans="1:41">
      <c r="A161" s="2" t="s">
        <v>202</v>
      </c>
      <c r="B161" s="1" t="s">
        <v>203</v>
      </c>
      <c r="C161" s="320"/>
      <c r="D161" s="12">
        <v>157085</v>
      </c>
      <c r="E161" s="12">
        <v>1</v>
      </c>
      <c r="F161" s="311">
        <v>12245</v>
      </c>
      <c r="G161" s="312">
        <v>12360</v>
      </c>
      <c r="H161" s="311">
        <v>30680</v>
      </c>
      <c r="I161" s="312">
        <v>30680</v>
      </c>
      <c r="J161" s="311">
        <v>13052</v>
      </c>
      <c r="K161" s="312">
        <v>13404</v>
      </c>
      <c r="L161" s="311">
        <v>31364</v>
      </c>
      <c r="M161" s="312">
        <v>32564</v>
      </c>
      <c r="N161" s="311">
        <v>24047</v>
      </c>
      <c r="O161" s="312">
        <v>24723</v>
      </c>
      <c r="P161" s="311">
        <v>48474</v>
      </c>
      <c r="Q161" s="312">
        <v>50352</v>
      </c>
      <c r="R161" s="311">
        <v>38920</v>
      </c>
      <c r="S161" s="312">
        <v>40042</v>
      </c>
      <c r="T161" s="311">
        <v>69648</v>
      </c>
      <c r="U161" s="312">
        <v>72373</v>
      </c>
      <c r="V161" s="311">
        <v>34246</v>
      </c>
      <c r="W161" s="312">
        <v>35228</v>
      </c>
      <c r="X161" s="311">
        <v>72344</v>
      </c>
      <c r="Y161" s="312">
        <v>75177</v>
      </c>
      <c r="Z161" s="311">
        <v>27557</v>
      </c>
      <c r="AA161" s="312">
        <v>28338</v>
      </c>
      <c r="AB161" s="311">
        <v>50665</v>
      </c>
      <c r="AC161" s="312">
        <v>52631</v>
      </c>
      <c r="AD161" s="311"/>
      <c r="AE161" s="312"/>
      <c r="AF161" s="311"/>
      <c r="AG161" s="312"/>
      <c r="AH161" s="311"/>
      <c r="AI161" s="312"/>
      <c r="AJ161" s="311"/>
      <c r="AK161" s="312"/>
      <c r="AL161" s="311"/>
      <c r="AM161" s="312"/>
      <c r="AN161" s="311"/>
      <c r="AO161" s="312"/>
    </row>
    <row r="162" spans="1:41">
      <c r="A162" s="2" t="s">
        <v>202</v>
      </c>
      <c r="B162" s="1" t="s">
        <v>204</v>
      </c>
      <c r="C162" s="320"/>
      <c r="D162" s="12">
        <v>157289</v>
      </c>
      <c r="E162" s="12">
        <v>1</v>
      </c>
      <c r="F162" s="311">
        <v>11656</v>
      </c>
      <c r="G162" s="312">
        <v>11928</v>
      </c>
      <c r="H162" s="311">
        <v>27954</v>
      </c>
      <c r="I162" s="312">
        <v>27954</v>
      </c>
      <c r="J162" s="311">
        <v>12880</v>
      </c>
      <c r="K162" s="312">
        <v>13196</v>
      </c>
      <c r="L162" s="311">
        <v>26650</v>
      </c>
      <c r="M162" s="312">
        <v>27310</v>
      </c>
      <c r="N162" s="311">
        <v>21888</v>
      </c>
      <c r="O162" s="312">
        <v>22434</v>
      </c>
      <c r="P162" s="311">
        <v>40824</v>
      </c>
      <c r="Q162" s="312">
        <v>41844</v>
      </c>
      <c r="R162" s="311">
        <v>39766</v>
      </c>
      <c r="S162" s="312">
        <v>40760</v>
      </c>
      <c r="T162" s="311">
        <v>60472</v>
      </c>
      <c r="U162" s="312">
        <v>61982</v>
      </c>
      <c r="V162" s="311">
        <v>33658</v>
      </c>
      <c r="W162" s="312">
        <v>34498</v>
      </c>
      <c r="X162" s="311">
        <v>70216</v>
      </c>
      <c r="Y162" s="312">
        <v>71970</v>
      </c>
      <c r="Z162" s="311"/>
      <c r="AA162" s="312"/>
      <c r="AB162" s="311"/>
      <c r="AC162" s="312"/>
      <c r="AD162" s="311"/>
      <c r="AE162" s="312"/>
      <c r="AF162" s="311"/>
      <c r="AG162" s="312"/>
      <c r="AH162" s="311"/>
      <c r="AI162" s="312"/>
      <c r="AJ162" s="311"/>
      <c r="AK162" s="312"/>
      <c r="AL162" s="311"/>
      <c r="AM162" s="312"/>
      <c r="AN162" s="311"/>
      <c r="AO162" s="312"/>
    </row>
    <row r="163" spans="1:41">
      <c r="A163" s="2" t="s">
        <v>202</v>
      </c>
      <c r="B163" s="1" t="s">
        <v>205</v>
      </c>
      <c r="C163" s="320"/>
      <c r="D163" s="12">
        <v>156620</v>
      </c>
      <c r="E163" s="12">
        <v>3</v>
      </c>
      <c r="F163" s="311">
        <v>9596</v>
      </c>
      <c r="G163" s="312">
        <v>9866</v>
      </c>
      <c r="H163" s="311">
        <v>19374</v>
      </c>
      <c r="I163" s="312">
        <v>19938</v>
      </c>
      <c r="J163" s="311">
        <v>13680</v>
      </c>
      <c r="K163" s="312">
        <v>13680</v>
      </c>
      <c r="L163" s="311">
        <v>19680</v>
      </c>
      <c r="M163" s="312">
        <v>19080</v>
      </c>
      <c r="N163" s="311"/>
      <c r="O163" s="312"/>
      <c r="P163" s="311"/>
      <c r="Q163" s="312"/>
      <c r="R163" s="311"/>
      <c r="S163" s="312"/>
      <c r="T163" s="311"/>
      <c r="U163" s="312"/>
      <c r="V163" s="311"/>
      <c r="W163" s="312"/>
      <c r="X163" s="311"/>
      <c r="Y163" s="312"/>
      <c r="Z163" s="311"/>
      <c r="AA163" s="312"/>
      <c r="AB163" s="311"/>
      <c r="AC163" s="312"/>
      <c r="AD163" s="311"/>
      <c r="AE163" s="312"/>
      <c r="AF163" s="311"/>
      <c r="AG163" s="312"/>
      <c r="AH163" s="311"/>
      <c r="AI163" s="312"/>
      <c r="AJ163" s="311"/>
      <c r="AK163" s="312"/>
      <c r="AL163" s="311"/>
      <c r="AM163" s="312"/>
      <c r="AN163" s="311"/>
      <c r="AO163" s="312"/>
    </row>
    <row r="164" spans="1:41">
      <c r="A164" s="2" t="s">
        <v>202</v>
      </c>
      <c r="B164" s="1" t="s">
        <v>206</v>
      </c>
      <c r="C164" s="320"/>
      <c r="D164" s="12">
        <v>157386</v>
      </c>
      <c r="E164" s="12">
        <v>3</v>
      </c>
      <c r="F164" s="311">
        <v>9070</v>
      </c>
      <c r="G164" s="312">
        <v>9290</v>
      </c>
      <c r="H164" s="311">
        <v>13546</v>
      </c>
      <c r="I164" s="312">
        <v>13876</v>
      </c>
      <c r="J164" s="311">
        <v>14016</v>
      </c>
      <c r="K164" s="312">
        <v>14016</v>
      </c>
      <c r="L164" s="326">
        <v>14016</v>
      </c>
      <c r="M164" s="312">
        <v>14016</v>
      </c>
      <c r="N164" s="311"/>
      <c r="O164" s="312"/>
      <c r="P164" s="311"/>
      <c r="Q164" s="312"/>
      <c r="R164" s="311"/>
      <c r="S164" s="312"/>
      <c r="T164" s="311"/>
      <c r="U164" s="312"/>
      <c r="V164" s="311"/>
      <c r="W164" s="312"/>
      <c r="X164" s="311"/>
      <c r="Y164" s="312"/>
      <c r="Z164" s="311"/>
      <c r="AA164" s="312"/>
      <c r="AB164" s="311"/>
      <c r="AC164" s="312"/>
      <c r="AD164" s="311"/>
      <c r="AE164" s="312"/>
      <c r="AF164" s="311"/>
      <c r="AG164" s="312"/>
      <c r="AH164" s="311"/>
      <c r="AI164" s="312"/>
      <c r="AJ164" s="311"/>
      <c r="AK164" s="312"/>
      <c r="AL164" s="311"/>
      <c r="AM164" s="312"/>
      <c r="AN164" s="311"/>
      <c r="AO164" s="312"/>
    </row>
    <row r="165" spans="1:41">
      <c r="A165" s="2" t="s">
        <v>202</v>
      </c>
      <c r="B165" s="1" t="s">
        <v>207</v>
      </c>
      <c r="C165" s="320"/>
      <c r="D165" s="12">
        <v>157401</v>
      </c>
      <c r="E165" s="12">
        <v>3</v>
      </c>
      <c r="F165" s="311">
        <v>9084</v>
      </c>
      <c r="G165" s="312">
        <v>9336</v>
      </c>
      <c r="H165" s="311">
        <v>24540</v>
      </c>
      <c r="I165" s="312">
        <v>24960</v>
      </c>
      <c r="J165" s="311">
        <v>13056</v>
      </c>
      <c r="K165" s="312">
        <v>13224</v>
      </c>
      <c r="L165" s="311">
        <v>19200</v>
      </c>
      <c r="M165" s="312">
        <v>19368</v>
      </c>
      <c r="N165" s="311"/>
      <c r="O165" s="312"/>
      <c r="P165" s="311"/>
      <c r="Q165" s="312"/>
      <c r="R165" s="311"/>
      <c r="S165" s="312"/>
      <c r="T165" s="311"/>
      <c r="U165" s="312"/>
      <c r="V165" s="311"/>
      <c r="W165" s="312"/>
      <c r="X165" s="311"/>
      <c r="Y165" s="312"/>
      <c r="Z165" s="311"/>
      <c r="AA165" s="312"/>
      <c r="AB165" s="311"/>
      <c r="AC165" s="312"/>
      <c r="AD165" s="311"/>
      <c r="AE165" s="312"/>
      <c r="AF165" s="311"/>
      <c r="AG165" s="312"/>
      <c r="AH165" s="311"/>
      <c r="AI165" s="312"/>
      <c r="AJ165" s="311"/>
      <c r="AK165" s="312"/>
      <c r="AL165" s="311"/>
      <c r="AM165" s="312"/>
      <c r="AN165" s="311"/>
      <c r="AO165" s="312"/>
    </row>
    <row r="166" spans="1:41">
      <c r="A166" s="2" t="s">
        <v>202</v>
      </c>
      <c r="B166" s="1" t="s">
        <v>208</v>
      </c>
      <c r="C166" s="321"/>
      <c r="D166" s="12">
        <v>157447</v>
      </c>
      <c r="E166" s="13">
        <v>3</v>
      </c>
      <c r="F166" s="311">
        <v>10032</v>
      </c>
      <c r="G166" s="312">
        <v>10296</v>
      </c>
      <c r="H166" s="311">
        <v>19680</v>
      </c>
      <c r="I166" s="312">
        <v>20256</v>
      </c>
      <c r="J166" s="311">
        <v>15096</v>
      </c>
      <c r="K166" s="312">
        <v>15096</v>
      </c>
      <c r="L166" s="311">
        <v>23016</v>
      </c>
      <c r="M166" s="312">
        <v>23016</v>
      </c>
      <c r="N166" s="311">
        <v>20332</v>
      </c>
      <c r="O166" s="312">
        <v>21346</v>
      </c>
      <c r="P166" s="311">
        <v>32890</v>
      </c>
      <c r="Q166" s="312">
        <v>34528</v>
      </c>
      <c r="R166" s="311"/>
      <c r="S166" s="312"/>
      <c r="T166" s="311"/>
      <c r="U166" s="312"/>
      <c r="V166" s="311"/>
      <c r="W166" s="312"/>
      <c r="X166" s="311"/>
      <c r="Y166" s="312"/>
      <c r="Z166" s="311"/>
      <c r="AA166" s="312"/>
      <c r="AB166" s="311"/>
      <c r="AC166" s="312"/>
      <c r="AD166" s="311"/>
      <c r="AE166" s="312"/>
      <c r="AF166" s="311"/>
      <c r="AG166" s="312"/>
      <c r="AH166" s="311"/>
      <c r="AI166" s="312"/>
      <c r="AJ166" s="311"/>
      <c r="AK166" s="312"/>
      <c r="AL166" s="311"/>
      <c r="AM166" s="312"/>
      <c r="AN166" s="311"/>
      <c r="AO166" s="312"/>
    </row>
    <row r="167" spans="1:41">
      <c r="A167" s="2" t="s">
        <v>202</v>
      </c>
      <c r="B167" s="1" t="s">
        <v>209</v>
      </c>
      <c r="C167" s="320"/>
      <c r="D167" s="12">
        <v>157951</v>
      </c>
      <c r="E167" s="12">
        <v>3</v>
      </c>
      <c r="F167" s="311">
        <v>10602</v>
      </c>
      <c r="G167" s="312">
        <v>10802</v>
      </c>
      <c r="H167" s="311">
        <v>26496</v>
      </c>
      <c r="I167" s="312">
        <v>26496</v>
      </c>
      <c r="J167" s="311">
        <v>14544</v>
      </c>
      <c r="K167" s="312">
        <v>14568</v>
      </c>
      <c r="L167" s="311">
        <v>21552</v>
      </c>
      <c r="M167" s="312">
        <v>22008</v>
      </c>
      <c r="N167" s="311"/>
      <c r="O167" s="312"/>
      <c r="P167" s="311"/>
      <c r="Q167" s="312"/>
      <c r="R167" s="311"/>
      <c r="S167" s="312"/>
      <c r="T167" s="311"/>
      <c r="U167" s="312"/>
      <c r="V167" s="311"/>
      <c r="W167" s="312"/>
      <c r="X167" s="311"/>
      <c r="Y167" s="312"/>
      <c r="Z167" s="311"/>
      <c r="AA167" s="312"/>
      <c r="AB167" s="311"/>
      <c r="AC167" s="312"/>
      <c r="AD167" s="311"/>
      <c r="AE167" s="312"/>
      <c r="AF167" s="311"/>
      <c r="AG167" s="312"/>
      <c r="AH167" s="311"/>
      <c r="AI167" s="312"/>
      <c r="AJ167" s="311"/>
      <c r="AK167" s="312"/>
      <c r="AL167" s="311"/>
      <c r="AM167" s="312"/>
      <c r="AN167" s="311"/>
      <c r="AO167" s="312"/>
    </row>
    <row r="168" spans="1:41">
      <c r="A168" s="2" t="s">
        <v>202</v>
      </c>
      <c r="B168" s="1" t="s">
        <v>210</v>
      </c>
      <c r="C168" s="320"/>
      <c r="D168" s="12">
        <v>157058</v>
      </c>
      <c r="E168" s="12">
        <v>4</v>
      </c>
      <c r="F168" s="311">
        <v>8800</v>
      </c>
      <c r="G168" s="312">
        <v>8800</v>
      </c>
      <c r="H168" s="311">
        <v>20100</v>
      </c>
      <c r="I168" s="312">
        <v>20100</v>
      </c>
      <c r="J168" s="311">
        <v>11180</v>
      </c>
      <c r="K168" s="312">
        <v>11180</v>
      </c>
      <c r="L168" s="311">
        <v>16220</v>
      </c>
      <c r="M168" s="312">
        <v>16220</v>
      </c>
      <c r="N168" s="311"/>
      <c r="O168" s="312"/>
      <c r="P168" s="311"/>
      <c r="Q168" s="312"/>
      <c r="R168" s="311"/>
      <c r="S168" s="312"/>
      <c r="T168" s="311"/>
      <c r="U168" s="312"/>
      <c r="V168" s="311"/>
      <c r="W168" s="312"/>
      <c r="X168" s="311"/>
      <c r="Y168" s="312"/>
      <c r="Z168" s="311"/>
      <c r="AA168" s="312"/>
      <c r="AB168" s="311"/>
      <c r="AC168" s="312"/>
      <c r="AD168" s="311"/>
      <c r="AE168" s="312"/>
      <c r="AF168" s="311"/>
      <c r="AG168" s="312"/>
      <c r="AH168" s="311"/>
      <c r="AI168" s="312"/>
      <c r="AJ168" s="311"/>
      <c r="AK168" s="312"/>
      <c r="AL168" s="311"/>
      <c r="AM168" s="312"/>
      <c r="AN168" s="311"/>
      <c r="AO168" s="312"/>
    </row>
    <row r="169" spans="1:41">
      <c r="A169" s="2" t="s">
        <v>202</v>
      </c>
      <c r="B169" s="1" t="s">
        <v>211</v>
      </c>
      <c r="C169" s="320"/>
      <c r="D169" s="12">
        <v>157173</v>
      </c>
      <c r="E169" s="12">
        <v>8</v>
      </c>
      <c r="F169" s="311">
        <v>5310</v>
      </c>
      <c r="G169" s="312">
        <v>5460</v>
      </c>
      <c r="H169" s="311">
        <v>18000</v>
      </c>
      <c r="I169" s="312">
        <v>18510</v>
      </c>
      <c r="J169" s="311"/>
      <c r="K169" s="312"/>
      <c r="L169" s="311"/>
      <c r="M169" s="312"/>
      <c r="N169" s="311"/>
      <c r="O169" s="312"/>
      <c r="P169" s="311"/>
      <c r="Q169" s="312"/>
      <c r="R169" s="311"/>
      <c r="S169" s="312"/>
      <c r="T169" s="311"/>
      <c r="U169" s="312"/>
      <c r="V169" s="311"/>
      <c r="W169" s="312"/>
      <c r="X169" s="311"/>
      <c r="Y169" s="312"/>
      <c r="Z169" s="311"/>
      <c r="AA169" s="312"/>
      <c r="AB169" s="311"/>
      <c r="AC169" s="312"/>
      <c r="AD169" s="311"/>
      <c r="AE169" s="312"/>
      <c r="AF169" s="311"/>
      <c r="AG169" s="312"/>
      <c r="AH169" s="311"/>
      <c r="AI169" s="312"/>
      <c r="AJ169" s="311"/>
      <c r="AK169" s="312"/>
      <c r="AL169" s="311"/>
      <c r="AM169" s="312"/>
      <c r="AN169" s="311"/>
      <c r="AO169" s="312"/>
    </row>
    <row r="170" spans="1:41">
      <c r="A170" s="2" t="s">
        <v>202</v>
      </c>
      <c r="B170" s="1" t="s">
        <v>212</v>
      </c>
      <c r="C170" s="320"/>
      <c r="D170" s="12">
        <v>156921</v>
      </c>
      <c r="E170" s="12">
        <v>8</v>
      </c>
      <c r="F170" s="311">
        <v>5310</v>
      </c>
      <c r="G170" s="312">
        <v>5460</v>
      </c>
      <c r="H170" s="311">
        <v>18000</v>
      </c>
      <c r="I170" s="312">
        <v>18510</v>
      </c>
      <c r="J170" s="311"/>
      <c r="K170" s="312"/>
      <c r="L170" s="311"/>
      <c r="M170" s="312"/>
      <c r="N170" s="311"/>
      <c r="O170" s="312"/>
      <c r="P170" s="311"/>
      <c r="Q170" s="312"/>
      <c r="R170" s="311"/>
      <c r="S170" s="312"/>
      <c r="T170" s="311"/>
      <c r="U170" s="312"/>
      <c r="V170" s="311"/>
      <c r="W170" s="312"/>
      <c r="X170" s="311"/>
      <c r="Y170" s="312"/>
      <c r="Z170" s="311"/>
      <c r="AA170" s="312"/>
      <c r="AB170" s="311"/>
      <c r="AC170" s="312"/>
      <c r="AD170" s="311"/>
      <c r="AE170" s="312"/>
      <c r="AF170" s="311"/>
      <c r="AG170" s="312"/>
      <c r="AH170" s="311"/>
      <c r="AI170" s="312"/>
      <c r="AJ170" s="311"/>
      <c r="AK170" s="312"/>
      <c r="AL170" s="311"/>
      <c r="AM170" s="312"/>
      <c r="AN170" s="311"/>
      <c r="AO170" s="312"/>
    </row>
    <row r="171" spans="1:41">
      <c r="A171" s="2" t="s">
        <v>202</v>
      </c>
      <c r="B171" s="1" t="s">
        <v>213</v>
      </c>
      <c r="C171" s="321" t="s">
        <v>686</v>
      </c>
      <c r="D171" s="12">
        <v>156231</v>
      </c>
      <c r="E171" s="401">
        <v>10</v>
      </c>
      <c r="F171" s="311">
        <v>5310</v>
      </c>
      <c r="G171" s="312">
        <v>5460</v>
      </c>
      <c r="H171" s="311">
        <v>18000</v>
      </c>
      <c r="I171" s="312">
        <v>18510</v>
      </c>
      <c r="J171" s="311"/>
      <c r="K171" s="312"/>
      <c r="L171" s="311"/>
      <c r="M171" s="312"/>
      <c r="N171" s="311"/>
      <c r="O171" s="312"/>
      <c r="P171" s="311"/>
      <c r="Q171" s="312"/>
      <c r="R171" s="311"/>
      <c r="S171" s="312"/>
      <c r="T171" s="311"/>
      <c r="U171" s="312"/>
      <c r="V171" s="311"/>
      <c r="W171" s="312"/>
      <c r="X171" s="311"/>
      <c r="Y171" s="312"/>
      <c r="Z171" s="311"/>
      <c r="AA171" s="312"/>
      <c r="AB171" s="311"/>
      <c r="AC171" s="312"/>
      <c r="AD171" s="311"/>
      <c r="AE171" s="312"/>
      <c r="AF171" s="311"/>
      <c r="AG171" s="312"/>
      <c r="AH171" s="311"/>
      <c r="AI171" s="312"/>
      <c r="AJ171" s="311"/>
      <c r="AK171" s="312"/>
      <c r="AL171" s="311"/>
      <c r="AM171" s="312"/>
      <c r="AN171" s="311"/>
      <c r="AO171" s="312"/>
    </row>
    <row r="172" spans="1:41">
      <c r="A172" s="2" t="s">
        <v>202</v>
      </c>
      <c r="B172" s="1" t="s">
        <v>214</v>
      </c>
      <c r="C172" s="320" t="s">
        <v>687</v>
      </c>
      <c r="D172" s="12">
        <v>157553</v>
      </c>
      <c r="E172" s="322">
        <v>9</v>
      </c>
      <c r="F172" s="311">
        <v>5310</v>
      </c>
      <c r="G172" s="312">
        <v>5460</v>
      </c>
      <c r="H172" s="311">
        <v>18000</v>
      </c>
      <c r="I172" s="312">
        <v>18510</v>
      </c>
      <c r="J172" s="311"/>
      <c r="K172" s="312"/>
      <c r="L172" s="311"/>
      <c r="M172" s="312"/>
      <c r="N172" s="311"/>
      <c r="O172" s="312"/>
      <c r="P172" s="311"/>
      <c r="Q172" s="312"/>
      <c r="R172" s="311"/>
      <c r="S172" s="312"/>
      <c r="T172" s="311"/>
      <c r="U172" s="312"/>
      <c r="V172" s="311"/>
      <c r="W172" s="312"/>
      <c r="X172" s="311"/>
      <c r="Y172" s="312"/>
      <c r="Z172" s="311"/>
      <c r="AA172" s="312"/>
      <c r="AB172" s="311"/>
      <c r="AC172" s="312"/>
      <c r="AD172" s="311"/>
      <c r="AE172" s="312"/>
      <c r="AF172" s="311"/>
      <c r="AG172" s="312"/>
      <c r="AH172" s="311"/>
      <c r="AI172" s="312"/>
      <c r="AJ172" s="311"/>
      <c r="AK172" s="312"/>
      <c r="AL172" s="311"/>
      <c r="AM172" s="312"/>
      <c r="AN172" s="311"/>
      <c r="AO172" s="312"/>
    </row>
    <row r="173" spans="1:41">
      <c r="A173" s="2" t="s">
        <v>202</v>
      </c>
      <c r="B173" s="1" t="s">
        <v>215</v>
      </c>
      <c r="C173" s="320"/>
      <c r="D173" s="12">
        <v>156648</v>
      </c>
      <c r="E173" s="322">
        <v>9</v>
      </c>
      <c r="F173" s="311">
        <v>5310</v>
      </c>
      <c r="G173" s="312">
        <v>5460</v>
      </c>
      <c r="H173" s="311">
        <v>18000</v>
      </c>
      <c r="I173" s="312">
        <v>18510</v>
      </c>
      <c r="J173" s="311"/>
      <c r="K173" s="312"/>
      <c r="L173" s="311"/>
      <c r="M173" s="312"/>
      <c r="N173" s="311"/>
      <c r="O173" s="312"/>
      <c r="P173" s="311"/>
      <c r="Q173" s="312"/>
      <c r="R173" s="311"/>
      <c r="S173" s="312"/>
      <c r="T173" s="311"/>
      <c r="U173" s="312"/>
      <c r="V173" s="311"/>
      <c r="W173" s="312"/>
      <c r="X173" s="311"/>
      <c r="Y173" s="312"/>
      <c r="Z173" s="311"/>
      <c r="AA173" s="312"/>
      <c r="AB173" s="311"/>
      <c r="AC173" s="312"/>
      <c r="AD173" s="311"/>
      <c r="AE173" s="312"/>
      <c r="AF173" s="311"/>
      <c r="AG173" s="312"/>
      <c r="AH173" s="311"/>
      <c r="AI173" s="312"/>
      <c r="AJ173" s="311"/>
      <c r="AK173" s="312"/>
      <c r="AL173" s="311"/>
      <c r="AM173" s="312"/>
      <c r="AN173" s="311"/>
      <c r="AO173" s="312"/>
    </row>
    <row r="174" spans="1:41">
      <c r="A174" s="2" t="s">
        <v>202</v>
      </c>
      <c r="B174" s="1" t="s">
        <v>219</v>
      </c>
      <c r="C174" s="320"/>
      <c r="D174" s="12">
        <v>157331</v>
      </c>
      <c r="E174" s="322">
        <v>9</v>
      </c>
      <c r="F174" s="311">
        <v>5310</v>
      </c>
      <c r="G174" s="312">
        <v>5460</v>
      </c>
      <c r="H174" s="311">
        <v>18000</v>
      </c>
      <c r="I174" s="312">
        <v>18510</v>
      </c>
      <c r="J174" s="311"/>
      <c r="K174" s="312"/>
      <c r="L174" s="311"/>
      <c r="M174" s="312"/>
      <c r="N174" s="311"/>
      <c r="O174" s="312"/>
      <c r="P174" s="311"/>
      <c r="Q174" s="312"/>
      <c r="R174" s="311"/>
      <c r="S174" s="312"/>
      <c r="T174" s="311"/>
      <c r="U174" s="312"/>
      <c r="V174" s="311"/>
      <c r="W174" s="312"/>
      <c r="X174" s="311"/>
      <c r="Y174" s="312"/>
      <c r="Z174" s="311"/>
      <c r="AA174" s="312"/>
      <c r="AB174" s="311"/>
      <c r="AC174" s="312"/>
      <c r="AD174" s="311"/>
      <c r="AE174" s="312"/>
      <c r="AF174" s="311"/>
      <c r="AG174" s="312"/>
      <c r="AH174" s="311"/>
      <c r="AI174" s="312"/>
      <c r="AJ174" s="311"/>
      <c r="AK174" s="312"/>
      <c r="AL174" s="311"/>
      <c r="AM174" s="312"/>
      <c r="AN174" s="311"/>
      <c r="AO174" s="312"/>
    </row>
    <row r="175" spans="1:41">
      <c r="A175" s="2" t="s">
        <v>202</v>
      </c>
      <c r="B175" s="1" t="s">
        <v>220</v>
      </c>
      <c r="C175" s="320"/>
      <c r="D175" s="12">
        <v>247940</v>
      </c>
      <c r="E175" s="322">
        <v>9</v>
      </c>
      <c r="F175" s="311">
        <v>5310</v>
      </c>
      <c r="G175" s="312">
        <v>5460</v>
      </c>
      <c r="H175" s="311">
        <v>18000</v>
      </c>
      <c r="I175" s="312">
        <v>18510</v>
      </c>
      <c r="J175" s="311"/>
      <c r="K175" s="312"/>
      <c r="L175" s="311"/>
      <c r="M175" s="312"/>
      <c r="N175" s="311"/>
      <c r="O175" s="312"/>
      <c r="P175" s="311"/>
      <c r="Q175" s="312"/>
      <c r="R175" s="311"/>
      <c r="S175" s="312"/>
      <c r="T175" s="311"/>
      <c r="U175" s="312"/>
      <c r="V175" s="311"/>
      <c r="W175" s="312"/>
      <c r="X175" s="311"/>
      <c r="Y175" s="312"/>
      <c r="Z175" s="311"/>
      <c r="AA175" s="312"/>
      <c r="AB175" s="311"/>
      <c r="AC175" s="312"/>
      <c r="AD175" s="311"/>
      <c r="AE175" s="312"/>
      <c r="AF175" s="311"/>
      <c r="AG175" s="312"/>
      <c r="AH175" s="311"/>
      <c r="AI175" s="312"/>
      <c r="AJ175" s="311"/>
      <c r="AK175" s="312"/>
      <c r="AL175" s="311"/>
      <c r="AM175" s="312"/>
      <c r="AN175" s="311"/>
      <c r="AO175" s="312"/>
    </row>
    <row r="176" spans="1:41">
      <c r="A176" s="2" t="s">
        <v>202</v>
      </c>
      <c r="B176" s="1" t="s">
        <v>221</v>
      </c>
      <c r="C176" s="320"/>
      <c r="D176" s="12">
        <v>157711</v>
      </c>
      <c r="E176" s="322">
        <v>9</v>
      </c>
      <c r="F176" s="311">
        <v>5310</v>
      </c>
      <c r="G176" s="312">
        <v>5460</v>
      </c>
      <c r="H176" s="311">
        <v>18000</v>
      </c>
      <c r="I176" s="312">
        <v>18510</v>
      </c>
      <c r="J176" s="311"/>
      <c r="K176" s="312"/>
      <c r="L176" s="311"/>
      <c r="M176" s="312"/>
      <c r="N176" s="311"/>
      <c r="O176" s="312"/>
      <c r="P176" s="311"/>
      <c r="Q176" s="312"/>
      <c r="R176" s="311"/>
      <c r="S176" s="312"/>
      <c r="T176" s="311"/>
      <c r="U176" s="312"/>
      <c r="V176" s="311"/>
      <c r="W176" s="312"/>
      <c r="X176" s="311"/>
      <c r="Y176" s="312"/>
      <c r="Z176" s="311"/>
      <c r="AA176" s="312"/>
      <c r="AB176" s="311"/>
      <c r="AC176" s="312"/>
      <c r="AD176" s="311"/>
      <c r="AE176" s="312"/>
      <c r="AF176" s="311"/>
      <c r="AG176" s="312"/>
      <c r="AH176" s="311"/>
      <c r="AI176" s="312"/>
      <c r="AJ176" s="311"/>
      <c r="AK176" s="312"/>
      <c r="AL176" s="311"/>
      <c r="AM176" s="312"/>
      <c r="AN176" s="311"/>
      <c r="AO176" s="312"/>
    </row>
    <row r="177" spans="1:41">
      <c r="A177" s="2" t="s">
        <v>202</v>
      </c>
      <c r="B177" s="1" t="s">
        <v>223</v>
      </c>
      <c r="C177" s="320"/>
      <c r="D177" s="12">
        <v>157483</v>
      </c>
      <c r="E177" s="322">
        <v>9</v>
      </c>
      <c r="F177" s="311">
        <v>5310</v>
      </c>
      <c r="G177" s="312">
        <v>5460</v>
      </c>
      <c r="H177" s="311">
        <v>18000</v>
      </c>
      <c r="I177" s="312">
        <v>18510</v>
      </c>
      <c r="J177" s="311"/>
      <c r="K177" s="312"/>
      <c r="L177" s="311"/>
      <c r="M177" s="312"/>
      <c r="N177" s="311"/>
      <c r="O177" s="312"/>
      <c r="P177" s="311"/>
      <c r="Q177" s="312"/>
      <c r="R177" s="311"/>
      <c r="S177" s="312"/>
      <c r="T177" s="311"/>
      <c r="U177" s="312"/>
      <c r="V177" s="311"/>
      <c r="W177" s="312"/>
      <c r="X177" s="311"/>
      <c r="Y177" s="312"/>
      <c r="Z177" s="311"/>
      <c r="AA177" s="312"/>
      <c r="AB177" s="311"/>
      <c r="AC177" s="312"/>
      <c r="AD177" s="311"/>
      <c r="AE177" s="312"/>
      <c r="AF177" s="311"/>
      <c r="AG177" s="312"/>
      <c r="AH177" s="311"/>
      <c r="AI177" s="312"/>
      <c r="AJ177" s="311"/>
      <c r="AK177" s="312"/>
      <c r="AL177" s="311"/>
      <c r="AM177" s="312"/>
      <c r="AN177" s="311"/>
      <c r="AO177" s="312"/>
    </row>
    <row r="178" spans="1:41">
      <c r="A178" s="2" t="s">
        <v>202</v>
      </c>
      <c r="B178" s="1" t="s">
        <v>216</v>
      </c>
      <c r="C178" s="321"/>
      <c r="D178" s="12">
        <v>156790</v>
      </c>
      <c r="E178" s="322">
        <v>10</v>
      </c>
      <c r="F178" s="311">
        <v>5310</v>
      </c>
      <c r="G178" s="312">
        <v>5460</v>
      </c>
      <c r="H178" s="311">
        <v>18000</v>
      </c>
      <c r="I178" s="312">
        <v>18510</v>
      </c>
      <c r="J178" s="311"/>
      <c r="K178" s="312"/>
      <c r="L178" s="311"/>
      <c r="M178" s="312"/>
      <c r="N178" s="311"/>
      <c r="O178" s="312"/>
      <c r="P178" s="311"/>
      <c r="Q178" s="312"/>
      <c r="R178" s="311"/>
      <c r="S178" s="312"/>
      <c r="T178" s="311"/>
      <c r="U178" s="312"/>
      <c r="V178" s="311"/>
      <c r="W178" s="312"/>
      <c r="X178" s="311"/>
      <c r="Y178" s="312"/>
      <c r="Z178" s="311"/>
      <c r="AA178" s="312"/>
      <c r="AB178" s="311"/>
      <c r="AC178" s="312"/>
      <c r="AD178" s="311"/>
      <c r="AE178" s="312"/>
      <c r="AF178" s="311"/>
      <c r="AG178" s="312"/>
      <c r="AH178" s="311"/>
      <c r="AI178" s="312"/>
      <c r="AJ178" s="311"/>
      <c r="AK178" s="312"/>
      <c r="AL178" s="311"/>
      <c r="AM178" s="312"/>
      <c r="AN178" s="311"/>
      <c r="AO178" s="312"/>
    </row>
    <row r="179" spans="1:41">
      <c r="A179" s="2" t="s">
        <v>202</v>
      </c>
      <c r="B179" s="1" t="s">
        <v>224</v>
      </c>
      <c r="C179" s="320"/>
      <c r="D179" s="12">
        <v>156851</v>
      </c>
      <c r="E179" s="322">
        <v>10</v>
      </c>
      <c r="F179" s="311">
        <v>5310</v>
      </c>
      <c r="G179" s="312">
        <v>5460</v>
      </c>
      <c r="H179" s="311">
        <v>18000</v>
      </c>
      <c r="I179" s="312">
        <v>18510</v>
      </c>
      <c r="J179" s="311"/>
      <c r="K179" s="312"/>
      <c r="L179" s="311"/>
      <c r="M179" s="312"/>
      <c r="N179" s="311"/>
      <c r="O179" s="312"/>
      <c r="P179" s="311"/>
      <c r="Q179" s="312"/>
      <c r="R179" s="311"/>
      <c r="S179" s="312"/>
      <c r="T179" s="311"/>
      <c r="U179" s="312"/>
      <c r="V179" s="311"/>
      <c r="W179" s="312"/>
      <c r="X179" s="311"/>
      <c r="Y179" s="312"/>
      <c r="Z179" s="311"/>
      <c r="AA179" s="312"/>
      <c r="AB179" s="311"/>
      <c r="AC179" s="312"/>
      <c r="AD179" s="311"/>
      <c r="AE179" s="312"/>
      <c r="AF179" s="311"/>
      <c r="AG179" s="312"/>
      <c r="AH179" s="311"/>
      <c r="AI179" s="312"/>
      <c r="AJ179" s="311"/>
      <c r="AK179" s="312"/>
      <c r="AL179" s="311"/>
      <c r="AM179" s="312"/>
      <c r="AN179" s="311"/>
      <c r="AO179" s="312"/>
    </row>
    <row r="180" spans="1:41">
      <c r="A180" s="2" t="s">
        <v>202</v>
      </c>
      <c r="B180" s="1" t="s">
        <v>217</v>
      </c>
      <c r="C180" s="321"/>
      <c r="D180" s="12">
        <v>156860</v>
      </c>
      <c r="E180" s="322">
        <v>10</v>
      </c>
      <c r="F180" s="311">
        <v>5310</v>
      </c>
      <c r="G180" s="312">
        <v>5460</v>
      </c>
      <c r="H180" s="311">
        <v>18000</v>
      </c>
      <c r="I180" s="312">
        <v>18510</v>
      </c>
      <c r="J180" s="311"/>
      <c r="K180" s="312"/>
      <c r="L180" s="311"/>
      <c r="M180" s="312"/>
      <c r="N180" s="311"/>
      <c r="O180" s="312"/>
      <c r="P180" s="311"/>
      <c r="Q180" s="312"/>
      <c r="R180" s="311"/>
      <c r="S180" s="312"/>
      <c r="T180" s="311"/>
      <c r="U180" s="312"/>
      <c r="V180" s="311"/>
      <c r="W180" s="312"/>
      <c r="X180" s="311"/>
      <c r="Y180" s="312"/>
      <c r="Z180" s="311"/>
      <c r="AA180" s="312"/>
      <c r="AB180" s="311"/>
      <c r="AC180" s="312"/>
      <c r="AD180" s="311"/>
      <c r="AE180" s="312"/>
      <c r="AF180" s="311"/>
      <c r="AG180" s="312"/>
      <c r="AH180" s="311"/>
      <c r="AI180" s="312"/>
      <c r="AJ180" s="311"/>
      <c r="AK180" s="312"/>
      <c r="AL180" s="311"/>
      <c r="AM180" s="312"/>
      <c r="AN180" s="311"/>
      <c r="AO180" s="312"/>
    </row>
    <row r="181" spans="1:41">
      <c r="A181" s="2" t="s">
        <v>202</v>
      </c>
      <c r="B181" s="1" t="s">
        <v>218</v>
      </c>
      <c r="C181" s="320"/>
      <c r="D181" s="12">
        <v>157304</v>
      </c>
      <c r="E181" s="322">
        <v>10</v>
      </c>
      <c r="F181" s="311">
        <v>5310</v>
      </c>
      <c r="G181" s="312">
        <v>5460</v>
      </c>
      <c r="H181" s="311">
        <v>18000</v>
      </c>
      <c r="I181" s="312">
        <v>18510</v>
      </c>
      <c r="J181" s="311"/>
      <c r="K181" s="312"/>
      <c r="L181" s="311"/>
      <c r="M181" s="312"/>
      <c r="N181" s="311"/>
      <c r="O181" s="312"/>
      <c r="P181" s="311"/>
      <c r="Q181" s="312"/>
      <c r="R181" s="311"/>
      <c r="S181" s="312"/>
      <c r="T181" s="311"/>
      <c r="U181" s="312"/>
      <c r="V181" s="311"/>
      <c r="W181" s="312"/>
      <c r="X181" s="311"/>
      <c r="Y181" s="312"/>
      <c r="Z181" s="311"/>
      <c r="AA181" s="312"/>
      <c r="AB181" s="311"/>
      <c r="AC181" s="312"/>
      <c r="AD181" s="311"/>
      <c r="AE181" s="312"/>
      <c r="AF181" s="311"/>
      <c r="AG181" s="312"/>
      <c r="AH181" s="311"/>
      <c r="AI181" s="312"/>
      <c r="AJ181" s="311"/>
      <c r="AK181" s="312"/>
      <c r="AL181" s="311"/>
      <c r="AM181" s="312"/>
      <c r="AN181" s="311"/>
      <c r="AO181" s="312"/>
    </row>
    <row r="182" spans="1:41">
      <c r="A182" s="2" t="s">
        <v>202</v>
      </c>
      <c r="B182" s="1" t="s">
        <v>222</v>
      </c>
      <c r="C182" s="320"/>
      <c r="D182" s="12">
        <v>157739</v>
      </c>
      <c r="E182" s="322">
        <v>10</v>
      </c>
      <c r="F182" s="311">
        <v>5310</v>
      </c>
      <c r="G182" s="312">
        <v>5460</v>
      </c>
      <c r="H182" s="311">
        <v>18000</v>
      </c>
      <c r="I182" s="312">
        <v>18510</v>
      </c>
      <c r="J182" s="311"/>
      <c r="K182" s="312"/>
      <c r="L182" s="311"/>
      <c r="M182" s="312"/>
      <c r="N182" s="311"/>
      <c r="O182" s="312"/>
      <c r="P182" s="311"/>
      <c r="Q182" s="312"/>
      <c r="R182" s="311"/>
      <c r="S182" s="312"/>
      <c r="T182" s="311"/>
      <c r="U182" s="312"/>
      <c r="V182" s="311"/>
      <c r="W182" s="312"/>
      <c r="X182" s="311"/>
      <c r="Y182" s="312"/>
      <c r="Z182" s="311"/>
      <c r="AA182" s="312"/>
      <c r="AB182" s="311"/>
      <c r="AC182" s="312"/>
      <c r="AD182" s="311"/>
      <c r="AE182" s="312"/>
      <c r="AF182" s="311"/>
      <c r="AG182" s="312"/>
      <c r="AH182" s="311"/>
      <c r="AI182" s="312"/>
      <c r="AJ182" s="311"/>
      <c r="AK182" s="312"/>
      <c r="AL182" s="311"/>
      <c r="AM182" s="312"/>
      <c r="AN182" s="311"/>
      <c r="AO182" s="312"/>
    </row>
    <row r="183" spans="1:41">
      <c r="A183" s="2" t="s">
        <v>202</v>
      </c>
      <c r="B183" s="1" t="s">
        <v>225</v>
      </c>
      <c r="C183" s="320"/>
      <c r="D183" s="12">
        <v>157438</v>
      </c>
      <c r="E183" s="322">
        <v>12</v>
      </c>
      <c r="F183" s="311">
        <v>5310</v>
      </c>
      <c r="G183" s="312">
        <v>5460</v>
      </c>
      <c r="H183" s="311">
        <v>18000</v>
      </c>
      <c r="I183" s="312">
        <v>18510</v>
      </c>
      <c r="J183" s="311"/>
      <c r="K183" s="312"/>
      <c r="L183" s="311"/>
      <c r="M183" s="312"/>
      <c r="N183" s="311"/>
      <c r="O183" s="312"/>
      <c r="P183" s="311"/>
      <c r="Q183" s="312"/>
      <c r="R183" s="311"/>
      <c r="S183" s="312"/>
      <c r="T183" s="311"/>
      <c r="U183" s="312"/>
      <c r="V183" s="311"/>
      <c r="W183" s="312"/>
      <c r="X183" s="311"/>
      <c r="Y183" s="312"/>
      <c r="Z183" s="311"/>
      <c r="AA183" s="312"/>
      <c r="AB183" s="311"/>
      <c r="AC183" s="312"/>
      <c r="AD183" s="311"/>
      <c r="AE183" s="312"/>
      <c r="AF183" s="311"/>
      <c r="AG183" s="312"/>
      <c r="AH183" s="311"/>
      <c r="AI183" s="312"/>
      <c r="AJ183" s="311"/>
      <c r="AK183" s="312"/>
      <c r="AL183" s="311"/>
      <c r="AM183" s="312"/>
      <c r="AN183" s="311"/>
      <c r="AO183" s="312"/>
    </row>
    <row r="184" spans="1:41">
      <c r="A184" s="2" t="s">
        <v>202</v>
      </c>
      <c r="B184" s="1" t="s">
        <v>226</v>
      </c>
      <c r="C184" s="320"/>
      <c r="D184" s="12">
        <v>156338</v>
      </c>
      <c r="E184" s="12">
        <v>12</v>
      </c>
      <c r="F184" s="311">
        <v>5310</v>
      </c>
      <c r="G184" s="312">
        <v>5460</v>
      </c>
      <c r="H184" s="311">
        <v>18000</v>
      </c>
      <c r="I184" s="312">
        <v>18510</v>
      </c>
      <c r="J184" s="311"/>
      <c r="K184" s="312"/>
      <c r="L184" s="311"/>
      <c r="M184" s="312"/>
      <c r="N184" s="311"/>
      <c r="O184" s="312"/>
      <c r="P184" s="311"/>
      <c r="Q184" s="312"/>
      <c r="R184" s="311"/>
      <c r="S184" s="312"/>
      <c r="T184" s="311"/>
      <c r="U184" s="312"/>
      <c r="V184" s="311"/>
      <c r="W184" s="312"/>
      <c r="X184" s="311"/>
      <c r="Y184" s="312"/>
      <c r="Z184" s="311"/>
      <c r="AA184" s="312"/>
      <c r="AB184" s="311"/>
      <c r="AC184" s="312"/>
      <c r="AD184" s="311"/>
      <c r="AE184" s="312"/>
      <c r="AF184" s="311"/>
      <c r="AG184" s="312"/>
      <c r="AH184" s="311"/>
      <c r="AI184" s="312"/>
      <c r="AJ184" s="311"/>
      <c r="AK184" s="312"/>
      <c r="AL184" s="311"/>
      <c r="AM184" s="312"/>
      <c r="AN184" s="311"/>
      <c r="AO184" s="312"/>
    </row>
    <row r="185" spans="1:41">
      <c r="A185" s="340" t="s">
        <v>227</v>
      </c>
      <c r="B185" s="38" t="s">
        <v>228</v>
      </c>
      <c r="C185" s="341"/>
      <c r="D185" s="37">
        <v>159391</v>
      </c>
      <c r="E185" s="37">
        <v>1</v>
      </c>
      <c r="F185" s="311">
        <v>11950</v>
      </c>
      <c r="G185" s="312">
        <v>11962</v>
      </c>
      <c r="H185" s="311">
        <v>28627</v>
      </c>
      <c r="I185" s="312">
        <v>28639</v>
      </c>
      <c r="J185" s="311">
        <v>13023</v>
      </c>
      <c r="K185" s="312">
        <v>13035</v>
      </c>
      <c r="L185" s="311">
        <v>29958</v>
      </c>
      <c r="M185" s="312">
        <v>29970</v>
      </c>
      <c r="N185" s="311">
        <v>23661</v>
      </c>
      <c r="O185" s="312">
        <v>23673</v>
      </c>
      <c r="P185" s="311">
        <v>39101</v>
      </c>
      <c r="Q185" s="312">
        <v>39113</v>
      </c>
      <c r="R185" s="311"/>
      <c r="S185" s="312"/>
      <c r="T185" s="311"/>
      <c r="U185" s="312"/>
      <c r="V185" s="311"/>
      <c r="W185" s="312"/>
      <c r="X185" s="311"/>
      <c r="Y185" s="312"/>
      <c r="Z185" s="311"/>
      <c r="AA185" s="312"/>
      <c r="AB185" s="311"/>
      <c r="AC185" s="312"/>
      <c r="AD185" s="311"/>
      <c r="AE185" s="312"/>
      <c r="AF185" s="311"/>
      <c r="AG185" s="312"/>
      <c r="AH185" s="311"/>
      <c r="AI185" s="312"/>
      <c r="AJ185" s="311"/>
      <c r="AK185" s="312"/>
      <c r="AL185" s="311">
        <v>27393</v>
      </c>
      <c r="AM185" s="312">
        <v>27399</v>
      </c>
      <c r="AN185" s="311">
        <v>56493</v>
      </c>
      <c r="AO185" s="312">
        <v>56499</v>
      </c>
    </row>
    <row r="186" spans="1:41">
      <c r="A186" s="340" t="s">
        <v>227</v>
      </c>
      <c r="B186" s="38" t="s">
        <v>229</v>
      </c>
      <c r="C186" s="341"/>
      <c r="D186" s="37">
        <v>159647</v>
      </c>
      <c r="E186" s="37">
        <v>2</v>
      </c>
      <c r="F186" s="311">
        <v>9645</v>
      </c>
      <c r="G186" s="312">
        <v>10185</v>
      </c>
      <c r="H186" s="311">
        <v>18558</v>
      </c>
      <c r="I186" s="312">
        <v>19098</v>
      </c>
      <c r="J186" s="311">
        <v>9603</v>
      </c>
      <c r="K186" s="312">
        <v>9603</v>
      </c>
      <c r="L186" s="311">
        <v>16344</v>
      </c>
      <c r="M186" s="312">
        <v>16344</v>
      </c>
      <c r="N186" s="311"/>
      <c r="O186" s="312"/>
      <c r="P186" s="311"/>
      <c r="Q186" s="312"/>
      <c r="R186" s="311"/>
      <c r="S186" s="312"/>
      <c r="T186" s="311"/>
      <c r="U186" s="312"/>
      <c r="V186" s="311"/>
      <c r="W186" s="312"/>
      <c r="X186" s="311"/>
      <c r="Y186" s="312"/>
      <c r="Z186" s="311"/>
      <c r="AA186" s="312"/>
      <c r="AB186" s="311"/>
      <c r="AC186" s="312"/>
      <c r="AD186" s="311"/>
      <c r="AE186" s="312"/>
      <c r="AF186" s="311"/>
      <c r="AG186" s="312"/>
      <c r="AH186" s="311"/>
      <c r="AI186" s="312"/>
      <c r="AJ186" s="311"/>
      <c r="AK186" s="312"/>
      <c r="AL186" s="311"/>
      <c r="AM186" s="312"/>
      <c r="AN186" s="311"/>
      <c r="AO186" s="312"/>
    </row>
    <row r="187" spans="1:41">
      <c r="A187" s="340" t="s">
        <v>227</v>
      </c>
      <c r="B187" s="38" t="s">
        <v>230</v>
      </c>
      <c r="C187" s="341"/>
      <c r="D187" s="37">
        <v>160658</v>
      </c>
      <c r="E187" s="37">
        <v>2</v>
      </c>
      <c r="F187" s="311">
        <v>10604</v>
      </c>
      <c r="G187" s="312">
        <v>11186</v>
      </c>
      <c r="H187" s="311">
        <v>24332</v>
      </c>
      <c r="I187" s="312">
        <v>24914</v>
      </c>
      <c r="J187" s="311">
        <v>10656</v>
      </c>
      <c r="K187" s="312">
        <v>11126</v>
      </c>
      <c r="L187" s="311">
        <v>24384</v>
      </c>
      <c r="M187" s="312">
        <v>24854</v>
      </c>
      <c r="N187" s="311"/>
      <c r="O187" s="312"/>
      <c r="P187" s="311"/>
      <c r="Q187" s="312"/>
      <c r="R187" s="311"/>
      <c r="S187" s="312"/>
      <c r="T187" s="311"/>
      <c r="U187" s="312"/>
      <c r="V187" s="311"/>
      <c r="W187" s="312"/>
      <c r="X187" s="311"/>
      <c r="Y187" s="312"/>
      <c r="Z187" s="311"/>
      <c r="AA187" s="312"/>
      <c r="AB187" s="311"/>
      <c r="AC187" s="312"/>
      <c r="AD187" s="311"/>
      <c r="AE187" s="312"/>
      <c r="AF187" s="311"/>
      <c r="AG187" s="312"/>
      <c r="AH187" s="311"/>
      <c r="AI187" s="312"/>
      <c r="AJ187" s="311"/>
      <c r="AK187" s="312"/>
      <c r="AL187" s="311"/>
      <c r="AM187" s="312"/>
      <c r="AN187" s="311"/>
      <c r="AO187" s="312"/>
    </row>
    <row r="188" spans="1:41">
      <c r="A188" s="340" t="s">
        <v>227</v>
      </c>
      <c r="B188" s="38" t="s">
        <v>231</v>
      </c>
      <c r="C188" s="341"/>
      <c r="D188" s="37">
        <v>159939</v>
      </c>
      <c r="E188" s="37">
        <v>2</v>
      </c>
      <c r="F188" s="311">
        <v>9354</v>
      </c>
      <c r="G188" s="312">
        <v>9354</v>
      </c>
      <c r="H188" s="311">
        <v>14190</v>
      </c>
      <c r="I188" s="312">
        <v>14190</v>
      </c>
      <c r="J188" s="311">
        <v>9648</v>
      </c>
      <c r="K188" s="312">
        <v>9648</v>
      </c>
      <c r="L188" s="311">
        <v>14218</v>
      </c>
      <c r="M188" s="312">
        <v>14218</v>
      </c>
      <c r="N188" s="311"/>
      <c r="O188" s="312"/>
      <c r="P188" s="311"/>
      <c r="Q188" s="312"/>
      <c r="R188" s="311"/>
      <c r="S188" s="312"/>
      <c r="T188" s="311"/>
      <c r="U188" s="312"/>
      <c r="V188" s="311"/>
      <c r="W188" s="312"/>
      <c r="X188" s="311"/>
      <c r="Y188" s="312"/>
      <c r="Z188" s="311"/>
      <c r="AA188" s="312"/>
      <c r="AB188" s="311"/>
      <c r="AC188" s="312"/>
      <c r="AD188" s="311"/>
      <c r="AE188" s="312"/>
      <c r="AF188" s="311"/>
      <c r="AG188" s="312"/>
      <c r="AH188" s="311"/>
      <c r="AI188" s="312"/>
      <c r="AJ188" s="311"/>
      <c r="AK188" s="312"/>
      <c r="AL188" s="311"/>
      <c r="AM188" s="312"/>
      <c r="AN188" s="311"/>
      <c r="AO188" s="312"/>
    </row>
    <row r="189" spans="1:41">
      <c r="A189" s="340" t="s">
        <v>227</v>
      </c>
      <c r="B189" s="38" t="s">
        <v>237</v>
      </c>
      <c r="C189" s="342"/>
      <c r="D189" s="37">
        <v>159717</v>
      </c>
      <c r="E189" s="37">
        <v>3</v>
      </c>
      <c r="F189" s="311">
        <v>7859</v>
      </c>
      <c r="G189" s="312">
        <v>8345</v>
      </c>
      <c r="H189" s="311">
        <v>18934</v>
      </c>
      <c r="I189" s="312">
        <v>19420</v>
      </c>
      <c r="J189" s="311">
        <v>8106</v>
      </c>
      <c r="K189" s="312">
        <v>8502</v>
      </c>
      <c r="L189" s="311">
        <v>19181</v>
      </c>
      <c r="M189" s="312">
        <v>19577</v>
      </c>
      <c r="N189" s="311"/>
      <c r="O189" s="312"/>
      <c r="P189" s="311"/>
      <c r="Q189" s="312"/>
      <c r="R189" s="311"/>
      <c r="S189" s="312"/>
      <c r="T189" s="311"/>
      <c r="U189" s="312"/>
      <c r="V189" s="311"/>
      <c r="W189" s="312"/>
      <c r="X189" s="311"/>
      <c r="Y189" s="312"/>
      <c r="Z189" s="311"/>
      <c r="AA189" s="312"/>
      <c r="AB189" s="311"/>
      <c r="AC189" s="312"/>
      <c r="AD189" s="311"/>
      <c r="AE189" s="312"/>
      <c r="AF189" s="311"/>
      <c r="AG189" s="312"/>
      <c r="AH189" s="311"/>
      <c r="AI189" s="312"/>
      <c r="AJ189" s="311"/>
      <c r="AK189" s="312"/>
      <c r="AL189" s="311"/>
      <c r="AM189" s="312"/>
      <c r="AN189" s="311"/>
      <c r="AO189" s="312"/>
    </row>
    <row r="190" spans="1:41">
      <c r="A190" s="340" t="s">
        <v>227</v>
      </c>
      <c r="B190" s="38" t="s">
        <v>232</v>
      </c>
      <c r="C190" s="341"/>
      <c r="D190" s="37">
        <v>160612</v>
      </c>
      <c r="E190" s="37">
        <v>3</v>
      </c>
      <c r="F190" s="311">
        <v>8267</v>
      </c>
      <c r="G190" s="312">
        <v>8494</v>
      </c>
      <c r="H190" s="311">
        <v>20745</v>
      </c>
      <c r="I190" s="312">
        <v>20972</v>
      </c>
      <c r="J190" s="311">
        <v>8966</v>
      </c>
      <c r="K190" s="312">
        <v>9002</v>
      </c>
      <c r="L190" s="311">
        <v>21444</v>
      </c>
      <c r="M190" s="312">
        <v>21480</v>
      </c>
      <c r="N190" s="311"/>
      <c r="O190" s="312"/>
      <c r="P190" s="311"/>
      <c r="Q190" s="312"/>
      <c r="R190" s="311"/>
      <c r="S190" s="312"/>
      <c r="T190" s="311"/>
      <c r="U190" s="312"/>
      <c r="V190" s="311"/>
      <c r="W190" s="312"/>
      <c r="X190" s="311"/>
      <c r="Y190" s="312"/>
      <c r="Z190" s="311"/>
      <c r="AA190" s="312"/>
      <c r="AB190" s="311"/>
      <c r="AC190" s="312"/>
      <c r="AD190" s="311"/>
      <c r="AE190" s="312"/>
      <c r="AF190" s="311"/>
      <c r="AG190" s="312"/>
      <c r="AH190" s="311"/>
      <c r="AI190" s="312"/>
      <c r="AJ190" s="311"/>
      <c r="AK190" s="312"/>
      <c r="AL190" s="311"/>
      <c r="AM190" s="312"/>
      <c r="AN190" s="311"/>
      <c r="AO190" s="312"/>
    </row>
    <row r="191" spans="1:41">
      <c r="A191" s="340" t="s">
        <v>227</v>
      </c>
      <c r="B191" s="38" t="s">
        <v>233</v>
      </c>
      <c r="C191" s="341"/>
      <c r="D191" s="37">
        <v>160621</v>
      </c>
      <c r="E191" s="37">
        <v>3</v>
      </c>
      <c r="F191" s="311">
        <v>9116</v>
      </c>
      <c r="G191" s="312">
        <v>9136</v>
      </c>
      <c r="H191" s="311">
        <v>16466</v>
      </c>
      <c r="I191" s="312">
        <v>16486</v>
      </c>
      <c r="J191" s="311">
        <v>10496</v>
      </c>
      <c r="K191" s="312">
        <v>10516</v>
      </c>
      <c r="L191" s="311">
        <v>16942</v>
      </c>
      <c r="M191" s="312">
        <v>16962</v>
      </c>
      <c r="N191" s="311"/>
      <c r="O191" s="312"/>
      <c r="P191" s="311"/>
      <c r="Q191" s="312"/>
      <c r="R191" s="311"/>
      <c r="S191" s="312"/>
      <c r="T191" s="311"/>
      <c r="U191" s="312"/>
      <c r="V191" s="311"/>
      <c r="W191" s="312"/>
      <c r="X191" s="311"/>
      <c r="Y191" s="312"/>
      <c r="Z191" s="311"/>
      <c r="AA191" s="312"/>
      <c r="AB191" s="311"/>
      <c r="AC191" s="312"/>
      <c r="AD191" s="311"/>
      <c r="AE191" s="312"/>
      <c r="AF191" s="311"/>
      <c r="AG191" s="312"/>
      <c r="AH191" s="311"/>
      <c r="AI191" s="312"/>
      <c r="AJ191" s="311"/>
      <c r="AK191" s="312"/>
      <c r="AL191" s="311"/>
      <c r="AM191" s="312"/>
      <c r="AN191" s="311"/>
      <c r="AO191" s="312"/>
    </row>
    <row r="192" spans="1:41">
      <c r="A192" s="340" t="s">
        <v>227</v>
      </c>
      <c r="B192" s="38" t="s">
        <v>234</v>
      </c>
      <c r="C192" s="341"/>
      <c r="D192" s="37">
        <v>159993</v>
      </c>
      <c r="E192" s="37">
        <v>3</v>
      </c>
      <c r="F192" s="311">
        <v>8734</v>
      </c>
      <c r="G192" s="312">
        <v>9285</v>
      </c>
      <c r="H192" s="311">
        <v>20834</v>
      </c>
      <c r="I192" s="312">
        <v>21385</v>
      </c>
      <c r="J192" s="311">
        <v>9452</v>
      </c>
      <c r="K192" s="312">
        <v>9692</v>
      </c>
      <c r="L192" s="311">
        <v>21552</v>
      </c>
      <c r="M192" s="312">
        <v>21792</v>
      </c>
      <c r="N192" s="311"/>
      <c r="O192" s="312"/>
      <c r="P192" s="311"/>
      <c r="Q192" s="312"/>
      <c r="R192" s="311"/>
      <c r="S192" s="312"/>
      <c r="T192" s="311"/>
      <c r="U192" s="312"/>
      <c r="V192" s="311"/>
      <c r="W192" s="312"/>
      <c r="X192" s="311"/>
      <c r="Y192" s="312"/>
      <c r="Z192" s="311">
        <v>23828</v>
      </c>
      <c r="AA192" s="312">
        <v>24379</v>
      </c>
      <c r="AB192" s="311">
        <v>44084</v>
      </c>
      <c r="AC192" s="312">
        <v>44635</v>
      </c>
      <c r="AD192" s="311"/>
      <c r="AE192" s="312"/>
      <c r="AF192" s="311"/>
      <c r="AG192" s="312"/>
      <c r="AH192" s="311"/>
      <c r="AI192" s="312"/>
      <c r="AJ192" s="311"/>
      <c r="AK192" s="312"/>
      <c r="AL192" s="311"/>
      <c r="AM192" s="312"/>
      <c r="AN192" s="311"/>
      <c r="AO192" s="312"/>
    </row>
    <row r="193" spans="1:41">
      <c r="A193" s="340" t="s">
        <v>227</v>
      </c>
      <c r="B193" s="38" t="s">
        <v>235</v>
      </c>
      <c r="C193" s="341"/>
      <c r="D193" s="37">
        <v>159009</v>
      </c>
      <c r="E193" s="37">
        <v>4</v>
      </c>
      <c r="F193" s="311">
        <v>7443</v>
      </c>
      <c r="G193" s="312">
        <v>7683</v>
      </c>
      <c r="H193" s="311">
        <v>16466</v>
      </c>
      <c r="I193" s="312">
        <v>16706</v>
      </c>
      <c r="J193" s="311">
        <v>7383</v>
      </c>
      <c r="K193" s="312">
        <v>7623</v>
      </c>
      <c r="L193" s="311">
        <v>16406</v>
      </c>
      <c r="M193" s="312">
        <v>16646</v>
      </c>
      <c r="N193" s="311"/>
      <c r="O193" s="312"/>
      <c r="P193" s="311"/>
      <c r="Q193" s="312"/>
      <c r="R193" s="311"/>
      <c r="S193" s="312"/>
      <c r="T193" s="311"/>
      <c r="U193" s="312"/>
      <c r="V193" s="311"/>
      <c r="W193" s="312"/>
      <c r="X193" s="311"/>
      <c r="Y193" s="312"/>
      <c r="Z193" s="311"/>
      <c r="AA193" s="312"/>
      <c r="AB193" s="311"/>
      <c r="AC193" s="312"/>
      <c r="AD193" s="311"/>
      <c r="AE193" s="312"/>
      <c r="AF193" s="311"/>
      <c r="AG193" s="312"/>
      <c r="AH193" s="311"/>
      <c r="AI193" s="312"/>
      <c r="AJ193" s="311"/>
      <c r="AK193" s="312"/>
      <c r="AL193" s="311"/>
      <c r="AM193" s="312"/>
      <c r="AN193" s="311"/>
      <c r="AO193" s="312"/>
    </row>
    <row r="194" spans="1:41">
      <c r="A194" s="340" t="s">
        <v>227</v>
      </c>
      <c r="B194" s="38" t="s">
        <v>236</v>
      </c>
      <c r="C194" s="341"/>
      <c r="D194" s="37">
        <v>159416</v>
      </c>
      <c r="E194" s="37">
        <v>4</v>
      </c>
      <c r="F194" s="311">
        <v>7519</v>
      </c>
      <c r="G194" s="312">
        <v>7519.92</v>
      </c>
      <c r="H194" s="311">
        <v>20673</v>
      </c>
      <c r="I194" s="312">
        <v>20674.080000000002</v>
      </c>
      <c r="J194" s="311">
        <v>7412</v>
      </c>
      <c r="K194" s="312">
        <v>7414.68</v>
      </c>
      <c r="L194" s="311">
        <v>19909</v>
      </c>
      <c r="M194" s="312">
        <v>19911.900000000001</v>
      </c>
      <c r="N194" s="311"/>
      <c r="O194" s="312"/>
      <c r="P194" s="311"/>
      <c r="Q194" s="312"/>
      <c r="R194" s="311"/>
      <c r="S194" s="312"/>
      <c r="T194" s="311"/>
      <c r="U194" s="312"/>
      <c r="V194" s="311"/>
      <c r="W194" s="312"/>
      <c r="X194" s="311"/>
      <c r="Y194" s="312"/>
      <c r="Z194" s="311"/>
      <c r="AA194" s="312"/>
      <c r="AB194" s="311"/>
      <c r="AC194" s="312"/>
      <c r="AD194" s="311"/>
      <c r="AE194" s="312"/>
      <c r="AF194" s="311"/>
      <c r="AG194" s="312"/>
      <c r="AH194" s="311"/>
      <c r="AI194" s="312"/>
      <c r="AJ194" s="311"/>
      <c r="AK194" s="312"/>
      <c r="AL194" s="311"/>
      <c r="AM194" s="312"/>
      <c r="AN194" s="311"/>
      <c r="AO194" s="312"/>
    </row>
    <row r="195" spans="1:41">
      <c r="A195" s="340" t="s">
        <v>227</v>
      </c>
      <c r="B195" s="38" t="s">
        <v>238</v>
      </c>
      <c r="C195" s="341"/>
      <c r="D195" s="37">
        <v>159966</v>
      </c>
      <c r="E195" s="37">
        <v>4</v>
      </c>
      <c r="F195" s="311">
        <v>7981</v>
      </c>
      <c r="G195" s="312">
        <v>7927</v>
      </c>
      <c r="H195" s="311">
        <v>9074</v>
      </c>
      <c r="I195" s="312">
        <v>9020</v>
      </c>
      <c r="J195" s="311">
        <v>8587</v>
      </c>
      <c r="K195" s="312">
        <v>8533</v>
      </c>
      <c r="L195" s="311">
        <v>9680</v>
      </c>
      <c r="M195" s="312">
        <v>9626</v>
      </c>
      <c r="N195" s="311"/>
      <c r="O195" s="312"/>
      <c r="P195" s="311"/>
      <c r="Q195" s="312"/>
      <c r="R195" s="311"/>
      <c r="S195" s="312"/>
      <c r="T195" s="311"/>
      <c r="U195" s="312"/>
      <c r="V195" s="311"/>
      <c r="W195" s="312"/>
      <c r="X195" s="311"/>
      <c r="Y195" s="312"/>
      <c r="Z195" s="311"/>
      <c r="AA195" s="312"/>
      <c r="AB195" s="311"/>
      <c r="AC195" s="312"/>
      <c r="AD195" s="311"/>
      <c r="AE195" s="312"/>
      <c r="AF195" s="311"/>
      <c r="AG195" s="312"/>
      <c r="AH195" s="311"/>
      <c r="AI195" s="312"/>
      <c r="AJ195" s="311"/>
      <c r="AK195" s="312"/>
      <c r="AL195" s="311"/>
      <c r="AM195" s="312"/>
      <c r="AN195" s="311"/>
      <c r="AO195" s="312"/>
    </row>
    <row r="196" spans="1:41">
      <c r="A196" s="340" t="s">
        <v>227</v>
      </c>
      <c r="B196" s="38" t="s">
        <v>239</v>
      </c>
      <c r="C196" s="341"/>
      <c r="D196" s="37">
        <v>160038</v>
      </c>
      <c r="E196" s="37">
        <v>4</v>
      </c>
      <c r="F196" s="311">
        <v>8610</v>
      </c>
      <c r="G196" s="312">
        <v>8798</v>
      </c>
      <c r="H196" s="311">
        <v>19398</v>
      </c>
      <c r="I196" s="312">
        <v>19586</v>
      </c>
      <c r="J196" s="311">
        <v>9648</v>
      </c>
      <c r="K196" s="312">
        <v>9860</v>
      </c>
      <c r="L196" s="311">
        <v>20436</v>
      </c>
      <c r="M196" s="312">
        <v>20648</v>
      </c>
      <c r="N196" s="311"/>
      <c r="O196" s="312"/>
      <c r="P196" s="311"/>
      <c r="Q196" s="312"/>
      <c r="R196" s="311"/>
      <c r="S196" s="312"/>
      <c r="T196" s="311"/>
      <c r="U196" s="312"/>
      <c r="V196" s="311"/>
      <c r="W196" s="312"/>
      <c r="X196" s="311"/>
      <c r="Y196" s="312"/>
      <c r="Z196" s="311"/>
      <c r="AA196" s="312"/>
      <c r="AB196" s="311"/>
      <c r="AC196" s="312"/>
      <c r="AD196" s="311"/>
      <c r="AE196" s="312"/>
      <c r="AF196" s="311"/>
      <c r="AG196" s="312"/>
      <c r="AH196" s="311"/>
      <c r="AI196" s="312"/>
      <c r="AJ196" s="311"/>
      <c r="AK196" s="312"/>
      <c r="AL196" s="311"/>
      <c r="AM196" s="312"/>
      <c r="AN196" s="311"/>
      <c r="AO196" s="312"/>
    </row>
    <row r="197" spans="1:41">
      <c r="A197" s="35" t="s">
        <v>227</v>
      </c>
      <c r="B197" s="38" t="s">
        <v>240</v>
      </c>
      <c r="C197" s="342"/>
      <c r="D197" s="37">
        <v>160630</v>
      </c>
      <c r="E197" s="37">
        <v>5</v>
      </c>
      <c r="F197" s="311">
        <v>7260.8</v>
      </c>
      <c r="G197" s="312">
        <v>7397.34</v>
      </c>
      <c r="H197" s="311">
        <v>16161.8</v>
      </c>
      <c r="I197" s="312">
        <v>16298.34</v>
      </c>
      <c r="J197" s="311">
        <v>9094</v>
      </c>
      <c r="K197" s="312">
        <v>9230.34</v>
      </c>
      <c r="L197" s="311">
        <v>16036</v>
      </c>
      <c r="M197" s="312">
        <v>16172.34</v>
      </c>
      <c r="N197" s="311"/>
      <c r="O197" s="312"/>
      <c r="P197" s="311"/>
      <c r="Q197" s="312"/>
      <c r="R197" s="311"/>
      <c r="S197" s="312"/>
      <c r="T197" s="311"/>
      <c r="U197" s="312"/>
      <c r="V197" s="311"/>
      <c r="W197" s="312"/>
      <c r="X197" s="311"/>
      <c r="Y197" s="312"/>
      <c r="Z197" s="311"/>
      <c r="AA197" s="312"/>
      <c r="AB197" s="311"/>
      <c r="AC197" s="312"/>
      <c r="AD197" s="311"/>
      <c r="AE197" s="312"/>
      <c r="AF197" s="311"/>
      <c r="AG197" s="312"/>
      <c r="AH197" s="311"/>
      <c r="AI197" s="312"/>
      <c r="AJ197" s="311"/>
      <c r="AK197" s="312"/>
      <c r="AL197" s="311"/>
      <c r="AM197" s="312"/>
      <c r="AN197" s="311"/>
      <c r="AO197" s="312"/>
    </row>
    <row r="198" spans="1:41">
      <c r="A198" s="340" t="s">
        <v>227</v>
      </c>
      <c r="B198" s="38" t="s">
        <v>241</v>
      </c>
      <c r="C198" s="342"/>
      <c r="D198" s="37">
        <v>159382</v>
      </c>
      <c r="E198" s="40">
        <v>6</v>
      </c>
      <c r="F198" s="311">
        <v>6962.9</v>
      </c>
      <c r="G198" s="312">
        <v>6962.9</v>
      </c>
      <c r="H198" s="311">
        <v>14228.9</v>
      </c>
      <c r="I198" s="312">
        <v>14228.9</v>
      </c>
      <c r="J198" s="311"/>
      <c r="K198" s="312"/>
      <c r="L198" s="311"/>
      <c r="M198" s="312"/>
      <c r="N198" s="311"/>
      <c r="O198" s="312"/>
      <c r="P198" s="311"/>
      <c r="Q198" s="312"/>
      <c r="R198" s="311"/>
      <c r="S198" s="312"/>
      <c r="T198" s="311"/>
      <c r="U198" s="312"/>
      <c r="V198" s="311"/>
      <c r="W198" s="312"/>
      <c r="X198" s="311"/>
      <c r="Y198" s="312"/>
      <c r="Z198" s="311"/>
      <c r="AA198" s="312"/>
      <c r="AB198" s="311"/>
      <c r="AC198" s="312"/>
      <c r="AD198" s="311"/>
      <c r="AE198" s="312"/>
      <c r="AF198" s="311"/>
      <c r="AG198" s="312"/>
      <c r="AH198" s="311"/>
      <c r="AI198" s="312"/>
      <c r="AJ198" s="311"/>
      <c r="AK198" s="312"/>
      <c r="AL198" s="311"/>
      <c r="AM198" s="312"/>
      <c r="AN198" s="311"/>
      <c r="AO198" s="312"/>
    </row>
    <row r="199" spans="1:41">
      <c r="A199" s="340" t="s">
        <v>227</v>
      </c>
      <c r="B199" s="39" t="s">
        <v>242</v>
      </c>
      <c r="C199" s="343"/>
      <c r="D199" s="37">
        <v>437103</v>
      </c>
      <c r="E199" s="40">
        <v>8</v>
      </c>
      <c r="F199" s="311">
        <v>4221.3599999999997</v>
      </c>
      <c r="G199" s="312">
        <v>4221.3599999999997</v>
      </c>
      <c r="H199" s="311">
        <v>8299.2000000000007</v>
      </c>
      <c r="I199" s="312">
        <v>8299.2000000000007</v>
      </c>
      <c r="J199" s="311"/>
      <c r="K199" s="312"/>
      <c r="L199" s="311"/>
      <c r="M199" s="312"/>
      <c r="N199" s="311"/>
      <c r="O199" s="312"/>
      <c r="P199" s="311"/>
      <c r="Q199" s="312"/>
      <c r="R199" s="311"/>
      <c r="S199" s="312"/>
      <c r="T199" s="311"/>
      <c r="U199" s="312"/>
      <c r="V199" s="311"/>
      <c r="W199" s="312"/>
      <c r="X199" s="311"/>
      <c r="Y199" s="312"/>
      <c r="Z199" s="311"/>
      <c r="AA199" s="312"/>
      <c r="AB199" s="311"/>
      <c r="AC199" s="312"/>
      <c r="AD199" s="311"/>
      <c r="AE199" s="312"/>
      <c r="AF199" s="311"/>
      <c r="AG199" s="312"/>
      <c r="AH199" s="311"/>
      <c r="AI199" s="312"/>
      <c r="AJ199" s="311"/>
      <c r="AK199" s="312"/>
      <c r="AL199" s="311"/>
      <c r="AM199" s="312"/>
      <c r="AN199" s="311"/>
      <c r="AO199" s="312"/>
    </row>
    <row r="200" spans="1:41">
      <c r="A200" s="340" t="s">
        <v>227</v>
      </c>
      <c r="B200" s="38" t="s">
        <v>243</v>
      </c>
      <c r="C200" s="342" t="s">
        <v>688</v>
      </c>
      <c r="D200" s="37">
        <v>158431</v>
      </c>
      <c r="E200" s="358">
        <v>9</v>
      </c>
      <c r="F200" s="311">
        <v>4283.04</v>
      </c>
      <c r="G200" s="312">
        <v>4283.04</v>
      </c>
      <c r="H200" s="311">
        <v>8960.0400000000009</v>
      </c>
      <c r="I200" s="312">
        <v>8960.0400000000009</v>
      </c>
      <c r="J200" s="311"/>
      <c r="K200" s="312"/>
      <c r="L200" s="311"/>
      <c r="M200" s="312"/>
      <c r="N200" s="311"/>
      <c r="O200" s="312"/>
      <c r="P200" s="311"/>
      <c r="Q200" s="312"/>
      <c r="R200" s="311"/>
      <c r="S200" s="312"/>
      <c r="T200" s="311"/>
      <c r="U200" s="312"/>
      <c r="V200" s="311"/>
      <c r="W200" s="312"/>
      <c r="X200" s="311"/>
      <c r="Y200" s="312"/>
      <c r="Z200" s="311"/>
      <c r="AA200" s="312"/>
      <c r="AB200" s="311"/>
      <c r="AC200" s="312"/>
      <c r="AD200" s="311"/>
      <c r="AE200" s="312"/>
      <c r="AF200" s="311"/>
      <c r="AG200" s="312"/>
      <c r="AH200" s="311"/>
      <c r="AI200" s="312"/>
      <c r="AJ200" s="311"/>
      <c r="AK200" s="312"/>
      <c r="AL200" s="311"/>
      <c r="AM200" s="312"/>
      <c r="AN200" s="311"/>
      <c r="AO200" s="312"/>
    </row>
    <row r="201" spans="1:41">
      <c r="A201" s="340" t="s">
        <v>227</v>
      </c>
      <c r="B201" s="39" t="s">
        <v>244</v>
      </c>
      <c r="C201" s="343"/>
      <c r="D201" s="37">
        <v>158662</v>
      </c>
      <c r="E201" s="40">
        <v>8</v>
      </c>
      <c r="F201" s="311">
        <v>4279.04</v>
      </c>
      <c r="G201" s="312">
        <v>4279.04</v>
      </c>
      <c r="H201" s="311">
        <v>8567.84</v>
      </c>
      <c r="I201" s="312">
        <v>8567.84</v>
      </c>
      <c r="J201" s="311"/>
      <c r="K201" s="312"/>
      <c r="L201" s="311"/>
      <c r="M201" s="312"/>
      <c r="N201" s="311"/>
      <c r="O201" s="312"/>
      <c r="P201" s="311"/>
      <c r="Q201" s="312"/>
      <c r="R201" s="311"/>
      <c r="S201" s="312"/>
      <c r="T201" s="311"/>
      <c r="U201" s="312"/>
      <c r="V201" s="311"/>
      <c r="W201" s="312"/>
      <c r="X201" s="311"/>
      <c r="Y201" s="312"/>
      <c r="Z201" s="311"/>
      <c r="AA201" s="312"/>
      <c r="AB201" s="311"/>
      <c r="AC201" s="312"/>
      <c r="AD201" s="311"/>
      <c r="AE201" s="312"/>
      <c r="AF201" s="311"/>
      <c r="AG201" s="312"/>
      <c r="AH201" s="311"/>
      <c r="AI201" s="312"/>
      <c r="AJ201" s="311"/>
      <c r="AK201" s="312"/>
      <c r="AL201" s="311"/>
      <c r="AM201" s="312"/>
      <c r="AN201" s="311"/>
      <c r="AO201" s="312"/>
    </row>
    <row r="202" spans="1:41">
      <c r="A202" s="340" t="s">
        <v>227</v>
      </c>
      <c r="B202" s="38" t="s">
        <v>245</v>
      </c>
      <c r="C202" s="342"/>
      <c r="D202" s="37">
        <v>483212</v>
      </c>
      <c r="E202" s="40">
        <v>9</v>
      </c>
      <c r="F202" s="311">
        <v>4159.04</v>
      </c>
      <c r="G202" s="312">
        <v>4159.04</v>
      </c>
      <c r="H202" s="311">
        <v>7611.04</v>
      </c>
      <c r="I202" s="312">
        <v>7611.04</v>
      </c>
      <c r="J202" s="311"/>
      <c r="K202" s="312"/>
      <c r="L202" s="311"/>
      <c r="M202" s="312"/>
      <c r="N202" s="311"/>
      <c r="O202" s="312"/>
      <c r="P202" s="311"/>
      <c r="Q202" s="312"/>
      <c r="R202" s="311"/>
      <c r="S202" s="312"/>
      <c r="T202" s="311"/>
      <c r="U202" s="312"/>
      <c r="V202" s="311"/>
      <c r="W202" s="312"/>
      <c r="X202" s="311"/>
      <c r="Y202" s="312"/>
      <c r="Z202" s="311"/>
      <c r="AA202" s="312"/>
      <c r="AB202" s="311"/>
      <c r="AC202" s="312"/>
      <c r="AD202" s="311"/>
      <c r="AE202" s="312"/>
      <c r="AF202" s="311"/>
      <c r="AG202" s="312"/>
      <c r="AH202" s="311"/>
      <c r="AI202" s="312"/>
      <c r="AJ202" s="311"/>
      <c r="AK202" s="312"/>
      <c r="AL202" s="311"/>
      <c r="AM202" s="312"/>
      <c r="AN202" s="311"/>
      <c r="AO202" s="312"/>
    </row>
    <row r="203" spans="1:41">
      <c r="A203" s="340" t="s">
        <v>227</v>
      </c>
      <c r="B203" s="38" t="s">
        <v>246</v>
      </c>
      <c r="C203" s="343"/>
      <c r="D203" s="37">
        <v>434061</v>
      </c>
      <c r="E203" s="40">
        <v>9</v>
      </c>
      <c r="F203" s="311">
        <v>4205.04</v>
      </c>
      <c r="G203" s="312">
        <v>4205.04</v>
      </c>
      <c r="H203" s="311">
        <v>7809.82</v>
      </c>
      <c r="I203" s="312">
        <v>7809.82</v>
      </c>
      <c r="J203" s="311"/>
      <c r="K203" s="312"/>
      <c r="L203" s="311"/>
      <c r="M203" s="312"/>
      <c r="N203" s="311"/>
      <c r="O203" s="312"/>
      <c r="P203" s="311"/>
      <c r="Q203" s="312"/>
      <c r="R203" s="311"/>
      <c r="S203" s="312"/>
      <c r="T203" s="311"/>
      <c r="U203" s="312"/>
      <c r="V203" s="311"/>
      <c r="W203" s="312"/>
      <c r="X203" s="311"/>
      <c r="Y203" s="312"/>
      <c r="Z203" s="311"/>
      <c r="AA203" s="312"/>
      <c r="AB203" s="311"/>
      <c r="AC203" s="312"/>
      <c r="AD203" s="311"/>
      <c r="AE203" s="312"/>
      <c r="AF203" s="311"/>
      <c r="AG203" s="312"/>
      <c r="AH203" s="311"/>
      <c r="AI203" s="312"/>
      <c r="AJ203" s="311"/>
      <c r="AK203" s="312"/>
      <c r="AL203" s="311"/>
      <c r="AM203" s="312"/>
      <c r="AN203" s="311"/>
      <c r="AO203" s="312"/>
    </row>
    <row r="204" spans="1:41">
      <c r="A204" s="340" t="s">
        <v>227</v>
      </c>
      <c r="B204" s="38" t="s">
        <v>247</v>
      </c>
      <c r="C204" s="342"/>
      <c r="D204" s="37">
        <v>160649</v>
      </c>
      <c r="E204" s="40">
        <v>9</v>
      </c>
      <c r="F204" s="311">
        <v>4379.5</v>
      </c>
      <c r="G204" s="312">
        <v>4379.5</v>
      </c>
      <c r="H204" s="311">
        <v>7679.5</v>
      </c>
      <c r="I204" s="312">
        <v>7679.5</v>
      </c>
      <c r="J204" s="311"/>
      <c r="K204" s="312"/>
      <c r="L204" s="311"/>
      <c r="M204" s="312"/>
      <c r="N204" s="311"/>
      <c r="O204" s="312"/>
      <c r="P204" s="311"/>
      <c r="Q204" s="312"/>
      <c r="R204" s="311"/>
      <c r="S204" s="312"/>
      <c r="T204" s="311"/>
      <c r="U204" s="312"/>
      <c r="V204" s="311"/>
      <c r="W204" s="312"/>
      <c r="X204" s="311"/>
      <c r="Y204" s="312"/>
      <c r="Z204" s="311"/>
      <c r="AA204" s="312"/>
      <c r="AB204" s="311"/>
      <c r="AC204" s="312"/>
      <c r="AD204" s="311"/>
      <c r="AE204" s="312"/>
      <c r="AF204" s="311"/>
      <c r="AG204" s="312"/>
      <c r="AH204" s="311"/>
      <c r="AI204" s="312"/>
      <c r="AJ204" s="311"/>
      <c r="AK204" s="312"/>
      <c r="AL204" s="311"/>
      <c r="AM204" s="312"/>
      <c r="AN204" s="311"/>
      <c r="AO204" s="312"/>
    </row>
    <row r="205" spans="1:41">
      <c r="A205" s="340" t="s">
        <v>227</v>
      </c>
      <c r="B205" s="38" t="s">
        <v>248</v>
      </c>
      <c r="C205" s="341" t="s">
        <v>674</v>
      </c>
      <c r="D205" s="37">
        <v>159407</v>
      </c>
      <c r="E205" s="40">
        <v>10</v>
      </c>
      <c r="F205" s="311">
        <v>4778</v>
      </c>
      <c r="G205" s="312">
        <v>4778</v>
      </c>
      <c r="H205" s="311">
        <v>10142</v>
      </c>
      <c r="I205" s="312">
        <v>10142</v>
      </c>
      <c r="J205" s="311"/>
      <c r="K205" s="312"/>
      <c r="L205" s="311"/>
      <c r="M205" s="312"/>
      <c r="N205" s="311"/>
      <c r="O205" s="312"/>
      <c r="P205" s="311"/>
      <c r="Q205" s="312"/>
      <c r="R205" s="311"/>
      <c r="S205" s="312"/>
      <c r="T205" s="311"/>
      <c r="U205" s="312"/>
      <c r="V205" s="311"/>
      <c r="W205" s="312"/>
      <c r="X205" s="311"/>
      <c r="Y205" s="312"/>
      <c r="Z205" s="311"/>
      <c r="AA205" s="312"/>
      <c r="AB205" s="311"/>
      <c r="AC205" s="312"/>
      <c r="AD205" s="311"/>
      <c r="AE205" s="312"/>
      <c r="AF205" s="311"/>
      <c r="AG205" s="312"/>
      <c r="AH205" s="311"/>
      <c r="AI205" s="312"/>
      <c r="AJ205" s="311"/>
      <c r="AK205" s="312"/>
      <c r="AL205" s="311"/>
      <c r="AM205" s="312"/>
      <c r="AN205" s="311"/>
      <c r="AO205" s="312"/>
    </row>
    <row r="206" spans="1:41">
      <c r="A206" s="340" t="s">
        <v>227</v>
      </c>
      <c r="B206" s="38" t="s">
        <v>249</v>
      </c>
      <c r="C206" s="341"/>
      <c r="D206" s="37">
        <v>158884</v>
      </c>
      <c r="E206" s="40">
        <v>10</v>
      </c>
      <c r="F206" s="311">
        <v>4246.87</v>
      </c>
      <c r="G206" s="312">
        <v>4246.87</v>
      </c>
      <c r="H206" s="311">
        <v>7745.83</v>
      </c>
      <c r="I206" s="312">
        <v>7745.83</v>
      </c>
      <c r="J206" s="311"/>
      <c r="K206" s="312"/>
      <c r="L206" s="311"/>
      <c r="M206" s="312"/>
      <c r="N206" s="311"/>
      <c r="O206" s="312"/>
      <c r="P206" s="311"/>
      <c r="Q206" s="312"/>
      <c r="R206" s="311"/>
      <c r="S206" s="312"/>
      <c r="T206" s="311"/>
      <c r="U206" s="312"/>
      <c r="V206" s="311"/>
      <c r="W206" s="312"/>
      <c r="X206" s="311"/>
      <c r="Y206" s="312"/>
      <c r="Z206" s="311"/>
      <c r="AA206" s="312"/>
      <c r="AB206" s="311"/>
      <c r="AC206" s="312"/>
      <c r="AD206" s="311"/>
      <c r="AE206" s="312"/>
      <c r="AF206" s="311"/>
      <c r="AG206" s="312"/>
      <c r="AH206" s="311"/>
      <c r="AI206" s="312"/>
      <c r="AJ206" s="311"/>
      <c r="AK206" s="312"/>
      <c r="AL206" s="311"/>
      <c r="AM206" s="312"/>
      <c r="AN206" s="311"/>
      <c r="AO206" s="312"/>
    </row>
    <row r="207" spans="1:41">
      <c r="A207" s="35" t="s">
        <v>227</v>
      </c>
      <c r="B207" s="39" t="s">
        <v>250</v>
      </c>
      <c r="C207" s="341" t="s">
        <v>674</v>
      </c>
      <c r="D207" s="37">
        <v>436304</v>
      </c>
      <c r="E207" s="40">
        <v>10</v>
      </c>
      <c r="F207" s="311">
        <v>4094</v>
      </c>
      <c r="G207" s="312">
        <v>4109.04</v>
      </c>
      <c r="H207" s="311">
        <v>8138</v>
      </c>
      <c r="I207" s="312">
        <v>8153.04</v>
      </c>
      <c r="J207" s="311"/>
      <c r="K207" s="312"/>
      <c r="L207" s="311"/>
      <c r="M207" s="312"/>
      <c r="N207" s="311"/>
      <c r="O207" s="312"/>
      <c r="P207" s="311"/>
      <c r="Q207" s="312"/>
      <c r="R207" s="311"/>
      <c r="S207" s="312"/>
      <c r="T207" s="311"/>
      <c r="U207" s="312"/>
      <c r="V207" s="311"/>
      <c r="W207" s="312"/>
      <c r="X207" s="311"/>
      <c r="Y207" s="312"/>
      <c r="Z207" s="311"/>
      <c r="AA207" s="312"/>
      <c r="AB207" s="311"/>
      <c r="AC207" s="312"/>
      <c r="AD207" s="311"/>
      <c r="AE207" s="312"/>
      <c r="AF207" s="311"/>
      <c r="AG207" s="312"/>
      <c r="AH207" s="311"/>
      <c r="AI207" s="312"/>
      <c r="AJ207" s="311"/>
      <c r="AK207" s="312"/>
      <c r="AL207" s="311"/>
      <c r="AM207" s="312"/>
      <c r="AN207" s="311"/>
      <c r="AO207" s="312"/>
    </row>
    <row r="208" spans="1:41">
      <c r="A208" s="35" t="s">
        <v>227</v>
      </c>
      <c r="B208" s="41" t="s">
        <v>660</v>
      </c>
      <c r="C208" s="344"/>
      <c r="D208" s="37">
        <v>158088</v>
      </c>
      <c r="E208" s="40">
        <v>12</v>
      </c>
      <c r="F208" s="311">
        <v>4099.04</v>
      </c>
      <c r="G208" s="312">
        <v>4109.04</v>
      </c>
      <c r="H208" s="311">
        <v>8208.08</v>
      </c>
      <c r="I208" s="312">
        <v>8218.08</v>
      </c>
      <c r="J208" s="311"/>
      <c r="K208" s="312"/>
      <c r="L208" s="311"/>
      <c r="M208" s="312"/>
      <c r="N208" s="311"/>
      <c r="O208" s="312"/>
      <c r="P208" s="311"/>
      <c r="Q208" s="312"/>
      <c r="R208" s="311"/>
      <c r="S208" s="312"/>
      <c r="T208" s="311"/>
      <c r="U208" s="312"/>
      <c r="V208" s="311"/>
      <c r="W208" s="312"/>
      <c r="X208" s="311"/>
      <c r="Y208" s="312"/>
      <c r="Z208" s="311"/>
      <c r="AA208" s="312"/>
      <c r="AB208" s="311"/>
      <c r="AC208" s="312"/>
      <c r="AD208" s="311"/>
      <c r="AE208" s="312"/>
      <c r="AF208" s="311"/>
      <c r="AG208" s="312"/>
      <c r="AH208" s="311"/>
      <c r="AI208" s="312"/>
      <c r="AJ208" s="311"/>
      <c r="AK208" s="312"/>
      <c r="AL208" s="311"/>
      <c r="AM208" s="312"/>
      <c r="AN208" s="311"/>
      <c r="AO208" s="312"/>
    </row>
    <row r="209" spans="1:41">
      <c r="A209" s="35" t="s">
        <v>227</v>
      </c>
      <c r="B209" s="38" t="s">
        <v>251</v>
      </c>
      <c r="C209" s="342"/>
      <c r="D209" s="37">
        <v>160481</v>
      </c>
      <c r="E209" s="40">
        <v>12</v>
      </c>
      <c r="F209" s="311">
        <v>4089.04</v>
      </c>
      <c r="G209" s="312">
        <v>4119.04</v>
      </c>
      <c r="H209" s="311">
        <v>7444</v>
      </c>
      <c r="I209" s="312">
        <v>7474</v>
      </c>
      <c r="J209" s="311"/>
      <c r="K209" s="312"/>
      <c r="L209" s="311"/>
      <c r="M209" s="312"/>
      <c r="N209" s="311"/>
      <c r="O209" s="312"/>
      <c r="P209" s="311"/>
      <c r="Q209" s="312"/>
      <c r="R209" s="311"/>
      <c r="S209" s="312"/>
      <c r="T209" s="311"/>
      <c r="U209" s="312"/>
      <c r="V209" s="311"/>
      <c r="W209" s="312"/>
      <c r="X209" s="311"/>
      <c r="Y209" s="312"/>
      <c r="Z209" s="311"/>
      <c r="AA209" s="312"/>
      <c r="AB209" s="311"/>
      <c r="AC209" s="312"/>
      <c r="AD209" s="311"/>
      <c r="AE209" s="312"/>
      <c r="AF209" s="311"/>
      <c r="AG209" s="312"/>
      <c r="AH209" s="311"/>
      <c r="AI209" s="312"/>
      <c r="AJ209" s="311"/>
      <c r="AK209" s="312"/>
      <c r="AL209" s="311"/>
      <c r="AM209" s="312"/>
      <c r="AN209" s="311"/>
      <c r="AO209" s="312"/>
    </row>
    <row r="210" spans="1:41">
      <c r="A210" s="35" t="s">
        <v>227</v>
      </c>
      <c r="B210" s="41" t="s">
        <v>252</v>
      </c>
      <c r="C210" s="344"/>
      <c r="D210" s="37">
        <v>160667</v>
      </c>
      <c r="E210" s="40">
        <v>12</v>
      </c>
      <c r="F210" s="311">
        <v>4103.04</v>
      </c>
      <c r="G210" s="312">
        <v>4103.04</v>
      </c>
      <c r="H210" s="311">
        <v>7611.84</v>
      </c>
      <c r="I210" s="312">
        <v>7611.84</v>
      </c>
      <c r="J210" s="311"/>
      <c r="K210" s="312"/>
      <c r="L210" s="311"/>
      <c r="M210" s="312"/>
      <c r="N210" s="311"/>
      <c r="O210" s="312"/>
      <c r="P210" s="311"/>
      <c r="Q210" s="312"/>
      <c r="R210" s="311"/>
      <c r="S210" s="312"/>
      <c r="T210" s="311"/>
      <c r="U210" s="312"/>
      <c r="V210" s="311"/>
      <c r="W210" s="312"/>
      <c r="X210" s="311"/>
      <c r="Y210" s="312"/>
      <c r="Z210" s="311"/>
      <c r="AA210" s="312"/>
      <c r="AB210" s="311"/>
      <c r="AC210" s="312"/>
      <c r="AD210" s="311"/>
      <c r="AE210" s="312"/>
      <c r="AF210" s="311"/>
      <c r="AG210" s="312"/>
      <c r="AH210" s="311"/>
      <c r="AI210" s="312"/>
      <c r="AJ210" s="311"/>
      <c r="AK210" s="312"/>
      <c r="AL210" s="311"/>
      <c r="AM210" s="312"/>
      <c r="AN210" s="311"/>
      <c r="AO210" s="312"/>
    </row>
    <row r="211" spans="1:41">
      <c r="A211" s="35" t="s">
        <v>227</v>
      </c>
      <c r="B211" s="41" t="s">
        <v>253</v>
      </c>
      <c r="C211" s="342" t="s">
        <v>689</v>
      </c>
      <c r="D211" s="37">
        <v>160010</v>
      </c>
      <c r="E211" s="358">
        <v>13</v>
      </c>
      <c r="F211" s="311">
        <v>2976</v>
      </c>
      <c r="G211" s="312">
        <v>2976.4</v>
      </c>
      <c r="H211" s="311">
        <v>7602</v>
      </c>
      <c r="I211" s="312">
        <v>7602.4</v>
      </c>
      <c r="J211" s="311"/>
      <c r="K211" s="312"/>
      <c r="L211" s="311"/>
      <c r="M211" s="312"/>
      <c r="N211" s="311"/>
      <c r="O211" s="312"/>
      <c r="P211" s="311"/>
      <c r="Q211" s="312"/>
      <c r="R211" s="311"/>
      <c r="S211" s="312"/>
      <c r="T211" s="311"/>
      <c r="U211" s="312"/>
      <c r="V211" s="311"/>
      <c r="W211" s="312"/>
      <c r="X211" s="311"/>
      <c r="Y211" s="312"/>
      <c r="Z211" s="311"/>
      <c r="AA211" s="312"/>
      <c r="AB211" s="311"/>
      <c r="AC211" s="312"/>
      <c r="AD211" s="311"/>
      <c r="AE211" s="312"/>
      <c r="AF211" s="311"/>
      <c r="AG211" s="312"/>
      <c r="AH211" s="311"/>
      <c r="AI211" s="312"/>
      <c r="AJ211" s="311"/>
      <c r="AK211" s="312"/>
      <c r="AL211" s="311"/>
      <c r="AM211" s="312"/>
      <c r="AN211" s="311"/>
      <c r="AO211" s="312"/>
    </row>
    <row r="212" spans="1:41">
      <c r="A212" s="35" t="s">
        <v>227</v>
      </c>
      <c r="B212" s="41" t="s">
        <v>254</v>
      </c>
      <c r="C212" s="344" t="s">
        <v>690</v>
      </c>
      <c r="D212" s="37">
        <v>160913</v>
      </c>
      <c r="E212" s="40">
        <v>12</v>
      </c>
      <c r="F212" s="311"/>
      <c r="G212" s="312"/>
      <c r="H212" s="311"/>
      <c r="I212" s="312"/>
      <c r="J212" s="311"/>
      <c r="K212" s="312"/>
      <c r="L212" s="311"/>
      <c r="M212" s="312"/>
      <c r="N212" s="311"/>
      <c r="O212" s="312"/>
      <c r="P212" s="311"/>
      <c r="Q212" s="312"/>
      <c r="R212" s="311"/>
      <c r="S212" s="312"/>
      <c r="T212" s="311"/>
      <c r="U212" s="312"/>
      <c r="V212" s="311"/>
      <c r="W212" s="312"/>
      <c r="X212" s="311"/>
      <c r="Y212" s="312"/>
      <c r="Z212" s="311"/>
      <c r="AA212" s="312"/>
      <c r="AB212" s="311"/>
      <c r="AC212" s="312"/>
      <c r="AD212" s="311"/>
      <c r="AE212" s="312"/>
      <c r="AF212" s="311"/>
      <c r="AG212" s="312"/>
      <c r="AH212" s="311"/>
      <c r="AI212" s="312"/>
      <c r="AJ212" s="311"/>
      <c r="AK212" s="312"/>
      <c r="AL212" s="311"/>
      <c r="AM212" s="312"/>
      <c r="AN212" s="311"/>
      <c r="AO212" s="312"/>
    </row>
    <row r="213" spans="1:41">
      <c r="A213" s="35" t="s">
        <v>227</v>
      </c>
      <c r="B213" s="38" t="s">
        <v>255</v>
      </c>
      <c r="C213" s="341"/>
      <c r="D213" s="37">
        <v>160579</v>
      </c>
      <c r="E213" s="40">
        <v>12</v>
      </c>
      <c r="F213" s="311">
        <v>4184.87</v>
      </c>
      <c r="G213" s="312">
        <v>4184.87</v>
      </c>
      <c r="H213" s="311">
        <v>7612.01</v>
      </c>
      <c r="I213" s="312">
        <v>7612.01</v>
      </c>
      <c r="J213" s="311"/>
      <c r="K213" s="312"/>
      <c r="L213" s="311"/>
      <c r="M213" s="312"/>
      <c r="N213" s="311"/>
      <c r="O213" s="312"/>
      <c r="P213" s="311"/>
      <c r="Q213" s="312"/>
      <c r="R213" s="311"/>
      <c r="S213" s="312"/>
      <c r="T213" s="311"/>
      <c r="U213" s="312"/>
      <c r="V213" s="311"/>
      <c r="W213" s="312"/>
      <c r="X213" s="311"/>
      <c r="Y213" s="312"/>
      <c r="Z213" s="311"/>
      <c r="AA213" s="312"/>
      <c r="AB213" s="311"/>
      <c r="AC213" s="312"/>
      <c r="AD213" s="311"/>
      <c r="AE213" s="312"/>
      <c r="AF213" s="311"/>
      <c r="AG213" s="312"/>
      <c r="AH213" s="311"/>
      <c r="AI213" s="312"/>
      <c r="AJ213" s="311"/>
      <c r="AK213" s="312"/>
      <c r="AL213" s="311"/>
      <c r="AM213" s="312"/>
      <c r="AN213" s="311"/>
      <c r="AO213" s="312"/>
    </row>
    <row r="214" spans="1:41">
      <c r="A214" s="35" t="s">
        <v>227</v>
      </c>
      <c r="B214" s="38" t="s">
        <v>256</v>
      </c>
      <c r="C214" s="341"/>
      <c r="D214" s="37">
        <v>159373</v>
      </c>
      <c r="E214" s="40">
        <v>15</v>
      </c>
      <c r="F214" s="311"/>
      <c r="G214" s="312"/>
      <c r="H214" s="311"/>
      <c r="I214" s="312"/>
      <c r="J214" s="311"/>
      <c r="K214" s="312"/>
      <c r="L214" s="311"/>
      <c r="M214" s="312"/>
      <c r="N214" s="311"/>
      <c r="O214" s="312"/>
      <c r="P214" s="311"/>
      <c r="Q214" s="312"/>
      <c r="R214" s="311">
        <v>32936.949999999997</v>
      </c>
      <c r="S214" s="312">
        <v>32936.949999999997</v>
      </c>
      <c r="T214" s="311">
        <v>61114.29</v>
      </c>
      <c r="U214" s="312">
        <v>61114.29</v>
      </c>
      <c r="V214" s="311">
        <v>34403</v>
      </c>
      <c r="W214" s="312">
        <v>35141</v>
      </c>
      <c r="X214" s="311">
        <v>63869</v>
      </c>
      <c r="Y214" s="312">
        <v>63869</v>
      </c>
      <c r="Z214" s="311"/>
      <c r="AA214" s="312"/>
      <c r="AB214" s="311"/>
      <c r="AC214" s="312"/>
      <c r="AD214" s="311"/>
      <c r="AE214" s="312"/>
      <c r="AF214" s="311"/>
      <c r="AG214" s="312"/>
      <c r="AH214" s="311"/>
      <c r="AI214" s="312"/>
      <c r="AJ214" s="311"/>
      <c r="AK214" s="312"/>
      <c r="AL214" s="311"/>
      <c r="AM214" s="312"/>
      <c r="AN214" s="311"/>
      <c r="AO214" s="312"/>
    </row>
    <row r="215" spans="1:41">
      <c r="A215" s="35" t="s">
        <v>227</v>
      </c>
      <c r="B215" s="38" t="s">
        <v>257</v>
      </c>
      <c r="C215" s="341"/>
      <c r="D215" s="37">
        <v>435000</v>
      </c>
      <c r="E215" s="40">
        <v>15</v>
      </c>
      <c r="F215" s="311"/>
      <c r="G215" s="312"/>
      <c r="H215" s="311"/>
      <c r="I215" s="312"/>
      <c r="J215" s="311"/>
      <c r="K215" s="312"/>
      <c r="L215" s="311"/>
      <c r="M215" s="312"/>
      <c r="N215" s="311"/>
      <c r="O215" s="312"/>
      <c r="P215" s="311"/>
      <c r="Q215" s="312"/>
      <c r="R215" s="311">
        <v>29343</v>
      </c>
      <c r="S215" s="312">
        <v>29343</v>
      </c>
      <c r="T215" s="311">
        <v>61165</v>
      </c>
      <c r="U215" s="312">
        <v>61165</v>
      </c>
      <c r="V215" s="311"/>
      <c r="W215" s="312"/>
      <c r="X215" s="311"/>
      <c r="Y215" s="312"/>
      <c r="Z215" s="311"/>
      <c r="AA215" s="312"/>
      <c r="AB215" s="311"/>
      <c r="AC215" s="312"/>
      <c r="AD215" s="311"/>
      <c r="AE215" s="312"/>
      <c r="AF215" s="311"/>
      <c r="AG215" s="312"/>
      <c r="AH215" s="311"/>
      <c r="AI215" s="312"/>
      <c r="AJ215" s="311"/>
      <c r="AK215" s="312"/>
      <c r="AL215" s="311"/>
      <c r="AM215" s="312"/>
      <c r="AN215" s="311"/>
      <c r="AO215" s="312"/>
    </row>
    <row r="216" spans="1:41">
      <c r="A216" s="35" t="s">
        <v>227</v>
      </c>
      <c r="B216" s="402" t="s">
        <v>691</v>
      </c>
      <c r="C216" s="341"/>
      <c r="D216" s="403">
        <v>440916</v>
      </c>
      <c r="E216" s="40">
        <v>15</v>
      </c>
      <c r="F216" s="311"/>
      <c r="G216" s="312"/>
      <c r="H216" s="311"/>
      <c r="I216" s="312"/>
      <c r="J216" s="311"/>
      <c r="K216" s="312"/>
      <c r="L216" s="311"/>
      <c r="M216" s="312"/>
      <c r="N216" s="311">
        <v>16490</v>
      </c>
      <c r="O216" s="312">
        <v>17314</v>
      </c>
      <c r="P216" s="311">
        <v>29090</v>
      </c>
      <c r="Q216" s="312">
        <v>29914</v>
      </c>
      <c r="R216" s="311"/>
      <c r="S216" s="312"/>
      <c r="T216" s="311"/>
      <c r="U216" s="312"/>
      <c r="V216" s="311"/>
      <c r="W216" s="312"/>
      <c r="X216" s="311"/>
      <c r="Y216" s="312"/>
      <c r="Z216" s="311"/>
      <c r="AA216" s="312"/>
      <c r="AB216" s="311"/>
      <c r="AC216" s="312"/>
      <c r="AD216" s="311"/>
      <c r="AE216" s="312"/>
      <c r="AF216" s="311"/>
      <c r="AG216" s="312"/>
      <c r="AH216" s="311"/>
      <c r="AI216" s="312"/>
      <c r="AJ216" s="311"/>
      <c r="AK216" s="312"/>
      <c r="AL216" s="311"/>
      <c r="AM216" s="312"/>
      <c r="AN216" s="311"/>
      <c r="AO216" s="312"/>
    </row>
    <row r="217" spans="1:41">
      <c r="A217" s="15" t="s">
        <v>258</v>
      </c>
      <c r="B217" s="16" t="s">
        <v>274</v>
      </c>
      <c r="C217" s="404"/>
      <c r="D217" s="17">
        <v>161688</v>
      </c>
      <c r="E217" s="17">
        <v>10</v>
      </c>
      <c r="F217" s="311">
        <v>4230</v>
      </c>
      <c r="G217" s="312">
        <v>4800</v>
      </c>
      <c r="H217" s="311">
        <v>9300</v>
      </c>
      <c r="I217" s="312">
        <v>10170</v>
      </c>
      <c r="J217" s="311"/>
      <c r="K217" s="312"/>
      <c r="L217" s="311"/>
      <c r="M217" s="312"/>
      <c r="N217" s="311"/>
      <c r="O217" s="312"/>
      <c r="P217" s="311"/>
      <c r="Q217" s="312"/>
      <c r="R217" s="311"/>
      <c r="S217" s="312"/>
      <c r="T217" s="311"/>
      <c r="U217" s="312"/>
      <c r="V217" s="311"/>
      <c r="W217" s="312"/>
      <c r="X217" s="311"/>
      <c r="Y217" s="312"/>
      <c r="Z217" s="311"/>
      <c r="AA217" s="312"/>
      <c r="AB217" s="311"/>
      <c r="AC217" s="312"/>
      <c r="AD217" s="311"/>
      <c r="AE217" s="312"/>
      <c r="AF217" s="311"/>
      <c r="AG217" s="312"/>
      <c r="AH217" s="311"/>
      <c r="AI217" s="312"/>
      <c r="AJ217" s="311"/>
      <c r="AK217" s="312"/>
      <c r="AL217" s="311"/>
      <c r="AM217" s="312"/>
      <c r="AN217" s="311"/>
      <c r="AO217" s="312"/>
    </row>
    <row r="218" spans="1:41">
      <c r="A218" s="15" t="s">
        <v>258</v>
      </c>
      <c r="B218" s="16" t="s">
        <v>270</v>
      </c>
      <c r="C218" s="327"/>
      <c r="D218" s="17">
        <v>161767</v>
      </c>
      <c r="E218" s="17">
        <v>8</v>
      </c>
      <c r="F218" s="311">
        <v>4160</v>
      </c>
      <c r="G218" s="312">
        <v>4280</v>
      </c>
      <c r="H218" s="311">
        <v>12230</v>
      </c>
      <c r="I218" s="312">
        <v>12650</v>
      </c>
      <c r="J218" s="311"/>
      <c r="K218" s="312"/>
      <c r="L218" s="311"/>
      <c r="M218" s="312"/>
      <c r="N218" s="311"/>
      <c r="O218" s="312"/>
      <c r="P218" s="311"/>
      <c r="Q218" s="312"/>
      <c r="R218" s="311"/>
      <c r="S218" s="312"/>
      <c r="T218" s="311"/>
      <c r="U218" s="312"/>
      <c r="V218" s="311"/>
      <c r="W218" s="312"/>
      <c r="X218" s="311"/>
      <c r="Y218" s="312"/>
      <c r="Z218" s="311"/>
      <c r="AA218" s="312"/>
      <c r="AB218" s="311"/>
      <c r="AC218" s="312"/>
      <c r="AD218" s="311"/>
      <c r="AE218" s="312"/>
      <c r="AF218" s="311"/>
      <c r="AG218" s="312"/>
      <c r="AH218" s="311"/>
      <c r="AI218" s="312"/>
      <c r="AJ218" s="311"/>
      <c r="AK218" s="312"/>
      <c r="AL218" s="311"/>
      <c r="AM218" s="312"/>
      <c r="AN218" s="311"/>
      <c r="AO218" s="312"/>
    </row>
    <row r="219" spans="1:41">
      <c r="A219" s="15" t="s">
        <v>258</v>
      </c>
      <c r="B219" s="16" t="s">
        <v>275</v>
      </c>
      <c r="C219" s="50"/>
      <c r="D219" s="17">
        <v>161864</v>
      </c>
      <c r="E219" s="17">
        <v>9</v>
      </c>
      <c r="F219" s="311">
        <v>3196</v>
      </c>
      <c r="G219" s="312">
        <v>3364</v>
      </c>
      <c r="H219" s="311">
        <v>7276</v>
      </c>
      <c r="I219" s="312">
        <v>7444</v>
      </c>
      <c r="J219" s="311"/>
      <c r="K219" s="312"/>
      <c r="L219" s="311"/>
      <c r="M219" s="312"/>
      <c r="N219" s="311"/>
      <c r="O219" s="312"/>
      <c r="P219" s="311"/>
      <c r="Q219" s="312"/>
      <c r="R219" s="311"/>
      <c r="S219" s="312"/>
      <c r="T219" s="311"/>
      <c r="U219" s="312"/>
      <c r="V219" s="311"/>
      <c r="W219" s="312"/>
      <c r="X219" s="311"/>
      <c r="Y219" s="312"/>
      <c r="Z219" s="311"/>
      <c r="AA219" s="312"/>
      <c r="AB219" s="311"/>
      <c r="AC219" s="312"/>
      <c r="AD219" s="311"/>
      <c r="AE219" s="312"/>
      <c r="AF219" s="311"/>
      <c r="AG219" s="312"/>
      <c r="AH219" s="311"/>
      <c r="AI219" s="312"/>
      <c r="AJ219" s="311"/>
      <c r="AK219" s="312"/>
      <c r="AL219" s="311"/>
      <c r="AM219" s="312"/>
      <c r="AN219" s="311"/>
      <c r="AO219" s="312"/>
    </row>
    <row r="220" spans="1:41">
      <c r="A220" s="15" t="s">
        <v>258</v>
      </c>
      <c r="B220" s="405" t="s">
        <v>276</v>
      </c>
      <c r="C220" s="345" t="s">
        <v>692</v>
      </c>
      <c r="D220" s="17">
        <v>405872</v>
      </c>
      <c r="E220" s="17">
        <v>9</v>
      </c>
      <c r="F220" s="311">
        <v>5160</v>
      </c>
      <c r="G220" s="312">
        <v>5100</v>
      </c>
      <c r="H220" s="311">
        <v>10448</v>
      </c>
      <c r="I220" s="312">
        <v>10447</v>
      </c>
      <c r="J220" s="311"/>
      <c r="K220" s="312"/>
      <c r="L220" s="311"/>
      <c r="M220" s="312"/>
      <c r="N220" s="311"/>
      <c r="O220" s="312"/>
      <c r="P220" s="311"/>
      <c r="Q220" s="312"/>
      <c r="R220" s="311"/>
      <c r="S220" s="312"/>
      <c r="T220" s="311"/>
      <c r="U220" s="312"/>
      <c r="V220" s="311"/>
      <c r="W220" s="312"/>
      <c r="X220" s="311"/>
      <c r="Y220" s="312"/>
      <c r="Z220" s="311"/>
      <c r="AA220" s="312"/>
      <c r="AB220" s="311"/>
      <c r="AC220" s="312"/>
      <c r="AD220" s="311"/>
      <c r="AE220" s="312"/>
      <c r="AF220" s="311"/>
      <c r="AG220" s="312"/>
      <c r="AH220" s="311"/>
      <c r="AI220" s="312"/>
      <c r="AJ220" s="311"/>
      <c r="AK220" s="312"/>
      <c r="AL220" s="311"/>
      <c r="AM220" s="312"/>
      <c r="AN220" s="311"/>
      <c r="AO220" s="312"/>
    </row>
    <row r="221" spans="1:41">
      <c r="A221" s="15" t="s">
        <v>258</v>
      </c>
      <c r="B221" s="16" t="s">
        <v>281</v>
      </c>
      <c r="C221" s="50"/>
      <c r="D221" s="17">
        <v>162104</v>
      </c>
      <c r="E221" s="17">
        <v>10</v>
      </c>
      <c r="F221" s="311">
        <v>4500</v>
      </c>
      <c r="G221" s="312">
        <v>4650</v>
      </c>
      <c r="H221" s="311">
        <v>9210</v>
      </c>
      <c r="I221" s="312">
        <v>9480</v>
      </c>
      <c r="J221" s="311"/>
      <c r="K221" s="312"/>
      <c r="L221" s="311"/>
      <c r="M221" s="312"/>
      <c r="N221" s="311"/>
      <c r="O221" s="312"/>
      <c r="P221" s="311"/>
      <c r="Q221" s="312"/>
      <c r="R221" s="311"/>
      <c r="S221" s="312"/>
      <c r="T221" s="311"/>
      <c r="U221" s="312"/>
      <c r="V221" s="311"/>
      <c r="W221" s="312"/>
      <c r="X221" s="311"/>
      <c r="Y221" s="312"/>
      <c r="Z221" s="311"/>
      <c r="AA221" s="312"/>
      <c r="AB221" s="311"/>
      <c r="AC221" s="312"/>
      <c r="AD221" s="311"/>
      <c r="AE221" s="312"/>
      <c r="AF221" s="311"/>
      <c r="AG221" s="312"/>
      <c r="AH221" s="311"/>
      <c r="AI221" s="312"/>
      <c r="AJ221" s="311"/>
      <c r="AK221" s="312"/>
      <c r="AL221" s="311"/>
      <c r="AM221" s="312"/>
      <c r="AN221" s="311"/>
      <c r="AO221" s="312"/>
    </row>
    <row r="222" spans="1:41">
      <c r="A222" s="43" t="s">
        <v>258</v>
      </c>
      <c r="B222" s="16" t="s">
        <v>282</v>
      </c>
      <c r="C222" s="50"/>
      <c r="D222" s="17">
        <v>162168</v>
      </c>
      <c r="E222" s="17">
        <v>10</v>
      </c>
      <c r="F222" s="311">
        <v>4760</v>
      </c>
      <c r="G222" s="312">
        <v>4850</v>
      </c>
      <c r="H222" s="311">
        <v>9140</v>
      </c>
      <c r="I222" s="312">
        <v>9230</v>
      </c>
      <c r="J222" s="311"/>
      <c r="K222" s="312"/>
      <c r="L222" s="311"/>
      <c r="M222" s="312"/>
      <c r="N222" s="311"/>
      <c r="O222" s="312"/>
      <c r="P222" s="311"/>
      <c r="Q222" s="312"/>
      <c r="R222" s="311"/>
      <c r="S222" s="312"/>
      <c r="T222" s="311"/>
      <c r="U222" s="312"/>
      <c r="V222" s="311"/>
      <c r="W222" s="312"/>
      <c r="X222" s="311"/>
      <c r="Y222" s="312"/>
      <c r="Z222" s="311"/>
      <c r="AA222" s="312"/>
      <c r="AB222" s="311"/>
      <c r="AC222" s="312"/>
      <c r="AD222" s="311"/>
      <c r="AE222" s="312"/>
      <c r="AF222" s="311"/>
      <c r="AG222" s="312"/>
      <c r="AH222" s="311"/>
      <c r="AI222" s="312"/>
      <c r="AJ222" s="311"/>
      <c r="AK222" s="312"/>
      <c r="AL222" s="311"/>
      <c r="AM222" s="312"/>
      <c r="AN222" s="311"/>
      <c r="AO222" s="312"/>
    </row>
    <row r="223" spans="1:41">
      <c r="A223" s="348" t="s">
        <v>258</v>
      </c>
      <c r="B223" s="16" t="s">
        <v>271</v>
      </c>
      <c r="C223" s="347" t="s">
        <v>688</v>
      </c>
      <c r="D223" s="17">
        <v>162122</v>
      </c>
      <c r="E223" s="375">
        <v>9</v>
      </c>
      <c r="F223" s="311">
        <v>4781</v>
      </c>
      <c r="G223" s="312">
        <v>4913</v>
      </c>
      <c r="H223" s="311">
        <v>10725</v>
      </c>
      <c r="I223" s="312">
        <v>11025</v>
      </c>
      <c r="J223" s="311"/>
      <c r="K223" s="312"/>
      <c r="L223" s="311"/>
      <c r="M223" s="312"/>
      <c r="N223" s="311"/>
      <c r="O223" s="312"/>
      <c r="P223" s="311"/>
      <c r="Q223" s="312"/>
      <c r="R223" s="311"/>
      <c r="S223" s="312"/>
      <c r="T223" s="311"/>
      <c r="U223" s="312"/>
      <c r="V223" s="311"/>
      <c r="W223" s="312"/>
      <c r="X223" s="311"/>
      <c r="Y223" s="312"/>
      <c r="Z223" s="311"/>
      <c r="AA223" s="312"/>
      <c r="AB223" s="311"/>
      <c r="AC223" s="312"/>
      <c r="AD223" s="311"/>
      <c r="AE223" s="312"/>
      <c r="AF223" s="311"/>
      <c r="AG223" s="312"/>
      <c r="AH223" s="311"/>
      <c r="AI223" s="312"/>
      <c r="AJ223" s="311"/>
      <c r="AK223" s="312"/>
      <c r="AL223" s="311"/>
      <c r="AM223" s="312"/>
      <c r="AN223" s="311"/>
      <c r="AO223" s="312"/>
    </row>
    <row r="224" spans="1:41">
      <c r="A224" s="348" t="s">
        <v>258</v>
      </c>
      <c r="B224" s="406" t="s">
        <v>693</v>
      </c>
      <c r="C224" s="50"/>
      <c r="D224" s="17">
        <v>434672</v>
      </c>
      <c r="E224" s="17">
        <v>8</v>
      </c>
      <c r="F224" s="311">
        <v>4896</v>
      </c>
      <c r="G224" s="312">
        <v>4986</v>
      </c>
      <c r="H224" s="311">
        <v>11736</v>
      </c>
      <c r="I224" s="312">
        <v>12036</v>
      </c>
      <c r="J224" s="311"/>
      <c r="K224" s="312"/>
      <c r="L224" s="311"/>
      <c r="M224" s="312"/>
      <c r="N224" s="311"/>
      <c r="O224" s="312"/>
      <c r="P224" s="311"/>
      <c r="Q224" s="312"/>
      <c r="R224" s="311"/>
      <c r="S224" s="312"/>
      <c r="T224" s="311"/>
      <c r="U224" s="312"/>
      <c r="V224" s="311"/>
      <c r="W224" s="312"/>
      <c r="X224" s="311"/>
      <c r="Y224" s="312"/>
      <c r="Z224" s="311"/>
      <c r="AA224" s="312"/>
      <c r="AB224" s="311"/>
      <c r="AC224" s="312"/>
      <c r="AD224" s="311"/>
      <c r="AE224" s="312"/>
      <c r="AF224" s="311"/>
      <c r="AG224" s="312"/>
      <c r="AH224" s="311"/>
      <c r="AI224" s="312"/>
      <c r="AJ224" s="311"/>
      <c r="AK224" s="312"/>
      <c r="AL224" s="311"/>
      <c r="AM224" s="312"/>
      <c r="AN224" s="311"/>
      <c r="AO224" s="312"/>
    </row>
    <row r="225" spans="1:41">
      <c r="A225" s="348" t="s">
        <v>258</v>
      </c>
      <c r="B225" s="16" t="s">
        <v>277</v>
      </c>
      <c r="C225" s="327"/>
      <c r="D225" s="17">
        <v>162557</v>
      </c>
      <c r="E225" s="17">
        <v>9</v>
      </c>
      <c r="F225" s="311">
        <v>4457</v>
      </c>
      <c r="G225" s="312">
        <v>4579</v>
      </c>
      <c r="H225" s="311">
        <v>11627</v>
      </c>
      <c r="I225" s="312">
        <v>11929</v>
      </c>
      <c r="J225" s="311"/>
      <c r="K225" s="312"/>
      <c r="L225" s="311"/>
      <c r="M225" s="312"/>
      <c r="N225" s="311"/>
      <c r="O225" s="312"/>
      <c r="P225" s="311"/>
      <c r="Q225" s="312"/>
      <c r="R225" s="311"/>
      <c r="S225" s="312"/>
      <c r="T225" s="311"/>
      <c r="U225" s="312"/>
      <c r="V225" s="311"/>
      <c r="W225" s="312"/>
      <c r="X225" s="311"/>
      <c r="Y225" s="312"/>
      <c r="Z225" s="311"/>
      <c r="AA225" s="312"/>
      <c r="AB225" s="311"/>
      <c r="AC225" s="312"/>
      <c r="AD225" s="311"/>
      <c r="AE225" s="312"/>
      <c r="AF225" s="311"/>
      <c r="AG225" s="312"/>
      <c r="AH225" s="311"/>
      <c r="AI225" s="312"/>
      <c r="AJ225" s="311"/>
      <c r="AK225" s="312"/>
      <c r="AL225" s="311"/>
      <c r="AM225" s="312"/>
      <c r="AN225" s="311"/>
      <c r="AO225" s="312"/>
    </row>
    <row r="226" spans="1:41">
      <c r="A226" s="348" t="s">
        <v>258</v>
      </c>
      <c r="B226" s="16" t="s">
        <v>283</v>
      </c>
      <c r="C226" s="327"/>
      <c r="D226" s="17">
        <v>162609</v>
      </c>
      <c r="E226" s="17">
        <v>10</v>
      </c>
      <c r="F226" s="311">
        <v>4430</v>
      </c>
      <c r="G226" s="312">
        <v>4520</v>
      </c>
      <c r="H226" s="311">
        <v>9920</v>
      </c>
      <c r="I226" s="312">
        <v>10670</v>
      </c>
      <c r="J226" s="311"/>
      <c r="K226" s="312"/>
      <c r="L226" s="311"/>
      <c r="M226" s="312"/>
      <c r="N226" s="311"/>
      <c r="O226" s="312"/>
      <c r="P226" s="311"/>
      <c r="Q226" s="312"/>
      <c r="R226" s="311"/>
      <c r="S226" s="312"/>
      <c r="T226" s="311"/>
      <c r="U226" s="312"/>
      <c r="V226" s="311"/>
      <c r="W226" s="312"/>
      <c r="X226" s="311"/>
      <c r="Y226" s="312"/>
      <c r="Z226" s="311"/>
      <c r="AA226" s="312"/>
      <c r="AB226" s="311"/>
      <c r="AC226" s="312"/>
      <c r="AD226" s="311"/>
      <c r="AE226" s="312"/>
      <c r="AF226" s="311"/>
      <c r="AG226" s="312"/>
      <c r="AH226" s="311"/>
      <c r="AI226" s="312"/>
      <c r="AJ226" s="311"/>
      <c r="AK226" s="312"/>
      <c r="AL226" s="311"/>
      <c r="AM226" s="312"/>
      <c r="AN226" s="311"/>
      <c r="AO226" s="312"/>
    </row>
    <row r="227" spans="1:41">
      <c r="A227" s="348" t="s">
        <v>258</v>
      </c>
      <c r="B227" s="16" t="s">
        <v>278</v>
      </c>
      <c r="C227" s="50"/>
      <c r="D227" s="17">
        <v>162690</v>
      </c>
      <c r="E227" s="17">
        <v>9</v>
      </c>
      <c r="F227" s="311">
        <v>4080</v>
      </c>
      <c r="G227" s="312">
        <v>4290</v>
      </c>
      <c r="H227" s="311">
        <v>7950</v>
      </c>
      <c r="I227" s="312">
        <v>8235</v>
      </c>
      <c r="J227" s="311"/>
      <c r="K227" s="312"/>
      <c r="L227" s="311"/>
      <c r="M227" s="312"/>
      <c r="N227" s="311"/>
      <c r="O227" s="312"/>
      <c r="P227" s="311"/>
      <c r="Q227" s="312"/>
      <c r="R227" s="311"/>
      <c r="S227" s="312"/>
      <c r="T227" s="311"/>
      <c r="U227" s="312"/>
      <c r="V227" s="311"/>
      <c r="W227" s="312"/>
      <c r="X227" s="311"/>
      <c r="Y227" s="312"/>
      <c r="Z227" s="311"/>
      <c r="AA227" s="312"/>
      <c r="AB227" s="311"/>
      <c r="AC227" s="312"/>
      <c r="AD227" s="311"/>
      <c r="AE227" s="312"/>
      <c r="AF227" s="311"/>
      <c r="AG227" s="312"/>
      <c r="AH227" s="311"/>
      <c r="AI227" s="312"/>
      <c r="AJ227" s="311"/>
      <c r="AK227" s="312"/>
      <c r="AL227" s="311"/>
      <c r="AM227" s="312"/>
      <c r="AN227" s="311"/>
      <c r="AO227" s="312"/>
    </row>
    <row r="228" spans="1:41">
      <c r="A228" s="348" t="s">
        <v>258</v>
      </c>
      <c r="B228" s="16" t="s">
        <v>279</v>
      </c>
      <c r="C228" s="50"/>
      <c r="D228" s="17">
        <v>162706</v>
      </c>
      <c r="E228" s="17">
        <v>9</v>
      </c>
      <c r="F228" s="311">
        <v>4644</v>
      </c>
      <c r="G228" s="312">
        <v>4783</v>
      </c>
      <c r="H228" s="311">
        <v>10075</v>
      </c>
      <c r="I228" s="312">
        <v>10377</v>
      </c>
      <c r="J228" s="311"/>
      <c r="K228" s="312"/>
      <c r="L228" s="311"/>
      <c r="M228" s="312"/>
      <c r="N228" s="311"/>
      <c r="O228" s="312"/>
      <c r="P228" s="311"/>
      <c r="Q228" s="312"/>
      <c r="R228" s="311"/>
      <c r="S228" s="312"/>
      <c r="T228" s="311"/>
      <c r="U228" s="312"/>
      <c r="V228" s="311"/>
      <c r="W228" s="312"/>
      <c r="X228" s="311"/>
      <c r="Y228" s="312"/>
      <c r="Z228" s="311"/>
      <c r="AA228" s="312"/>
      <c r="AB228" s="311"/>
      <c r="AC228" s="312"/>
      <c r="AD228" s="311"/>
      <c r="AE228" s="312"/>
      <c r="AF228" s="311"/>
      <c r="AG228" s="312"/>
      <c r="AH228" s="311"/>
      <c r="AI228" s="312"/>
      <c r="AJ228" s="311"/>
      <c r="AK228" s="312"/>
      <c r="AL228" s="311"/>
      <c r="AM228" s="312"/>
      <c r="AN228" s="311"/>
      <c r="AO228" s="312"/>
    </row>
    <row r="229" spans="1:41">
      <c r="A229" s="15" t="s">
        <v>258</v>
      </c>
      <c r="B229" s="16" t="s">
        <v>272</v>
      </c>
      <c r="C229" s="327"/>
      <c r="D229" s="17">
        <v>162779</v>
      </c>
      <c r="E229" s="17">
        <v>8</v>
      </c>
      <c r="F229" s="311">
        <v>4919</v>
      </c>
      <c r="G229" s="312">
        <v>4991</v>
      </c>
      <c r="H229" s="311">
        <v>9059</v>
      </c>
      <c r="I229" s="312">
        <v>9311</v>
      </c>
      <c r="J229" s="311"/>
      <c r="K229" s="312"/>
      <c r="L229" s="311"/>
      <c r="M229" s="312"/>
      <c r="N229" s="311"/>
      <c r="O229" s="312"/>
      <c r="P229" s="311"/>
      <c r="Q229" s="312"/>
      <c r="R229" s="311"/>
      <c r="S229" s="312"/>
      <c r="T229" s="311"/>
      <c r="U229" s="312"/>
      <c r="V229" s="311"/>
      <c r="W229" s="312"/>
      <c r="X229" s="311"/>
      <c r="Y229" s="312"/>
      <c r="Z229" s="311"/>
      <c r="AA229" s="312"/>
      <c r="AB229" s="311"/>
      <c r="AC229" s="312"/>
      <c r="AD229" s="311"/>
      <c r="AE229" s="312"/>
      <c r="AF229" s="311"/>
      <c r="AG229" s="312"/>
      <c r="AH229" s="311"/>
      <c r="AI229" s="312"/>
      <c r="AJ229" s="311"/>
      <c r="AK229" s="312"/>
      <c r="AL229" s="311"/>
      <c r="AM229" s="312"/>
      <c r="AN229" s="311"/>
      <c r="AO229" s="312"/>
    </row>
    <row r="230" spans="1:41">
      <c r="A230" s="15" t="s">
        <v>258</v>
      </c>
      <c r="B230" s="406" t="s">
        <v>694</v>
      </c>
      <c r="C230" s="50"/>
      <c r="D230" s="17">
        <v>163426</v>
      </c>
      <c r="E230" s="17">
        <v>8</v>
      </c>
      <c r="F230" s="311">
        <v>5178</v>
      </c>
      <c r="G230" s="312">
        <v>5322</v>
      </c>
      <c r="H230" s="311">
        <v>13602</v>
      </c>
      <c r="I230" s="312">
        <v>14034</v>
      </c>
      <c r="J230" s="311"/>
      <c r="K230" s="312"/>
      <c r="L230" s="311"/>
      <c r="M230" s="312"/>
      <c r="N230" s="311"/>
      <c r="O230" s="312"/>
      <c r="P230" s="311"/>
      <c r="Q230" s="312"/>
      <c r="R230" s="311"/>
      <c r="S230" s="312"/>
      <c r="T230" s="311"/>
      <c r="U230" s="312"/>
      <c r="V230" s="311"/>
      <c r="W230" s="312"/>
      <c r="X230" s="311"/>
      <c r="Y230" s="312"/>
      <c r="Z230" s="311"/>
      <c r="AA230" s="312"/>
      <c r="AB230" s="311"/>
      <c r="AC230" s="312"/>
      <c r="AD230" s="311"/>
      <c r="AE230" s="312"/>
      <c r="AF230" s="311"/>
      <c r="AG230" s="312"/>
      <c r="AH230" s="311"/>
      <c r="AI230" s="312"/>
      <c r="AJ230" s="311"/>
      <c r="AK230" s="312"/>
      <c r="AL230" s="311"/>
      <c r="AM230" s="312"/>
      <c r="AN230" s="311"/>
      <c r="AO230" s="312"/>
    </row>
    <row r="231" spans="1:41">
      <c r="A231" s="348" t="s">
        <v>258</v>
      </c>
      <c r="B231" s="16" t="s">
        <v>273</v>
      </c>
      <c r="C231" s="50"/>
      <c r="D231" s="17">
        <v>163657</v>
      </c>
      <c r="E231" s="17">
        <v>8</v>
      </c>
      <c r="F231" s="311">
        <v>4700</v>
      </c>
      <c r="G231" s="312">
        <v>4700</v>
      </c>
      <c r="H231" s="311">
        <v>10610</v>
      </c>
      <c r="I231" s="312">
        <v>10610</v>
      </c>
      <c r="J231" s="311"/>
      <c r="K231" s="312"/>
      <c r="L231" s="311"/>
      <c r="M231" s="312"/>
      <c r="N231" s="311"/>
      <c r="O231" s="312"/>
      <c r="P231" s="311"/>
      <c r="Q231" s="312"/>
      <c r="R231" s="311"/>
      <c r="S231" s="312"/>
      <c r="T231" s="311"/>
      <c r="U231" s="312"/>
      <c r="V231" s="311"/>
      <c r="W231" s="312"/>
      <c r="X231" s="311"/>
      <c r="Y231" s="312"/>
      <c r="Z231" s="311"/>
      <c r="AA231" s="312"/>
      <c r="AB231" s="311"/>
      <c r="AC231" s="312"/>
      <c r="AD231" s="311"/>
      <c r="AE231" s="312"/>
      <c r="AF231" s="311"/>
      <c r="AG231" s="312"/>
      <c r="AH231" s="311"/>
      <c r="AI231" s="312"/>
      <c r="AJ231" s="311"/>
      <c r="AK231" s="312"/>
      <c r="AL231" s="311"/>
      <c r="AM231" s="312"/>
      <c r="AN231" s="311"/>
      <c r="AO231" s="312"/>
    </row>
    <row r="232" spans="1:41">
      <c r="A232" s="15" t="s">
        <v>258</v>
      </c>
      <c r="B232" s="405" t="s">
        <v>280</v>
      </c>
      <c r="C232" s="407"/>
      <c r="D232" s="17">
        <v>164313</v>
      </c>
      <c r="E232" s="17">
        <v>10</v>
      </c>
      <c r="F232" s="311">
        <v>4050</v>
      </c>
      <c r="G232" s="312">
        <v>4170</v>
      </c>
      <c r="H232" s="311">
        <v>9630</v>
      </c>
      <c r="I232" s="312">
        <v>9630</v>
      </c>
      <c r="J232" s="311"/>
      <c r="K232" s="312"/>
      <c r="L232" s="311"/>
      <c r="M232" s="312"/>
      <c r="N232" s="311"/>
      <c r="O232" s="312"/>
      <c r="P232" s="311"/>
      <c r="Q232" s="312"/>
      <c r="R232" s="311"/>
      <c r="S232" s="312"/>
      <c r="T232" s="311"/>
      <c r="U232" s="312"/>
      <c r="V232" s="311"/>
      <c r="W232" s="312"/>
      <c r="X232" s="311"/>
      <c r="Y232" s="312"/>
      <c r="Z232" s="311"/>
      <c r="AA232" s="312"/>
      <c r="AB232" s="311"/>
      <c r="AC232" s="312"/>
      <c r="AD232" s="311"/>
      <c r="AE232" s="312"/>
      <c r="AF232" s="311"/>
      <c r="AG232" s="312"/>
      <c r="AH232" s="311"/>
      <c r="AI232" s="312"/>
      <c r="AJ232" s="311"/>
      <c r="AK232" s="312"/>
      <c r="AL232" s="311"/>
      <c r="AM232" s="312"/>
      <c r="AN232" s="311"/>
      <c r="AO232" s="312"/>
    </row>
    <row r="233" spans="1:41">
      <c r="A233" s="15" t="s">
        <v>258</v>
      </c>
      <c r="B233" s="16" t="s">
        <v>263</v>
      </c>
      <c r="C233" s="345" t="s">
        <v>669</v>
      </c>
      <c r="D233" s="17">
        <v>162007</v>
      </c>
      <c r="E233" s="17">
        <v>4</v>
      </c>
      <c r="F233" s="311">
        <v>8233</v>
      </c>
      <c r="G233" s="312">
        <v>8455</v>
      </c>
      <c r="H233" s="311">
        <v>18873</v>
      </c>
      <c r="I233" s="312">
        <v>19136</v>
      </c>
      <c r="J233" s="311">
        <v>12755</v>
      </c>
      <c r="K233" s="312">
        <v>13047</v>
      </c>
      <c r="L233" s="311">
        <v>19643</v>
      </c>
      <c r="M233" s="312">
        <v>19911.439999999999</v>
      </c>
      <c r="N233" s="311"/>
      <c r="O233" s="312"/>
      <c r="P233" s="311"/>
      <c r="Q233" s="312"/>
      <c r="R233" s="311"/>
      <c r="S233" s="312"/>
      <c r="T233" s="311"/>
      <c r="U233" s="312"/>
      <c r="V233" s="311"/>
      <c r="W233" s="312"/>
      <c r="X233" s="311"/>
      <c r="Y233" s="312"/>
      <c r="Z233" s="311"/>
      <c r="AA233" s="312"/>
      <c r="AB233" s="311"/>
      <c r="AC233" s="312"/>
      <c r="AD233" s="311"/>
      <c r="AE233" s="312"/>
      <c r="AF233" s="311"/>
      <c r="AG233" s="312"/>
      <c r="AH233" s="311"/>
      <c r="AI233" s="312"/>
      <c r="AJ233" s="311"/>
      <c r="AK233" s="312"/>
      <c r="AL233" s="311"/>
      <c r="AM233" s="312"/>
      <c r="AN233" s="311"/>
      <c r="AO233" s="312"/>
    </row>
    <row r="234" spans="1:41">
      <c r="A234" s="15" t="s">
        <v>258</v>
      </c>
      <c r="B234" s="16" t="s">
        <v>268</v>
      </c>
      <c r="C234" s="345" t="s">
        <v>695</v>
      </c>
      <c r="D234" s="17">
        <v>162283</v>
      </c>
      <c r="E234" s="17">
        <v>5</v>
      </c>
      <c r="F234" s="311">
        <v>6625</v>
      </c>
      <c r="G234" s="312">
        <v>6716</v>
      </c>
      <c r="H234" s="311">
        <v>12896</v>
      </c>
      <c r="I234" s="312">
        <v>13113</v>
      </c>
      <c r="J234" s="311">
        <v>10110</v>
      </c>
      <c r="K234" s="312">
        <v>10278</v>
      </c>
      <c r="L234" s="311">
        <v>16926</v>
      </c>
      <c r="M234" s="312">
        <v>17214</v>
      </c>
      <c r="N234" s="311"/>
      <c r="O234" s="312"/>
      <c r="P234" s="311"/>
      <c r="Q234" s="312"/>
      <c r="R234" s="311"/>
      <c r="S234" s="312"/>
      <c r="T234" s="311"/>
      <c r="U234" s="312"/>
      <c r="V234" s="311"/>
      <c r="W234" s="312"/>
      <c r="X234" s="311"/>
      <c r="Y234" s="312"/>
      <c r="Z234" s="311"/>
      <c r="AA234" s="312"/>
      <c r="AB234" s="311"/>
      <c r="AC234" s="312"/>
      <c r="AD234" s="311"/>
      <c r="AE234" s="312"/>
      <c r="AF234" s="311"/>
      <c r="AG234" s="312"/>
      <c r="AH234" s="311"/>
      <c r="AI234" s="312"/>
      <c r="AJ234" s="311"/>
      <c r="AK234" s="312"/>
      <c r="AL234" s="311"/>
      <c r="AM234" s="312"/>
      <c r="AN234" s="311"/>
      <c r="AO234" s="312"/>
    </row>
    <row r="235" spans="1:41">
      <c r="A235" s="15" t="s">
        <v>258</v>
      </c>
      <c r="B235" s="16" t="s">
        <v>264</v>
      </c>
      <c r="C235" s="50"/>
      <c r="D235" s="17">
        <v>162584</v>
      </c>
      <c r="E235" s="17">
        <v>4</v>
      </c>
      <c r="F235" s="311">
        <v>9172</v>
      </c>
      <c r="G235" s="312">
        <v>9410</v>
      </c>
      <c r="H235" s="311">
        <v>22892</v>
      </c>
      <c r="I235" s="312">
        <v>23510</v>
      </c>
      <c r="J235" s="311">
        <v>13323</v>
      </c>
      <c r="K235" s="312">
        <v>13753</v>
      </c>
      <c r="L235" s="311">
        <v>16299</v>
      </c>
      <c r="M235" s="312">
        <v>16705</v>
      </c>
      <c r="N235" s="311"/>
      <c r="O235" s="312"/>
      <c r="P235" s="311"/>
      <c r="Q235" s="312"/>
      <c r="R235" s="311"/>
      <c r="S235" s="312"/>
      <c r="T235" s="311"/>
      <c r="U235" s="312"/>
      <c r="V235" s="311"/>
      <c r="W235" s="312"/>
      <c r="X235" s="311"/>
      <c r="Y235" s="312"/>
      <c r="Z235" s="311"/>
      <c r="AA235" s="312"/>
      <c r="AB235" s="311"/>
      <c r="AC235" s="312"/>
      <c r="AD235" s="311"/>
      <c r="AE235" s="312"/>
      <c r="AF235" s="311"/>
      <c r="AG235" s="312"/>
      <c r="AH235" s="311"/>
      <c r="AI235" s="312"/>
      <c r="AJ235" s="311"/>
      <c r="AK235" s="312"/>
      <c r="AL235" s="311"/>
      <c r="AM235" s="312"/>
      <c r="AN235" s="311"/>
      <c r="AO235" s="312"/>
    </row>
    <row r="236" spans="1:41">
      <c r="A236" s="15" t="s">
        <v>258</v>
      </c>
      <c r="B236" s="16" t="s">
        <v>265</v>
      </c>
      <c r="C236" s="50"/>
      <c r="D236" s="17">
        <v>163851</v>
      </c>
      <c r="E236" s="17">
        <v>4</v>
      </c>
      <c r="F236" s="311">
        <v>9824</v>
      </c>
      <c r="G236" s="312">
        <v>10044</v>
      </c>
      <c r="H236" s="311">
        <v>19526</v>
      </c>
      <c r="I236" s="312">
        <v>20110</v>
      </c>
      <c r="J236" s="311">
        <v>12096</v>
      </c>
      <c r="K236" s="312">
        <v>12480</v>
      </c>
      <c r="L236" s="311">
        <v>19776</v>
      </c>
      <c r="M236" s="312">
        <v>20496</v>
      </c>
      <c r="N236" s="311"/>
      <c r="O236" s="312"/>
      <c r="P236" s="311"/>
      <c r="Q236" s="312"/>
      <c r="R236" s="311"/>
      <c r="S236" s="312"/>
      <c r="T236" s="311"/>
      <c r="U236" s="312"/>
      <c r="V236" s="311"/>
      <c r="W236" s="312"/>
      <c r="X236" s="311"/>
      <c r="Y236" s="312"/>
      <c r="Z236" s="311"/>
      <c r="AA236" s="312"/>
      <c r="AB236" s="311"/>
      <c r="AC236" s="312"/>
      <c r="AD236" s="311"/>
      <c r="AE236" s="312"/>
      <c r="AF236" s="311"/>
      <c r="AG236" s="312"/>
      <c r="AH236" s="311"/>
      <c r="AI236" s="312"/>
      <c r="AJ236" s="311"/>
      <c r="AK236" s="312"/>
      <c r="AL236" s="311"/>
      <c r="AM236" s="312"/>
      <c r="AN236" s="311"/>
      <c r="AO236" s="312"/>
    </row>
    <row r="237" spans="1:41" ht="12.5">
      <c r="A237" s="15" t="s">
        <v>258</v>
      </c>
      <c r="B237" s="16" t="s">
        <v>262</v>
      </c>
      <c r="C237" s="408"/>
      <c r="D237" s="17">
        <v>164076</v>
      </c>
      <c r="E237" s="17">
        <v>3</v>
      </c>
      <c r="F237" s="311">
        <v>9940</v>
      </c>
      <c r="G237" s="312">
        <v>10198</v>
      </c>
      <c r="H237" s="311">
        <v>23208</v>
      </c>
      <c r="I237" s="312">
        <v>24334</v>
      </c>
      <c r="J237" s="311">
        <v>13416</v>
      </c>
      <c r="K237" s="312">
        <v>14040</v>
      </c>
      <c r="L237" s="311">
        <v>24144</v>
      </c>
      <c r="M237" s="312">
        <v>25296</v>
      </c>
      <c r="N237" s="311"/>
      <c r="O237" s="312"/>
      <c r="P237" s="311"/>
      <c r="Q237" s="312"/>
      <c r="R237" s="311"/>
      <c r="S237" s="312"/>
      <c r="T237" s="311"/>
      <c r="U237" s="312"/>
      <c r="V237" s="311"/>
      <c r="W237" s="312"/>
      <c r="X237" s="311"/>
      <c r="Y237" s="312"/>
      <c r="Z237" s="311"/>
      <c r="AA237" s="312"/>
      <c r="AB237" s="311"/>
      <c r="AC237" s="312"/>
      <c r="AD237" s="311"/>
      <c r="AE237" s="312"/>
      <c r="AF237" s="311"/>
      <c r="AG237" s="312"/>
      <c r="AH237" s="311"/>
      <c r="AI237" s="312"/>
      <c r="AJ237" s="311"/>
      <c r="AK237" s="312"/>
      <c r="AL237" s="311"/>
      <c r="AM237" s="312"/>
      <c r="AN237" s="311"/>
      <c r="AO237" s="312"/>
    </row>
    <row r="238" spans="1:41">
      <c r="A238" s="15" t="s">
        <v>258</v>
      </c>
      <c r="B238" s="16" t="s">
        <v>266</v>
      </c>
      <c r="C238" s="50"/>
      <c r="D238" s="17">
        <v>161873</v>
      </c>
      <c r="E238" s="17">
        <v>3</v>
      </c>
      <c r="F238" s="311">
        <v>8958</v>
      </c>
      <c r="G238" s="312">
        <v>9096</v>
      </c>
      <c r="H238" s="311">
        <v>21076</v>
      </c>
      <c r="I238" s="312">
        <v>21456</v>
      </c>
      <c r="J238" s="311">
        <v>20090</v>
      </c>
      <c r="K238" s="312">
        <v>20282</v>
      </c>
      <c r="L238" s="311">
        <v>28490</v>
      </c>
      <c r="M238" s="312">
        <v>28754</v>
      </c>
      <c r="N238" s="311">
        <v>31954</v>
      </c>
      <c r="O238" s="312">
        <v>32850</v>
      </c>
      <c r="P238" s="311">
        <v>46622</v>
      </c>
      <c r="Q238" s="312">
        <v>47958</v>
      </c>
      <c r="R238" s="311"/>
      <c r="S238" s="312"/>
      <c r="T238" s="311"/>
      <c r="U238" s="312"/>
      <c r="V238" s="311"/>
      <c r="W238" s="312"/>
      <c r="X238" s="311"/>
      <c r="Y238" s="312"/>
      <c r="Z238" s="311"/>
      <c r="AA238" s="312"/>
      <c r="AB238" s="311"/>
      <c r="AC238" s="312"/>
      <c r="AD238" s="311"/>
      <c r="AE238" s="312"/>
      <c r="AF238" s="311"/>
      <c r="AG238" s="312"/>
      <c r="AH238" s="311"/>
      <c r="AI238" s="312"/>
      <c r="AJ238" s="311"/>
      <c r="AK238" s="312"/>
      <c r="AL238" s="311"/>
      <c r="AM238" s="312"/>
      <c r="AN238" s="311"/>
      <c r="AO238" s="312"/>
    </row>
    <row r="239" spans="1:41" ht="12.5">
      <c r="A239" s="348" t="s">
        <v>258</v>
      </c>
      <c r="B239" s="16" t="s">
        <v>696</v>
      </c>
      <c r="C239" s="408"/>
      <c r="D239" s="17">
        <v>163259</v>
      </c>
      <c r="E239" s="17">
        <v>15</v>
      </c>
      <c r="F239" s="311">
        <v>11033</v>
      </c>
      <c r="G239" s="312">
        <v>11213</v>
      </c>
      <c r="H239" s="311">
        <v>39267</v>
      </c>
      <c r="I239" s="312">
        <v>40013</v>
      </c>
      <c r="J239" s="311">
        <v>19378</v>
      </c>
      <c r="K239" s="312">
        <v>20007</v>
      </c>
      <c r="L239" s="311">
        <v>32722</v>
      </c>
      <c r="M239" s="312">
        <v>33879</v>
      </c>
      <c r="N239" s="311">
        <v>33651</v>
      </c>
      <c r="O239" s="312">
        <v>34716</v>
      </c>
      <c r="P239" s="311">
        <v>48741</v>
      </c>
      <c r="Q239" s="312">
        <v>50334</v>
      </c>
      <c r="R239" s="311">
        <v>38301</v>
      </c>
      <c r="S239" s="312">
        <v>39736</v>
      </c>
      <c r="T239" s="311">
        <v>66277</v>
      </c>
      <c r="U239" s="312">
        <v>68831</v>
      </c>
      <c r="V239" s="311">
        <v>41995</v>
      </c>
      <c r="W239" s="312">
        <v>43999</v>
      </c>
      <c r="X239" s="311">
        <v>76430</v>
      </c>
      <c r="Y239" s="312">
        <v>80156</v>
      </c>
      <c r="Z239" s="311">
        <v>27397</v>
      </c>
      <c r="AA239" s="312">
        <v>28640</v>
      </c>
      <c r="AB239" s="311">
        <v>44810</v>
      </c>
      <c r="AC239" s="312">
        <v>46291</v>
      </c>
      <c r="AD239" s="311"/>
      <c r="AE239" s="312"/>
      <c r="AF239" s="311"/>
      <c r="AG239" s="312"/>
      <c r="AH239" s="311"/>
      <c r="AI239" s="312"/>
      <c r="AJ239" s="311"/>
      <c r="AK239" s="312"/>
      <c r="AL239" s="311"/>
      <c r="AM239" s="312"/>
      <c r="AN239" s="311"/>
      <c r="AO239" s="312"/>
    </row>
    <row r="240" spans="1:41" ht="12.5">
      <c r="A240" s="348" t="s">
        <v>258</v>
      </c>
      <c r="B240" s="16" t="s">
        <v>261</v>
      </c>
      <c r="C240" s="408"/>
      <c r="D240" s="17">
        <v>163268</v>
      </c>
      <c r="E240" s="17">
        <v>2</v>
      </c>
      <c r="F240" s="311">
        <v>11778</v>
      </c>
      <c r="G240" s="312">
        <v>12028</v>
      </c>
      <c r="H240" s="311">
        <v>26872</v>
      </c>
      <c r="I240" s="312">
        <v>27662</v>
      </c>
      <c r="J240" s="311">
        <v>18624</v>
      </c>
      <c r="K240" s="312">
        <v>19176</v>
      </c>
      <c r="L240" s="311">
        <v>29640</v>
      </c>
      <c r="M240" s="312">
        <v>30528</v>
      </c>
      <c r="N240" s="311"/>
      <c r="O240" s="312"/>
      <c r="P240" s="311"/>
      <c r="Q240" s="312"/>
      <c r="R240" s="311"/>
      <c r="S240" s="312"/>
      <c r="T240" s="311"/>
      <c r="U240" s="312"/>
      <c r="V240" s="311"/>
      <c r="W240" s="312"/>
      <c r="X240" s="311"/>
      <c r="Y240" s="312"/>
      <c r="Z240" s="311"/>
      <c r="AA240" s="312"/>
      <c r="AB240" s="311"/>
      <c r="AC240" s="312"/>
      <c r="AD240" s="311"/>
      <c r="AE240" s="312"/>
      <c r="AF240" s="311"/>
      <c r="AG240" s="312"/>
      <c r="AH240" s="311"/>
      <c r="AI240" s="312"/>
      <c r="AJ240" s="311"/>
      <c r="AK240" s="312"/>
      <c r="AL240" s="311"/>
      <c r="AM240" s="312"/>
      <c r="AN240" s="311"/>
      <c r="AO240" s="312"/>
    </row>
    <row r="241" spans="1:41" ht="12.5">
      <c r="A241" s="15" t="s">
        <v>258</v>
      </c>
      <c r="B241" s="16" t="s">
        <v>259</v>
      </c>
      <c r="C241" s="408"/>
      <c r="D241" s="17">
        <v>163286</v>
      </c>
      <c r="E241" s="17">
        <v>1</v>
      </c>
      <c r="F241" s="311">
        <v>10595</v>
      </c>
      <c r="G241" s="312">
        <v>10779</v>
      </c>
      <c r="H241" s="311">
        <v>35216</v>
      </c>
      <c r="I241" s="312">
        <v>36891</v>
      </c>
      <c r="J241" s="311">
        <v>18106</v>
      </c>
      <c r="K241" s="312">
        <v>18466</v>
      </c>
      <c r="L241" s="311">
        <v>38050</v>
      </c>
      <c r="M241" s="312">
        <v>39902</v>
      </c>
      <c r="N241" s="311"/>
      <c r="O241" s="312"/>
      <c r="P241" s="311"/>
      <c r="Q241" s="312"/>
      <c r="R241" s="311"/>
      <c r="S241" s="312"/>
      <c r="T241" s="311"/>
      <c r="U241" s="312"/>
      <c r="V241" s="311"/>
      <c r="W241" s="312"/>
      <c r="X241" s="311"/>
      <c r="Y241" s="312"/>
      <c r="Z241" s="311"/>
      <c r="AA241" s="312"/>
      <c r="AB241" s="311"/>
      <c r="AC241" s="312"/>
      <c r="AD241" s="311"/>
      <c r="AE241" s="312"/>
      <c r="AF241" s="311"/>
      <c r="AG241" s="312"/>
      <c r="AH241" s="311"/>
      <c r="AI241" s="312"/>
      <c r="AJ241" s="311"/>
      <c r="AK241" s="312"/>
      <c r="AL241" s="311">
        <v>24772</v>
      </c>
      <c r="AM241" s="312">
        <v>25377</v>
      </c>
      <c r="AN241" s="311">
        <v>53305</v>
      </c>
      <c r="AO241" s="312">
        <v>54510</v>
      </c>
    </row>
    <row r="242" spans="1:41">
      <c r="A242" s="15" t="s">
        <v>258</v>
      </c>
      <c r="B242" s="16" t="s">
        <v>267</v>
      </c>
      <c r="C242" s="327"/>
      <c r="D242" s="17">
        <v>163338</v>
      </c>
      <c r="E242" s="17">
        <v>4</v>
      </c>
      <c r="F242" s="311">
        <v>8302</v>
      </c>
      <c r="G242" s="312">
        <v>8558</v>
      </c>
      <c r="H242" s="311">
        <v>18508</v>
      </c>
      <c r="I242" s="312">
        <v>18968</v>
      </c>
      <c r="J242" s="311">
        <v>9720</v>
      </c>
      <c r="K242" s="312">
        <v>10224</v>
      </c>
      <c r="L242" s="311">
        <v>16416</v>
      </c>
      <c r="M242" s="312">
        <v>17256</v>
      </c>
      <c r="N242" s="311"/>
      <c r="O242" s="312"/>
      <c r="P242" s="311"/>
      <c r="Q242" s="312"/>
      <c r="R242" s="311"/>
      <c r="S242" s="312"/>
      <c r="T242" s="311"/>
      <c r="U242" s="312"/>
      <c r="V242" s="311"/>
      <c r="W242" s="312"/>
      <c r="X242" s="311"/>
      <c r="Y242" s="312"/>
      <c r="Z242" s="311">
        <v>30811</v>
      </c>
      <c r="AA242" s="312">
        <v>31490</v>
      </c>
      <c r="AB242" s="311">
        <v>60135</v>
      </c>
      <c r="AC242" s="312">
        <v>60240</v>
      </c>
      <c r="AD242" s="311"/>
      <c r="AE242" s="312"/>
      <c r="AF242" s="311"/>
      <c r="AG242" s="312"/>
      <c r="AH242" s="311"/>
      <c r="AI242" s="312"/>
      <c r="AJ242" s="311"/>
      <c r="AK242" s="312"/>
      <c r="AL242" s="311"/>
      <c r="AM242" s="312"/>
      <c r="AN242" s="311"/>
      <c r="AO242" s="312"/>
    </row>
    <row r="243" spans="1:41" ht="12.5">
      <c r="A243" s="15" t="s">
        <v>258</v>
      </c>
      <c r="B243" s="16" t="s">
        <v>697</v>
      </c>
      <c r="C243" s="408"/>
      <c r="D243" s="17">
        <v>163204</v>
      </c>
      <c r="E243" s="17">
        <v>15</v>
      </c>
      <c r="F243" s="311">
        <v>7416</v>
      </c>
      <c r="G243" s="312">
        <v>7560</v>
      </c>
      <c r="H243" s="311">
        <v>12336</v>
      </c>
      <c r="I243" s="312">
        <v>12336</v>
      </c>
      <c r="J243" s="311"/>
      <c r="K243" s="312"/>
      <c r="L243" s="311"/>
      <c r="M243" s="312"/>
      <c r="N243" s="311"/>
      <c r="O243" s="312"/>
      <c r="P243" s="311"/>
      <c r="Q243" s="312"/>
      <c r="R243" s="311"/>
      <c r="S243" s="312"/>
      <c r="T243" s="311"/>
      <c r="U243" s="312"/>
      <c r="V243" s="311"/>
      <c r="W243" s="312"/>
      <c r="X243" s="311"/>
      <c r="Y243" s="312"/>
      <c r="Z243" s="311"/>
      <c r="AA243" s="312"/>
      <c r="AB243" s="311"/>
      <c r="AC243" s="312"/>
      <c r="AD243" s="311"/>
      <c r="AE243" s="312"/>
      <c r="AF243" s="311"/>
      <c r="AG243" s="312"/>
      <c r="AH243" s="311"/>
      <c r="AI243" s="312"/>
      <c r="AJ243" s="311"/>
      <c r="AK243" s="312"/>
      <c r="AL243" s="311"/>
      <c r="AM243" s="312"/>
      <c r="AN243" s="311"/>
      <c r="AO243" s="312"/>
    </row>
    <row r="244" spans="1:41" ht="12.5">
      <c r="A244" s="15" t="s">
        <v>258</v>
      </c>
      <c r="B244" s="16" t="s">
        <v>260</v>
      </c>
      <c r="C244" s="408"/>
      <c r="D244" s="17">
        <v>163453</v>
      </c>
      <c r="E244" s="17">
        <v>2</v>
      </c>
      <c r="F244" s="311">
        <v>7900</v>
      </c>
      <c r="G244" s="312">
        <v>8008</v>
      </c>
      <c r="H244" s="311">
        <v>18167</v>
      </c>
      <c r="I244" s="312">
        <v>18480</v>
      </c>
      <c r="J244" s="311">
        <v>12348</v>
      </c>
      <c r="K244" s="312">
        <v>12876</v>
      </c>
      <c r="L244" s="311">
        <v>22380</v>
      </c>
      <c r="M244" s="312">
        <v>23412</v>
      </c>
      <c r="N244" s="311"/>
      <c r="O244" s="312"/>
      <c r="P244" s="311"/>
      <c r="Q244" s="312"/>
      <c r="R244" s="311"/>
      <c r="S244" s="312"/>
      <c r="T244" s="311"/>
      <c r="U244" s="312"/>
      <c r="V244" s="311"/>
      <c r="W244" s="312"/>
      <c r="X244" s="311"/>
      <c r="Y244" s="312"/>
      <c r="Z244" s="311"/>
      <c r="AA244" s="312"/>
      <c r="AB244" s="311"/>
      <c r="AC244" s="312"/>
      <c r="AD244" s="311"/>
      <c r="AE244" s="312"/>
      <c r="AF244" s="311"/>
      <c r="AG244" s="312"/>
      <c r="AH244" s="311"/>
      <c r="AI244" s="312"/>
      <c r="AJ244" s="311"/>
      <c r="AK244" s="312"/>
      <c r="AL244" s="311"/>
      <c r="AM244" s="312"/>
      <c r="AN244" s="311"/>
      <c r="AO244" s="312"/>
    </row>
    <row r="245" spans="1:41">
      <c r="A245" s="15" t="s">
        <v>258</v>
      </c>
      <c r="B245" s="16" t="s">
        <v>269</v>
      </c>
      <c r="C245" s="50"/>
      <c r="D245" s="17">
        <v>163912</v>
      </c>
      <c r="E245" s="17">
        <v>6</v>
      </c>
      <c r="F245" s="311">
        <v>14806</v>
      </c>
      <c r="G245" s="312">
        <v>15124</v>
      </c>
      <c r="H245" s="311">
        <v>30568</v>
      </c>
      <c r="I245" s="312">
        <v>31200</v>
      </c>
      <c r="J245" s="311"/>
      <c r="K245" s="312"/>
      <c r="L245" s="311"/>
      <c r="M245" s="312"/>
      <c r="N245" s="311"/>
      <c r="O245" s="312"/>
      <c r="P245" s="311"/>
      <c r="Q245" s="312"/>
      <c r="R245" s="311"/>
      <c r="S245" s="312"/>
      <c r="T245" s="311"/>
      <c r="U245" s="312"/>
      <c r="V245" s="311"/>
      <c r="W245" s="312"/>
      <c r="X245" s="311"/>
      <c r="Y245" s="312"/>
      <c r="Z245" s="311"/>
      <c r="AA245" s="312"/>
      <c r="AB245" s="311"/>
      <c r="AC245" s="312"/>
      <c r="AD245" s="311"/>
      <c r="AE245" s="312"/>
      <c r="AF245" s="311"/>
      <c r="AG245" s="312"/>
      <c r="AH245" s="311"/>
      <c r="AI245" s="312"/>
      <c r="AJ245" s="311"/>
      <c r="AK245" s="312"/>
      <c r="AL245" s="311"/>
      <c r="AM245" s="312"/>
      <c r="AN245" s="311"/>
      <c r="AO245" s="312"/>
    </row>
    <row r="246" spans="1:41">
      <c r="A246" s="18" t="s">
        <v>284</v>
      </c>
      <c r="B246" s="19" t="s">
        <v>285</v>
      </c>
      <c r="C246" s="328"/>
      <c r="D246" s="20">
        <v>176080</v>
      </c>
      <c r="E246" s="20">
        <v>1</v>
      </c>
      <c r="F246" s="311">
        <v>8650</v>
      </c>
      <c r="G246" s="312">
        <v>8910</v>
      </c>
      <c r="H246" s="311">
        <v>23250</v>
      </c>
      <c r="I246" s="312">
        <v>23950</v>
      </c>
      <c r="J246" s="311">
        <v>8650</v>
      </c>
      <c r="K246" s="312">
        <v>8910</v>
      </c>
      <c r="L246" s="311">
        <v>23250</v>
      </c>
      <c r="M246" s="312">
        <v>23950</v>
      </c>
      <c r="N246" s="311"/>
      <c r="O246" s="312"/>
      <c r="P246" s="311"/>
      <c r="Q246" s="312"/>
      <c r="R246" s="311"/>
      <c r="S246" s="312"/>
      <c r="T246" s="311"/>
      <c r="U246" s="312"/>
      <c r="V246" s="311"/>
      <c r="W246" s="312"/>
      <c r="X246" s="311"/>
      <c r="Y246" s="312"/>
      <c r="Z246" s="311"/>
      <c r="AA246" s="312"/>
      <c r="AB246" s="311"/>
      <c r="AC246" s="312"/>
      <c r="AD246" s="311"/>
      <c r="AE246" s="312"/>
      <c r="AF246" s="311"/>
      <c r="AG246" s="312"/>
      <c r="AH246" s="311"/>
      <c r="AI246" s="312"/>
      <c r="AJ246" s="311"/>
      <c r="AK246" s="312"/>
      <c r="AL246" s="311">
        <v>26209</v>
      </c>
      <c r="AM246" s="339">
        <f>27287+110</f>
        <v>27397</v>
      </c>
      <c r="AN246" s="311">
        <v>47409</v>
      </c>
      <c r="AO246" s="339">
        <f>48487+110</f>
        <v>48597</v>
      </c>
    </row>
    <row r="247" spans="1:41" ht="14.5">
      <c r="A247" s="18" t="s">
        <v>284</v>
      </c>
      <c r="B247" s="19" t="s">
        <v>288</v>
      </c>
      <c r="C247" s="350"/>
      <c r="D247" s="20">
        <v>176017</v>
      </c>
      <c r="E247" s="20">
        <v>1</v>
      </c>
      <c r="F247" s="311">
        <v>8660</v>
      </c>
      <c r="G247" s="312">
        <v>8828</v>
      </c>
      <c r="H247" s="311">
        <v>24614</v>
      </c>
      <c r="I247" s="312">
        <v>25100</v>
      </c>
      <c r="J247" s="311">
        <v>8660</v>
      </c>
      <c r="K247" s="312">
        <v>8828</v>
      </c>
      <c r="L247" s="311">
        <v>24614</v>
      </c>
      <c r="M247" s="312">
        <v>25100</v>
      </c>
      <c r="N247" s="311">
        <v>16660</v>
      </c>
      <c r="O247" s="312">
        <f>16870+110</f>
        <v>16980</v>
      </c>
      <c r="P247" s="311">
        <v>36722</v>
      </c>
      <c r="Q247" s="312">
        <f>36935+110</f>
        <v>37045</v>
      </c>
      <c r="R247" s="311">
        <v>30143</v>
      </c>
      <c r="S247" s="312">
        <v>31197</v>
      </c>
      <c r="T247" s="311">
        <v>70976</v>
      </c>
      <c r="U247" s="312">
        <v>73460</v>
      </c>
      <c r="V247" s="311">
        <v>30113</v>
      </c>
      <c r="W247" s="312">
        <v>31167</v>
      </c>
      <c r="X247" s="311">
        <v>70744</v>
      </c>
      <c r="Y247" s="312">
        <v>73220</v>
      </c>
      <c r="Z247" s="311">
        <v>26416</v>
      </c>
      <c r="AA247" s="312">
        <v>26582</v>
      </c>
      <c r="AB247" s="311">
        <v>53175</v>
      </c>
      <c r="AC247" s="312">
        <v>53660</v>
      </c>
      <c r="AD247" s="311"/>
      <c r="AE247" s="312"/>
      <c r="AF247" s="311"/>
      <c r="AG247" s="312"/>
      <c r="AH247" s="311"/>
      <c r="AI247" s="312"/>
      <c r="AJ247" s="311"/>
      <c r="AK247" s="312"/>
      <c r="AL247" s="311"/>
      <c r="AM247" s="339"/>
      <c r="AN247" s="311"/>
      <c r="AO247" s="339"/>
    </row>
    <row r="248" spans="1:41">
      <c r="A248" s="18" t="s">
        <v>284</v>
      </c>
      <c r="B248" s="19" t="s">
        <v>286</v>
      </c>
      <c r="C248" s="328"/>
      <c r="D248" s="20">
        <v>176372</v>
      </c>
      <c r="E248" s="20">
        <v>1</v>
      </c>
      <c r="F248" s="311">
        <v>8624</v>
      </c>
      <c r="G248" s="312">
        <v>8896</v>
      </c>
      <c r="H248" s="311">
        <v>10624</v>
      </c>
      <c r="I248" s="312">
        <v>10896</v>
      </c>
      <c r="J248" s="311">
        <v>8624</v>
      </c>
      <c r="K248" s="312">
        <v>8896</v>
      </c>
      <c r="L248" s="311">
        <v>10624</v>
      </c>
      <c r="M248" s="312">
        <v>10896</v>
      </c>
      <c r="N248" s="311"/>
      <c r="O248" s="312"/>
      <c r="P248" s="311"/>
      <c r="Q248" s="312"/>
      <c r="R248" s="311"/>
      <c r="S248" s="312"/>
      <c r="T248" s="311"/>
      <c r="U248" s="312"/>
      <c r="V248" s="311"/>
      <c r="W248" s="312"/>
      <c r="X248" s="311"/>
      <c r="Y248" s="312"/>
      <c r="Z248" s="311"/>
      <c r="AA248" s="312"/>
      <c r="AB248" s="311"/>
      <c r="AC248" s="312"/>
      <c r="AD248" s="311"/>
      <c r="AE248" s="312"/>
      <c r="AF248" s="311"/>
      <c r="AG248" s="312"/>
      <c r="AH248" s="311"/>
      <c r="AI248" s="312"/>
      <c r="AJ248" s="311"/>
      <c r="AK248" s="312"/>
      <c r="AL248" s="311"/>
      <c r="AM248" s="339"/>
      <c r="AN248" s="311"/>
      <c r="AO248" s="339"/>
    </row>
    <row r="249" spans="1:41">
      <c r="A249" s="18" t="s">
        <v>284</v>
      </c>
      <c r="B249" s="19" t="s">
        <v>287</v>
      </c>
      <c r="C249" s="328"/>
      <c r="D249" s="20">
        <v>175856</v>
      </c>
      <c r="E249" s="20">
        <v>2</v>
      </c>
      <c r="F249" s="311">
        <v>8051</v>
      </c>
      <c r="G249" s="312">
        <v>8445</v>
      </c>
      <c r="H249" s="311">
        <v>19279</v>
      </c>
      <c r="I249" s="312">
        <v>9445</v>
      </c>
      <c r="J249" s="311">
        <v>8051</v>
      </c>
      <c r="K249" s="312">
        <v>8445</v>
      </c>
      <c r="L249" s="311">
        <v>19279</v>
      </c>
      <c r="M249" s="312">
        <v>9445</v>
      </c>
      <c r="N249" s="311"/>
      <c r="O249" s="312"/>
      <c r="P249" s="311"/>
      <c r="Q249" s="312"/>
      <c r="R249" s="311"/>
      <c r="S249" s="312"/>
      <c r="T249" s="311"/>
      <c r="U249" s="312"/>
      <c r="V249" s="311"/>
      <c r="W249" s="312"/>
      <c r="X249" s="311"/>
      <c r="Y249" s="312"/>
      <c r="Z249" s="311"/>
      <c r="AA249" s="312"/>
      <c r="AB249" s="311"/>
      <c r="AC249" s="312"/>
      <c r="AD249" s="311"/>
      <c r="AE249" s="312"/>
      <c r="AF249" s="311"/>
      <c r="AG249" s="312"/>
      <c r="AH249" s="311"/>
      <c r="AI249" s="312"/>
      <c r="AJ249" s="311"/>
      <c r="AK249" s="312"/>
      <c r="AL249" s="311"/>
      <c r="AM249" s="339"/>
      <c r="AN249" s="311"/>
      <c r="AO249" s="339"/>
    </row>
    <row r="250" spans="1:41">
      <c r="A250" s="349" t="s">
        <v>284</v>
      </c>
      <c r="B250" s="19" t="s">
        <v>289</v>
      </c>
      <c r="C250" s="328"/>
      <c r="D250" s="20">
        <v>175342</v>
      </c>
      <c r="E250" s="20">
        <v>4</v>
      </c>
      <c r="F250" s="311">
        <v>7114</v>
      </c>
      <c r="G250" s="312">
        <v>7327</v>
      </c>
      <c r="H250" s="326">
        <v>7114</v>
      </c>
      <c r="I250" s="312">
        <v>7327</v>
      </c>
      <c r="J250" s="311">
        <v>7114</v>
      </c>
      <c r="K250" s="312">
        <v>7327</v>
      </c>
      <c r="L250" s="326">
        <v>7114</v>
      </c>
      <c r="M250" s="312">
        <v>7327</v>
      </c>
      <c r="N250" s="311"/>
      <c r="O250" s="312"/>
      <c r="P250" s="311"/>
      <c r="Q250" s="312"/>
      <c r="R250" s="311"/>
      <c r="S250" s="312"/>
      <c r="T250" s="311"/>
      <c r="U250" s="312"/>
      <c r="V250" s="311"/>
      <c r="W250" s="312"/>
      <c r="X250" s="311"/>
      <c r="Y250" s="312"/>
      <c r="Z250" s="311"/>
      <c r="AA250" s="312"/>
      <c r="AB250" s="311"/>
      <c r="AC250" s="312"/>
      <c r="AD250" s="311"/>
      <c r="AE250" s="312"/>
      <c r="AF250" s="311"/>
      <c r="AG250" s="312"/>
      <c r="AH250" s="311"/>
      <c r="AI250" s="312"/>
      <c r="AJ250" s="311"/>
      <c r="AK250" s="312"/>
      <c r="AL250" s="311"/>
      <c r="AM250" s="339"/>
      <c r="AN250" s="311"/>
      <c r="AO250" s="339"/>
    </row>
    <row r="251" spans="1:41">
      <c r="A251" s="18" t="s">
        <v>284</v>
      </c>
      <c r="B251" s="19" t="s">
        <v>290</v>
      </c>
      <c r="C251" s="328"/>
      <c r="D251" s="20">
        <v>175616</v>
      </c>
      <c r="E251" s="20">
        <v>4</v>
      </c>
      <c r="F251" s="311">
        <v>7246</v>
      </c>
      <c r="G251" s="312">
        <v>7671</v>
      </c>
      <c r="H251" s="326">
        <v>7246</v>
      </c>
      <c r="I251" s="312">
        <v>7671</v>
      </c>
      <c r="J251" s="311">
        <v>7246</v>
      </c>
      <c r="K251" s="312">
        <v>7671</v>
      </c>
      <c r="L251" s="326">
        <v>7246</v>
      </c>
      <c r="M251" s="312">
        <v>7671</v>
      </c>
      <c r="N251" s="311"/>
      <c r="O251" s="312"/>
      <c r="P251" s="311"/>
      <c r="Q251" s="312"/>
      <c r="R251" s="311"/>
      <c r="S251" s="312"/>
      <c r="T251" s="311"/>
      <c r="U251" s="312"/>
      <c r="V251" s="311"/>
      <c r="W251" s="312"/>
      <c r="X251" s="311"/>
      <c r="Y251" s="312"/>
      <c r="Z251" s="311"/>
      <c r="AA251" s="312"/>
      <c r="AB251" s="311"/>
      <c r="AC251" s="312"/>
      <c r="AD251" s="311"/>
      <c r="AE251" s="312"/>
      <c r="AF251" s="311"/>
      <c r="AG251" s="312"/>
      <c r="AH251" s="311"/>
      <c r="AI251" s="312"/>
      <c r="AJ251" s="311"/>
      <c r="AK251" s="312"/>
      <c r="AL251" s="311"/>
      <c r="AM251" s="339"/>
      <c r="AN251" s="311"/>
      <c r="AO251" s="339"/>
    </row>
    <row r="252" spans="1:41">
      <c r="A252" s="18" t="s">
        <v>284</v>
      </c>
      <c r="B252" s="19" t="s">
        <v>291</v>
      </c>
      <c r="C252" s="328"/>
      <c r="D252" s="20">
        <v>176044</v>
      </c>
      <c r="E252" s="20">
        <v>4</v>
      </c>
      <c r="F252" s="311">
        <v>6550</v>
      </c>
      <c r="G252" s="312">
        <v>6746</v>
      </c>
      <c r="H252" s="326">
        <v>6550</v>
      </c>
      <c r="I252" s="312">
        <v>6746</v>
      </c>
      <c r="J252" s="311">
        <v>6550</v>
      </c>
      <c r="K252" s="312">
        <v>6746</v>
      </c>
      <c r="L252" s="326">
        <v>6550</v>
      </c>
      <c r="M252" s="312">
        <v>6746</v>
      </c>
      <c r="N252" s="311"/>
      <c r="O252" s="312"/>
      <c r="P252" s="311"/>
      <c r="Q252" s="312"/>
      <c r="R252" s="311"/>
      <c r="S252" s="312"/>
      <c r="T252" s="311"/>
      <c r="U252" s="312"/>
      <c r="V252" s="311"/>
      <c r="W252" s="312"/>
      <c r="X252" s="311"/>
      <c r="Y252" s="312"/>
      <c r="Z252" s="311"/>
      <c r="AA252" s="312"/>
      <c r="AB252" s="311"/>
      <c r="AC252" s="312"/>
      <c r="AD252" s="311"/>
      <c r="AE252" s="312"/>
      <c r="AF252" s="311"/>
      <c r="AG252" s="312"/>
      <c r="AH252" s="311"/>
      <c r="AI252" s="312"/>
      <c r="AJ252" s="311"/>
      <c r="AK252" s="312"/>
      <c r="AL252" s="311"/>
      <c r="AM252" s="339"/>
      <c r="AN252" s="311"/>
      <c r="AO252" s="339"/>
    </row>
    <row r="253" spans="1:41">
      <c r="A253" s="18" t="s">
        <v>284</v>
      </c>
      <c r="B253" s="19" t="s">
        <v>292</v>
      </c>
      <c r="C253" s="392" t="s">
        <v>675</v>
      </c>
      <c r="D253" s="20">
        <v>176035</v>
      </c>
      <c r="E253" s="351">
        <v>4</v>
      </c>
      <c r="F253" s="311">
        <v>6940</v>
      </c>
      <c r="G253" s="312">
        <v>7525</v>
      </c>
      <c r="H253" s="326">
        <v>6940</v>
      </c>
      <c r="I253" s="312">
        <v>7525</v>
      </c>
      <c r="J253" s="311">
        <v>6940</v>
      </c>
      <c r="K253" s="312">
        <v>7525</v>
      </c>
      <c r="L253" s="326">
        <v>6940</v>
      </c>
      <c r="M253" s="312">
        <v>7525</v>
      </c>
      <c r="N253" s="311"/>
      <c r="O253" s="312"/>
      <c r="P253" s="311"/>
      <c r="Q253" s="312"/>
      <c r="R253" s="311"/>
      <c r="S253" s="312"/>
      <c r="T253" s="311"/>
      <c r="U253" s="312"/>
      <c r="V253" s="311"/>
      <c r="W253" s="312"/>
      <c r="X253" s="311"/>
      <c r="Y253" s="312"/>
      <c r="Z253" s="311"/>
      <c r="AA253" s="312"/>
      <c r="AB253" s="311"/>
      <c r="AC253" s="312"/>
      <c r="AD253" s="311"/>
      <c r="AE253" s="312"/>
      <c r="AF253" s="311"/>
      <c r="AG253" s="312"/>
      <c r="AH253" s="311"/>
      <c r="AI253" s="312"/>
      <c r="AJ253" s="311"/>
      <c r="AK253" s="312"/>
      <c r="AL253" s="311"/>
      <c r="AM253" s="339"/>
      <c r="AN253" s="311"/>
      <c r="AO253" s="339"/>
    </row>
    <row r="254" spans="1:41">
      <c r="A254" s="331" t="s">
        <v>284</v>
      </c>
      <c r="B254" s="22"/>
      <c r="C254" s="330"/>
      <c r="D254" s="23"/>
      <c r="E254" s="362"/>
      <c r="G254" s="409"/>
      <c r="I254" s="409"/>
      <c r="J254" s="409"/>
      <c r="K254" s="409"/>
      <c r="M254" s="409"/>
      <c r="N254" s="409"/>
      <c r="O254" s="409"/>
      <c r="Q254" s="409"/>
      <c r="S254" s="409"/>
      <c r="U254" s="409"/>
      <c r="W254" s="409"/>
      <c r="Y254" s="409"/>
      <c r="AA254" s="409"/>
      <c r="AC254" s="409"/>
      <c r="AE254" s="409"/>
      <c r="AG254" s="409"/>
      <c r="AI254" s="409"/>
      <c r="AK254" s="409"/>
      <c r="AM254" s="409"/>
      <c r="AO254" s="409"/>
    </row>
    <row r="255" spans="1:41">
      <c r="A255" s="352" t="s">
        <v>293</v>
      </c>
      <c r="B255" s="44" t="s">
        <v>352</v>
      </c>
      <c r="C255" s="45"/>
      <c r="D255" s="46">
        <v>199193</v>
      </c>
      <c r="E255" s="46">
        <v>1</v>
      </c>
      <c r="F255" s="311">
        <v>9101</v>
      </c>
      <c r="G255" s="312">
        <v>9101</v>
      </c>
      <c r="H255" s="311">
        <v>28444</v>
      </c>
      <c r="I255" s="312">
        <v>29220</v>
      </c>
      <c r="J255" s="311">
        <v>11495</v>
      </c>
      <c r="K255" s="312">
        <v>11673</v>
      </c>
      <c r="L255" s="311">
        <v>27983</v>
      </c>
      <c r="M255" s="312">
        <v>28999</v>
      </c>
      <c r="N255" s="311"/>
      <c r="O255" s="312"/>
      <c r="P255" s="311"/>
      <c r="Q255" s="312"/>
      <c r="R255" s="311"/>
      <c r="S255" s="312"/>
      <c r="T255" s="311"/>
      <c r="U255" s="312"/>
      <c r="V255" s="311"/>
      <c r="W255" s="312"/>
      <c r="X255" s="311"/>
      <c r="Y255" s="312"/>
      <c r="Z255" s="311"/>
      <c r="AA255" s="312"/>
      <c r="AB255" s="311"/>
      <c r="AC255" s="312"/>
      <c r="AD255" s="311"/>
      <c r="AE255" s="312"/>
      <c r="AF255" s="311"/>
      <c r="AG255" s="312"/>
      <c r="AH255" s="311"/>
      <c r="AI255" s="312"/>
      <c r="AJ255" s="311"/>
      <c r="AK255" s="312"/>
      <c r="AL255" s="311">
        <v>19439</v>
      </c>
      <c r="AM255" s="312">
        <v>19617</v>
      </c>
      <c r="AN255" s="311">
        <v>46642</v>
      </c>
      <c r="AO255" s="312">
        <v>47658</v>
      </c>
    </row>
    <row r="256" spans="1:41">
      <c r="A256" s="352" t="s">
        <v>293</v>
      </c>
      <c r="B256" s="44" t="s">
        <v>353</v>
      </c>
      <c r="C256" s="45"/>
      <c r="D256" s="46">
        <v>199120</v>
      </c>
      <c r="E256" s="46">
        <v>1</v>
      </c>
      <c r="F256" s="311">
        <v>8987</v>
      </c>
      <c r="G256" s="312">
        <v>8980</v>
      </c>
      <c r="H256" s="311">
        <v>35170</v>
      </c>
      <c r="I256" s="312">
        <v>36159</v>
      </c>
      <c r="J256" s="311">
        <v>12212</v>
      </c>
      <c r="K256" s="312">
        <v>12522</v>
      </c>
      <c r="L256" s="311">
        <v>29423</v>
      </c>
      <c r="M256" s="312">
        <v>30248</v>
      </c>
      <c r="N256" s="311">
        <v>24171</v>
      </c>
      <c r="O256" s="312">
        <v>24480</v>
      </c>
      <c r="P256" s="311">
        <v>40802</v>
      </c>
      <c r="Q256" s="312">
        <v>41626</v>
      </c>
      <c r="R256" s="311">
        <v>32387</v>
      </c>
      <c r="S256" s="312">
        <v>34695</v>
      </c>
      <c r="T256" s="311">
        <v>59266</v>
      </c>
      <c r="U256" s="312">
        <v>62089</v>
      </c>
      <c r="V256" s="311">
        <v>39345</v>
      </c>
      <c r="W256" s="312">
        <v>40653</v>
      </c>
      <c r="X256" s="311">
        <v>65345</v>
      </c>
      <c r="Y256" s="312">
        <v>67168</v>
      </c>
      <c r="Z256" s="311">
        <v>23593</v>
      </c>
      <c r="AA256" s="312">
        <v>24335</v>
      </c>
      <c r="AB256" s="311">
        <v>45639</v>
      </c>
      <c r="AC256" s="312">
        <v>46896</v>
      </c>
      <c r="AD256" s="311"/>
      <c r="AE256" s="312"/>
      <c r="AF256" s="311"/>
      <c r="AG256" s="312"/>
      <c r="AH256" s="311"/>
      <c r="AI256" s="312"/>
      <c r="AJ256" s="311"/>
      <c r="AK256" s="312"/>
      <c r="AL256" s="311"/>
      <c r="AM256" s="312"/>
      <c r="AN256" s="311"/>
      <c r="AO256" s="312"/>
    </row>
    <row r="257" spans="1:41">
      <c r="A257" s="352" t="s">
        <v>293</v>
      </c>
      <c r="B257" s="44" t="s">
        <v>354</v>
      </c>
      <c r="C257" s="47"/>
      <c r="D257" s="46">
        <v>199139</v>
      </c>
      <c r="E257" s="46">
        <v>1</v>
      </c>
      <c r="F257" s="311">
        <v>6853</v>
      </c>
      <c r="G257" s="312">
        <v>6905</v>
      </c>
      <c r="H257" s="311">
        <v>20287</v>
      </c>
      <c r="I257" s="312">
        <v>20339</v>
      </c>
      <c r="J257" s="311">
        <v>7378</v>
      </c>
      <c r="K257" s="312">
        <v>7430</v>
      </c>
      <c r="L257" s="311">
        <v>20812</v>
      </c>
      <c r="M257" s="312">
        <v>20864</v>
      </c>
      <c r="N257" s="311"/>
      <c r="O257" s="312"/>
      <c r="P257" s="311"/>
      <c r="Q257" s="312"/>
      <c r="R257" s="311"/>
      <c r="S257" s="312"/>
      <c r="T257" s="311"/>
      <c r="U257" s="312"/>
      <c r="V257" s="311"/>
      <c r="W257" s="312"/>
      <c r="X257" s="311"/>
      <c r="Y257" s="312"/>
      <c r="Z257" s="311"/>
      <c r="AA257" s="312"/>
      <c r="AB257" s="311"/>
      <c r="AC257" s="312"/>
      <c r="AD257" s="311"/>
      <c r="AE257" s="312"/>
      <c r="AF257" s="311"/>
      <c r="AG257" s="312"/>
      <c r="AH257" s="311"/>
      <c r="AI257" s="312"/>
      <c r="AJ257" s="311"/>
      <c r="AK257" s="312"/>
      <c r="AL257" s="311"/>
      <c r="AM257" s="312"/>
      <c r="AN257" s="311"/>
      <c r="AO257" s="312"/>
    </row>
    <row r="258" spans="1:41">
      <c r="A258" s="352" t="s">
        <v>293</v>
      </c>
      <c r="B258" s="44" t="s">
        <v>355</v>
      </c>
      <c r="C258" s="45"/>
      <c r="D258" s="46">
        <v>199148</v>
      </c>
      <c r="E258" s="46">
        <v>1</v>
      </c>
      <c r="F258" s="311">
        <v>7331</v>
      </c>
      <c r="G258" s="312">
        <v>7403</v>
      </c>
      <c r="H258" s="311">
        <v>22490</v>
      </c>
      <c r="I258" s="312">
        <v>22562</v>
      </c>
      <c r="J258" s="311">
        <v>8128</v>
      </c>
      <c r="K258" s="312">
        <v>8200</v>
      </c>
      <c r="L258" s="311">
        <v>21846</v>
      </c>
      <c r="M258" s="312">
        <v>21918</v>
      </c>
      <c r="N258" s="311"/>
      <c r="O258" s="312"/>
      <c r="P258" s="311"/>
      <c r="Q258" s="312"/>
      <c r="R258" s="311"/>
      <c r="S258" s="312"/>
      <c r="T258" s="311"/>
      <c r="U258" s="312"/>
      <c r="V258" s="311"/>
      <c r="W258" s="312"/>
      <c r="X258" s="311"/>
      <c r="Y258" s="312"/>
      <c r="Z258" s="311"/>
      <c r="AA258" s="312"/>
      <c r="AB258" s="311"/>
      <c r="AC258" s="312"/>
      <c r="AD258" s="311"/>
      <c r="AE258" s="312"/>
      <c r="AF258" s="311"/>
      <c r="AG258" s="312"/>
      <c r="AH258" s="311"/>
      <c r="AI258" s="312"/>
      <c r="AJ258" s="311"/>
      <c r="AK258" s="312"/>
      <c r="AL258" s="311"/>
      <c r="AM258" s="312"/>
      <c r="AN258" s="311"/>
      <c r="AO258" s="312"/>
    </row>
    <row r="259" spans="1:41">
      <c r="A259" s="352" t="s">
        <v>293</v>
      </c>
      <c r="B259" s="44" t="s">
        <v>356</v>
      </c>
      <c r="C259" s="47"/>
      <c r="D259" s="46">
        <v>198464</v>
      </c>
      <c r="E259" s="46">
        <v>2</v>
      </c>
      <c r="F259" s="311">
        <v>7188</v>
      </c>
      <c r="G259" s="312">
        <v>7238</v>
      </c>
      <c r="H259" s="311">
        <v>23465</v>
      </c>
      <c r="I259" s="312">
        <v>23515</v>
      </c>
      <c r="J259" s="311">
        <v>7485</v>
      </c>
      <c r="K259" s="312">
        <v>7535</v>
      </c>
      <c r="L259" s="311">
        <v>20634</v>
      </c>
      <c r="M259" s="312">
        <v>20684</v>
      </c>
      <c r="N259" s="311"/>
      <c r="O259" s="312"/>
      <c r="P259" s="311"/>
      <c r="Q259" s="312"/>
      <c r="R259" s="311">
        <v>23183</v>
      </c>
      <c r="S259" s="312">
        <v>23154</v>
      </c>
      <c r="T259" s="326">
        <v>23183</v>
      </c>
      <c r="U259" s="312">
        <v>23154</v>
      </c>
      <c r="V259" s="311">
        <v>36250</v>
      </c>
      <c r="W259" s="312">
        <v>33046</v>
      </c>
      <c r="X259" s="326">
        <v>36250</v>
      </c>
      <c r="Y259" s="312">
        <v>33046</v>
      </c>
      <c r="Z259" s="311"/>
      <c r="AA259" s="312"/>
      <c r="AB259" s="311"/>
      <c r="AC259" s="312"/>
      <c r="AD259" s="311"/>
      <c r="AE259" s="312"/>
      <c r="AF259" s="311"/>
      <c r="AG259" s="312"/>
      <c r="AH259" s="311"/>
      <c r="AI259" s="312"/>
      <c r="AJ259" s="311"/>
      <c r="AK259" s="312"/>
      <c r="AL259" s="311"/>
      <c r="AM259" s="312"/>
      <c r="AN259" s="311"/>
      <c r="AO259" s="312"/>
    </row>
    <row r="260" spans="1:41">
      <c r="A260" s="352" t="s">
        <v>293</v>
      </c>
      <c r="B260" s="44" t="s">
        <v>357</v>
      </c>
      <c r="C260" s="45"/>
      <c r="D260" s="46">
        <v>197869</v>
      </c>
      <c r="E260" s="46">
        <v>3</v>
      </c>
      <c r="F260" s="311">
        <v>7364</v>
      </c>
      <c r="G260" s="312">
        <v>7409</v>
      </c>
      <c r="H260" s="311">
        <v>22171</v>
      </c>
      <c r="I260" s="312">
        <v>22216</v>
      </c>
      <c r="J260" s="311">
        <v>7961</v>
      </c>
      <c r="K260" s="312">
        <v>7976</v>
      </c>
      <c r="L260" s="311">
        <v>21393</v>
      </c>
      <c r="M260" s="312">
        <v>21408</v>
      </c>
      <c r="N260" s="311"/>
      <c r="O260" s="312"/>
      <c r="P260" s="311"/>
      <c r="Q260" s="312"/>
      <c r="R260" s="311"/>
      <c r="S260" s="312"/>
      <c r="T260" s="311"/>
      <c r="U260" s="312"/>
      <c r="V260" s="311"/>
      <c r="W260" s="312"/>
      <c r="X260" s="311"/>
      <c r="Y260" s="312"/>
      <c r="Z260" s="311"/>
      <c r="AA260" s="312"/>
      <c r="AB260" s="311"/>
      <c r="AC260" s="312"/>
      <c r="AD260" s="311"/>
      <c r="AE260" s="312"/>
      <c r="AF260" s="311"/>
      <c r="AG260" s="312"/>
      <c r="AH260" s="311"/>
      <c r="AI260" s="312"/>
      <c r="AJ260" s="311"/>
      <c r="AK260" s="312"/>
      <c r="AL260" s="311"/>
      <c r="AM260" s="312"/>
      <c r="AN260" s="311"/>
      <c r="AO260" s="312"/>
    </row>
    <row r="261" spans="1:41">
      <c r="A261" s="352" t="s">
        <v>293</v>
      </c>
      <c r="B261" s="44" t="s">
        <v>358</v>
      </c>
      <c r="C261" s="45" t="s">
        <v>683</v>
      </c>
      <c r="D261" s="46">
        <v>199102</v>
      </c>
      <c r="E261" s="46">
        <v>3</v>
      </c>
      <c r="F261" s="311">
        <v>6612</v>
      </c>
      <c r="G261" s="312">
        <v>6657</v>
      </c>
      <c r="H261" s="311">
        <v>19822</v>
      </c>
      <c r="I261" s="312">
        <v>20167</v>
      </c>
      <c r="J261" s="311">
        <v>7817</v>
      </c>
      <c r="K261" s="312">
        <v>7862</v>
      </c>
      <c r="L261" s="311">
        <v>20467</v>
      </c>
      <c r="M261" s="312">
        <v>20662</v>
      </c>
      <c r="N261" s="311"/>
      <c r="O261" s="312"/>
      <c r="P261" s="311"/>
      <c r="Q261" s="312"/>
      <c r="R261" s="311"/>
      <c r="S261" s="312"/>
      <c r="T261" s="311"/>
      <c r="U261" s="312"/>
      <c r="V261" s="311"/>
      <c r="W261" s="312"/>
      <c r="X261" s="311"/>
      <c r="Y261" s="312"/>
      <c r="Z261" s="311"/>
      <c r="AA261" s="312"/>
      <c r="AB261" s="311"/>
      <c r="AC261" s="312"/>
      <c r="AD261" s="311"/>
      <c r="AE261" s="312"/>
      <c r="AF261" s="311"/>
      <c r="AG261" s="312"/>
      <c r="AH261" s="311"/>
      <c r="AI261" s="312"/>
      <c r="AJ261" s="311"/>
      <c r="AK261" s="312"/>
      <c r="AL261" s="311"/>
      <c r="AM261" s="312"/>
      <c r="AN261" s="311"/>
      <c r="AO261" s="312"/>
    </row>
    <row r="262" spans="1:41">
      <c r="A262" s="352" t="s">
        <v>293</v>
      </c>
      <c r="B262" s="44" t="s">
        <v>359</v>
      </c>
      <c r="C262" s="45"/>
      <c r="D262" s="46">
        <v>199157</v>
      </c>
      <c r="E262" s="46">
        <v>3</v>
      </c>
      <c r="F262" s="311">
        <v>6464</v>
      </c>
      <c r="G262" s="312">
        <v>6534</v>
      </c>
      <c r="H262" s="311">
        <v>19171</v>
      </c>
      <c r="I262" s="312">
        <v>19241</v>
      </c>
      <c r="J262" s="311">
        <v>7476</v>
      </c>
      <c r="K262" s="312">
        <v>7546</v>
      </c>
      <c r="L262" s="311">
        <v>20700</v>
      </c>
      <c r="M262" s="312">
        <v>20500</v>
      </c>
      <c r="N262" s="311">
        <v>16180</v>
      </c>
      <c r="O262" s="312">
        <v>16196</v>
      </c>
      <c r="P262" s="311">
        <v>38852</v>
      </c>
      <c r="Q262" s="312">
        <v>38868</v>
      </c>
      <c r="R262" s="311"/>
      <c r="S262" s="312"/>
      <c r="T262" s="311"/>
      <c r="U262" s="312"/>
      <c r="V262" s="311"/>
      <c r="W262" s="312"/>
      <c r="X262" s="311"/>
      <c r="Y262" s="312"/>
      <c r="Z262" s="311"/>
      <c r="AA262" s="312"/>
      <c r="AB262" s="311"/>
      <c r="AC262" s="312"/>
      <c r="AD262" s="311"/>
      <c r="AE262" s="312"/>
      <c r="AF262" s="311"/>
      <c r="AG262" s="312"/>
      <c r="AH262" s="311"/>
      <c r="AI262" s="312"/>
      <c r="AJ262" s="311"/>
      <c r="AK262" s="312"/>
      <c r="AL262" s="311"/>
      <c r="AM262" s="312"/>
      <c r="AN262" s="311"/>
      <c r="AO262" s="312"/>
    </row>
    <row r="263" spans="1:41">
      <c r="A263" s="352" t="s">
        <v>293</v>
      </c>
      <c r="B263" s="44" t="s">
        <v>360</v>
      </c>
      <c r="C263" s="45"/>
      <c r="D263" s="46">
        <v>199218</v>
      </c>
      <c r="E263" s="46">
        <v>3</v>
      </c>
      <c r="F263" s="311">
        <v>7091</v>
      </c>
      <c r="G263" s="312">
        <v>7181</v>
      </c>
      <c r="H263" s="311">
        <v>21156</v>
      </c>
      <c r="I263" s="312">
        <v>21246</v>
      </c>
      <c r="J263" s="311">
        <v>7367</v>
      </c>
      <c r="K263" s="312">
        <v>7457</v>
      </c>
      <c r="L263" s="311">
        <v>21196</v>
      </c>
      <c r="M263" s="312">
        <v>21286</v>
      </c>
      <c r="N263" s="311"/>
      <c r="O263" s="312"/>
      <c r="P263" s="311"/>
      <c r="Q263" s="312"/>
      <c r="R263" s="311"/>
      <c r="S263" s="312"/>
      <c r="T263" s="311"/>
      <c r="U263" s="312"/>
      <c r="V263" s="311"/>
      <c r="W263" s="312"/>
      <c r="X263" s="311"/>
      <c r="Y263" s="312"/>
      <c r="Z263" s="311"/>
      <c r="AA263" s="312"/>
      <c r="AB263" s="311"/>
      <c r="AC263" s="312"/>
      <c r="AD263" s="311"/>
      <c r="AE263" s="312"/>
      <c r="AF263" s="311"/>
      <c r="AG263" s="312"/>
      <c r="AH263" s="311"/>
      <c r="AI263" s="312"/>
      <c r="AJ263" s="311"/>
      <c r="AK263" s="312"/>
      <c r="AL263" s="311"/>
      <c r="AM263" s="312"/>
      <c r="AN263" s="311"/>
      <c r="AO263" s="312"/>
    </row>
    <row r="264" spans="1:41">
      <c r="A264" s="352" t="s">
        <v>293</v>
      </c>
      <c r="B264" s="44" t="s">
        <v>361</v>
      </c>
      <c r="C264" s="45"/>
      <c r="D264" s="46">
        <v>200004</v>
      </c>
      <c r="E264" s="46">
        <v>3</v>
      </c>
      <c r="F264" s="311">
        <v>3926</v>
      </c>
      <c r="G264" s="312">
        <v>4277</v>
      </c>
      <c r="H264" s="311">
        <v>7926</v>
      </c>
      <c r="I264" s="312">
        <v>8277</v>
      </c>
      <c r="J264" s="311">
        <v>7361</v>
      </c>
      <c r="K264" s="312">
        <v>7414</v>
      </c>
      <c r="L264" s="311">
        <v>17768</v>
      </c>
      <c r="M264" s="312">
        <v>17821</v>
      </c>
      <c r="N264" s="311"/>
      <c r="O264" s="312"/>
      <c r="P264" s="311"/>
      <c r="Q264" s="312"/>
      <c r="R264" s="311"/>
      <c r="S264" s="312"/>
      <c r="T264" s="311"/>
      <c r="U264" s="312"/>
      <c r="V264" s="311"/>
      <c r="W264" s="312"/>
      <c r="X264" s="311"/>
      <c r="Y264" s="312"/>
      <c r="Z264" s="311"/>
      <c r="AA264" s="312"/>
      <c r="AB264" s="311"/>
      <c r="AC264" s="312"/>
      <c r="AD264" s="311"/>
      <c r="AE264" s="312"/>
      <c r="AF264" s="311"/>
      <c r="AG264" s="312"/>
      <c r="AH264" s="311"/>
      <c r="AI264" s="312"/>
      <c r="AJ264" s="311"/>
      <c r="AK264" s="312"/>
      <c r="AL264" s="311"/>
      <c r="AM264" s="312"/>
      <c r="AN264" s="311"/>
      <c r="AO264" s="312"/>
    </row>
    <row r="265" spans="1:41">
      <c r="A265" s="352" t="s">
        <v>293</v>
      </c>
      <c r="B265" s="44" t="s">
        <v>362</v>
      </c>
      <c r="C265" s="45"/>
      <c r="D265" s="46">
        <v>198543</v>
      </c>
      <c r="E265" s="46">
        <v>4</v>
      </c>
      <c r="F265" s="311">
        <v>5249</v>
      </c>
      <c r="G265" s="312">
        <v>5274</v>
      </c>
      <c r="H265" s="311">
        <v>16857</v>
      </c>
      <c r="I265" s="312">
        <v>16882</v>
      </c>
      <c r="J265" s="311">
        <v>5705</v>
      </c>
      <c r="K265" s="312">
        <v>5730</v>
      </c>
      <c r="L265" s="311">
        <v>16770</v>
      </c>
      <c r="M265" s="312">
        <v>16795</v>
      </c>
      <c r="N265" s="311"/>
      <c r="O265" s="312"/>
      <c r="P265" s="311"/>
      <c r="Q265" s="312"/>
      <c r="R265" s="311"/>
      <c r="S265" s="312"/>
      <c r="T265" s="311"/>
      <c r="U265" s="312"/>
      <c r="V265" s="311"/>
      <c r="W265" s="312"/>
      <c r="X265" s="311"/>
      <c r="Y265" s="312"/>
      <c r="Z265" s="311"/>
      <c r="AA265" s="312"/>
      <c r="AB265" s="311"/>
      <c r="AC265" s="312"/>
      <c r="AD265" s="311"/>
      <c r="AE265" s="312"/>
      <c r="AF265" s="311"/>
      <c r="AG265" s="312"/>
      <c r="AH265" s="311"/>
      <c r="AI265" s="312"/>
      <c r="AJ265" s="311"/>
      <c r="AK265" s="312"/>
      <c r="AL265" s="311"/>
      <c r="AM265" s="312"/>
      <c r="AN265" s="311"/>
      <c r="AO265" s="312"/>
    </row>
    <row r="266" spans="1:41">
      <c r="A266" s="352" t="s">
        <v>293</v>
      </c>
      <c r="B266" s="44" t="s">
        <v>363</v>
      </c>
      <c r="C266" s="45"/>
      <c r="D266" s="46">
        <v>199281</v>
      </c>
      <c r="E266" s="46">
        <v>5</v>
      </c>
      <c r="F266" s="311">
        <v>3418</v>
      </c>
      <c r="G266" s="312">
        <v>3490</v>
      </c>
      <c r="H266" s="311">
        <v>7418</v>
      </c>
      <c r="I266" s="312">
        <v>7490</v>
      </c>
      <c r="J266" s="311">
        <v>6418</v>
      </c>
      <c r="K266" s="312">
        <v>6770</v>
      </c>
      <c r="L266" s="311">
        <v>17692</v>
      </c>
      <c r="M266" s="312">
        <v>18834</v>
      </c>
      <c r="N266" s="311"/>
      <c r="O266" s="312"/>
      <c r="P266" s="311"/>
      <c r="Q266" s="312"/>
      <c r="R266" s="311"/>
      <c r="S266" s="312"/>
      <c r="T266" s="311"/>
      <c r="U266" s="312"/>
      <c r="V266" s="311"/>
      <c r="W266" s="312"/>
      <c r="X266" s="311"/>
      <c r="Y266" s="312"/>
      <c r="Z266" s="311"/>
      <c r="AA266" s="312"/>
      <c r="AB266" s="311"/>
      <c r="AC266" s="312"/>
      <c r="AD266" s="311"/>
      <c r="AE266" s="312"/>
      <c r="AF266" s="311"/>
      <c r="AG266" s="312"/>
      <c r="AH266" s="311"/>
      <c r="AI266" s="312"/>
      <c r="AJ266" s="311"/>
      <c r="AK266" s="312"/>
      <c r="AL266" s="311"/>
      <c r="AM266" s="312"/>
      <c r="AN266" s="311"/>
      <c r="AO266" s="312"/>
    </row>
    <row r="267" spans="1:41">
      <c r="A267" s="352" t="s">
        <v>293</v>
      </c>
      <c r="B267" s="44" t="s">
        <v>364</v>
      </c>
      <c r="C267" s="45"/>
      <c r="D267" s="46">
        <v>199999</v>
      </c>
      <c r="E267" s="46">
        <v>5</v>
      </c>
      <c r="F267" s="311">
        <v>5904</v>
      </c>
      <c r="G267" s="312">
        <v>5941</v>
      </c>
      <c r="H267" s="311">
        <v>16151</v>
      </c>
      <c r="I267" s="312">
        <v>16188</v>
      </c>
      <c r="J267" s="311">
        <v>6412</v>
      </c>
      <c r="K267" s="312">
        <v>6412</v>
      </c>
      <c r="L267" s="311">
        <v>16527</v>
      </c>
      <c r="M267" s="312">
        <v>16527</v>
      </c>
      <c r="N267" s="311"/>
      <c r="O267" s="312"/>
      <c r="P267" s="311"/>
      <c r="Q267" s="312"/>
      <c r="R267" s="311"/>
      <c r="S267" s="312"/>
      <c r="T267" s="311"/>
      <c r="U267" s="312"/>
      <c r="V267" s="311"/>
      <c r="W267" s="312"/>
      <c r="X267" s="311"/>
      <c r="Y267" s="312"/>
      <c r="Z267" s="311"/>
      <c r="AA267" s="312"/>
      <c r="AB267" s="311"/>
      <c r="AC267" s="312"/>
      <c r="AD267" s="311"/>
      <c r="AE267" s="312"/>
      <c r="AF267" s="311"/>
      <c r="AG267" s="312"/>
      <c r="AH267" s="311"/>
      <c r="AI267" s="312"/>
      <c r="AJ267" s="311"/>
      <c r="AK267" s="312"/>
      <c r="AL267" s="311"/>
      <c r="AM267" s="312"/>
      <c r="AN267" s="311"/>
      <c r="AO267" s="312"/>
    </row>
    <row r="268" spans="1:41">
      <c r="A268" s="352" t="s">
        <v>293</v>
      </c>
      <c r="B268" s="44" t="s">
        <v>365</v>
      </c>
      <c r="C268" s="45"/>
      <c r="D268" s="46">
        <v>198507</v>
      </c>
      <c r="E268" s="46">
        <v>6</v>
      </c>
      <c r="F268" s="311">
        <v>3194</v>
      </c>
      <c r="G268" s="312">
        <v>3260</v>
      </c>
      <c r="H268" s="311">
        <v>7194</v>
      </c>
      <c r="I268" s="312">
        <v>7260</v>
      </c>
      <c r="J268" s="311">
        <v>5569</v>
      </c>
      <c r="K268" s="312">
        <v>5635</v>
      </c>
      <c r="L268" s="311">
        <v>18631</v>
      </c>
      <c r="M268" s="312">
        <v>18697</v>
      </c>
      <c r="N268" s="311"/>
      <c r="O268" s="312"/>
      <c r="P268" s="311"/>
      <c r="Q268" s="312"/>
      <c r="R268" s="311"/>
      <c r="S268" s="312"/>
      <c r="T268" s="311"/>
      <c r="U268" s="312"/>
      <c r="V268" s="311"/>
      <c r="W268" s="312"/>
      <c r="X268" s="311"/>
      <c r="Y268" s="312"/>
      <c r="Z268" s="311"/>
      <c r="AA268" s="312"/>
      <c r="AB268" s="311"/>
      <c r="AC268" s="312"/>
      <c r="AD268" s="311"/>
      <c r="AE268" s="312"/>
      <c r="AF268" s="311"/>
      <c r="AG268" s="312"/>
      <c r="AH268" s="311"/>
      <c r="AI268" s="312"/>
      <c r="AJ268" s="311"/>
      <c r="AK268" s="312"/>
      <c r="AL268" s="311"/>
      <c r="AM268" s="312"/>
      <c r="AN268" s="311"/>
      <c r="AO268" s="312"/>
    </row>
    <row r="269" spans="1:41">
      <c r="A269" s="352" t="s">
        <v>293</v>
      </c>
      <c r="B269" s="44" t="s">
        <v>366</v>
      </c>
      <c r="C269" s="45"/>
      <c r="D269" s="46">
        <v>199111</v>
      </c>
      <c r="E269" s="46">
        <v>6</v>
      </c>
      <c r="F269" s="311">
        <v>7145</v>
      </c>
      <c r="G269" s="312">
        <v>7231</v>
      </c>
      <c r="H269" s="311">
        <v>23868</v>
      </c>
      <c r="I269" s="312">
        <v>24579</v>
      </c>
      <c r="J269" s="311">
        <v>7937</v>
      </c>
      <c r="K269" s="312">
        <v>8023</v>
      </c>
      <c r="L269" s="311">
        <v>24259</v>
      </c>
      <c r="M269" s="312">
        <v>24345</v>
      </c>
      <c r="N269" s="311"/>
      <c r="O269" s="312"/>
      <c r="P269" s="311"/>
      <c r="Q269" s="312"/>
      <c r="R269" s="311"/>
      <c r="S269" s="312"/>
      <c r="T269" s="311"/>
      <c r="U269" s="312"/>
      <c r="V269" s="311"/>
      <c r="W269" s="312"/>
      <c r="X269" s="311"/>
      <c r="Y269" s="312"/>
      <c r="Z269" s="311"/>
      <c r="AA269" s="312"/>
      <c r="AB269" s="311"/>
      <c r="AC269" s="312"/>
      <c r="AD269" s="311"/>
      <c r="AE269" s="312"/>
      <c r="AF269" s="311"/>
      <c r="AG269" s="312"/>
      <c r="AH269" s="311"/>
      <c r="AI269" s="312"/>
      <c r="AJ269" s="311"/>
      <c r="AK269" s="312"/>
      <c r="AL269" s="311"/>
      <c r="AM269" s="312"/>
      <c r="AN269" s="311"/>
      <c r="AO269" s="312"/>
    </row>
    <row r="270" spans="1:41" ht="12.5">
      <c r="A270" s="352" t="s">
        <v>293</v>
      </c>
      <c r="B270" s="44" t="s">
        <v>661</v>
      </c>
      <c r="C270" s="48"/>
      <c r="D270" s="46">
        <v>199184</v>
      </c>
      <c r="E270" s="46">
        <v>15</v>
      </c>
      <c r="F270" s="311">
        <v>9371</v>
      </c>
      <c r="G270" s="312">
        <v>9358</v>
      </c>
      <c r="H270" s="311">
        <v>25514</v>
      </c>
      <c r="I270" s="312">
        <v>25901</v>
      </c>
      <c r="J270" s="311">
        <v>11657</v>
      </c>
      <c r="K270" s="312">
        <v>12057</v>
      </c>
      <c r="L270" s="311">
        <v>25664</v>
      </c>
      <c r="M270" s="312">
        <v>26064</v>
      </c>
      <c r="N270" s="311"/>
      <c r="O270" s="312"/>
      <c r="P270" s="311"/>
      <c r="Q270" s="312"/>
      <c r="R270" s="311"/>
      <c r="S270" s="312"/>
      <c r="T270" s="311"/>
      <c r="U270" s="312"/>
      <c r="V270" s="311"/>
      <c r="W270" s="312"/>
      <c r="X270" s="311"/>
      <c r="Y270" s="312"/>
      <c r="Z270" s="311"/>
      <c r="AA270" s="312"/>
      <c r="AB270" s="311"/>
      <c r="AC270" s="312"/>
      <c r="AD270" s="311"/>
      <c r="AE270" s="312"/>
      <c r="AF270" s="311"/>
      <c r="AG270" s="312"/>
      <c r="AH270" s="311"/>
      <c r="AI270" s="312"/>
      <c r="AJ270" s="311"/>
      <c r="AK270" s="312"/>
      <c r="AL270" s="311"/>
      <c r="AM270" s="312"/>
      <c r="AN270" s="311"/>
      <c r="AO270" s="312"/>
    </row>
    <row r="271" spans="1:41">
      <c r="A271" s="332" t="s">
        <v>293</v>
      </c>
      <c r="B271" s="25" t="s">
        <v>295</v>
      </c>
      <c r="C271" s="353"/>
      <c r="D271" s="28">
        <v>197887</v>
      </c>
      <c r="E271" s="28">
        <v>8</v>
      </c>
      <c r="F271" s="311">
        <v>2632</v>
      </c>
      <c r="G271" s="312">
        <v>2432</v>
      </c>
      <c r="H271" s="311">
        <v>8776</v>
      </c>
      <c r="I271" s="312">
        <v>8576</v>
      </c>
      <c r="J271" s="311"/>
      <c r="K271" s="312"/>
      <c r="L271" s="311"/>
      <c r="M271" s="312"/>
      <c r="N271" s="311"/>
      <c r="O271" s="312"/>
      <c r="P271" s="311"/>
      <c r="Q271" s="312"/>
      <c r="R271" s="311"/>
      <c r="S271" s="312"/>
      <c r="T271" s="311"/>
      <c r="U271" s="312"/>
      <c r="V271" s="311"/>
      <c r="W271" s="312"/>
      <c r="X271" s="311"/>
      <c r="Y271" s="312"/>
      <c r="Z271" s="311"/>
      <c r="AA271" s="312"/>
      <c r="AB271" s="311"/>
      <c r="AC271" s="312"/>
      <c r="AD271" s="311"/>
      <c r="AE271" s="312"/>
      <c r="AF271" s="311"/>
      <c r="AG271" s="312"/>
      <c r="AH271" s="311"/>
      <c r="AI271" s="312"/>
      <c r="AJ271" s="311"/>
      <c r="AK271" s="312"/>
      <c r="AL271" s="311"/>
      <c r="AM271" s="312"/>
      <c r="AN271" s="311"/>
      <c r="AO271" s="312"/>
    </row>
    <row r="272" spans="1:41">
      <c r="A272" s="332" t="s">
        <v>293</v>
      </c>
      <c r="B272" s="25" t="s">
        <v>301</v>
      </c>
      <c r="C272" s="353"/>
      <c r="D272" s="28">
        <v>198154</v>
      </c>
      <c r="E272" s="28">
        <v>8</v>
      </c>
      <c r="F272" s="311">
        <v>2748</v>
      </c>
      <c r="G272" s="312">
        <v>2432</v>
      </c>
      <c r="H272" s="311">
        <v>8892</v>
      </c>
      <c r="I272" s="312">
        <v>8576</v>
      </c>
      <c r="J272" s="311"/>
      <c r="K272" s="312"/>
      <c r="L272" s="311"/>
      <c r="M272" s="312"/>
      <c r="N272" s="311"/>
      <c r="O272" s="312"/>
      <c r="P272" s="311"/>
      <c r="Q272" s="312"/>
      <c r="R272" s="311"/>
      <c r="S272" s="312"/>
      <c r="T272" s="311"/>
      <c r="U272" s="312"/>
      <c r="V272" s="311"/>
      <c r="W272" s="312"/>
      <c r="X272" s="311"/>
      <c r="Y272" s="312"/>
      <c r="Z272" s="311"/>
      <c r="AA272" s="312"/>
      <c r="AB272" s="311"/>
      <c r="AC272" s="312"/>
      <c r="AD272" s="311"/>
      <c r="AE272" s="312"/>
      <c r="AF272" s="311"/>
      <c r="AG272" s="312"/>
      <c r="AH272" s="311"/>
      <c r="AI272" s="312"/>
      <c r="AJ272" s="311"/>
      <c r="AK272" s="312"/>
      <c r="AL272" s="311"/>
      <c r="AM272" s="312"/>
      <c r="AN272" s="311"/>
      <c r="AO272" s="312"/>
    </row>
    <row r="273" spans="1:41">
      <c r="A273" s="332" t="s">
        <v>293</v>
      </c>
      <c r="B273" s="25" t="s">
        <v>305</v>
      </c>
      <c r="C273" s="353"/>
      <c r="D273" s="28">
        <v>198260</v>
      </c>
      <c r="E273" s="28">
        <v>8</v>
      </c>
      <c r="F273" s="311">
        <v>2795</v>
      </c>
      <c r="G273" s="312">
        <v>2432</v>
      </c>
      <c r="H273" s="311">
        <v>8936</v>
      </c>
      <c r="I273" s="312">
        <v>8576</v>
      </c>
      <c r="J273" s="311"/>
      <c r="K273" s="312"/>
      <c r="L273" s="311"/>
      <c r="M273" s="312"/>
      <c r="N273" s="311"/>
      <c r="O273" s="312"/>
      <c r="P273" s="311"/>
      <c r="Q273" s="312"/>
      <c r="R273" s="311"/>
      <c r="S273" s="312"/>
      <c r="T273" s="311"/>
      <c r="U273" s="312"/>
      <c r="V273" s="311"/>
      <c r="W273" s="312"/>
      <c r="X273" s="311"/>
      <c r="Y273" s="312"/>
      <c r="Z273" s="311"/>
      <c r="AA273" s="312"/>
      <c r="AB273" s="311"/>
      <c r="AC273" s="312"/>
      <c r="AD273" s="311"/>
      <c r="AE273" s="312"/>
      <c r="AF273" s="311"/>
      <c r="AG273" s="312"/>
      <c r="AH273" s="311"/>
      <c r="AI273" s="312"/>
      <c r="AJ273" s="311"/>
      <c r="AK273" s="312"/>
      <c r="AL273" s="311"/>
      <c r="AM273" s="312"/>
      <c r="AN273" s="311"/>
      <c r="AO273" s="312"/>
    </row>
    <row r="274" spans="1:41">
      <c r="A274" s="332" t="s">
        <v>293</v>
      </c>
      <c r="B274" s="25" t="s">
        <v>313</v>
      </c>
      <c r="C274" s="353"/>
      <c r="D274" s="28">
        <v>198534</v>
      </c>
      <c r="E274" s="28">
        <v>8</v>
      </c>
      <c r="F274" s="311">
        <v>2544</v>
      </c>
      <c r="G274" s="312">
        <v>2432</v>
      </c>
      <c r="H274" s="311">
        <v>8688</v>
      </c>
      <c r="I274" s="312">
        <v>8576</v>
      </c>
      <c r="J274" s="311"/>
      <c r="K274" s="312"/>
      <c r="L274" s="311"/>
      <c r="M274" s="312"/>
      <c r="N274" s="311"/>
      <c r="O274" s="312"/>
      <c r="P274" s="311"/>
      <c r="Q274" s="312"/>
      <c r="R274" s="311"/>
      <c r="S274" s="312"/>
      <c r="T274" s="311"/>
      <c r="U274" s="312"/>
      <c r="V274" s="311"/>
      <c r="W274" s="312"/>
      <c r="X274" s="311"/>
      <c r="Y274" s="312"/>
      <c r="Z274" s="311"/>
      <c r="AA274" s="312"/>
      <c r="AB274" s="311"/>
      <c r="AC274" s="312"/>
      <c r="AD274" s="311"/>
      <c r="AE274" s="312"/>
      <c r="AF274" s="311"/>
      <c r="AG274" s="312"/>
      <c r="AH274" s="311"/>
      <c r="AI274" s="312"/>
      <c r="AJ274" s="311"/>
      <c r="AK274" s="312"/>
      <c r="AL274" s="311"/>
      <c r="AM274" s="312"/>
      <c r="AN274" s="311"/>
      <c r="AO274" s="312"/>
    </row>
    <row r="275" spans="1:41">
      <c r="A275" s="332" t="s">
        <v>293</v>
      </c>
      <c r="B275" s="25" t="s">
        <v>314</v>
      </c>
      <c r="C275" s="353"/>
      <c r="D275" s="28">
        <v>198552</v>
      </c>
      <c r="E275" s="28">
        <v>8</v>
      </c>
      <c r="F275" s="311">
        <v>2199</v>
      </c>
      <c r="G275" s="312">
        <v>1824</v>
      </c>
      <c r="H275" s="311">
        <v>7215</v>
      </c>
      <c r="I275" s="312">
        <v>6432</v>
      </c>
      <c r="J275" s="311"/>
      <c r="K275" s="312"/>
      <c r="L275" s="311"/>
      <c r="M275" s="312"/>
      <c r="N275" s="311"/>
      <c r="O275" s="312"/>
      <c r="P275" s="311"/>
      <c r="Q275" s="312"/>
      <c r="R275" s="311"/>
      <c r="S275" s="312"/>
      <c r="T275" s="311"/>
      <c r="U275" s="312"/>
      <c r="V275" s="311"/>
      <c r="W275" s="312"/>
      <c r="X275" s="311"/>
      <c r="Y275" s="312"/>
      <c r="Z275" s="311"/>
      <c r="AA275" s="312"/>
      <c r="AB275" s="311"/>
      <c r="AC275" s="312"/>
      <c r="AD275" s="311"/>
      <c r="AE275" s="312"/>
      <c r="AF275" s="311"/>
      <c r="AG275" s="312"/>
      <c r="AH275" s="311"/>
      <c r="AI275" s="312"/>
      <c r="AJ275" s="311"/>
      <c r="AK275" s="312"/>
      <c r="AL275" s="311"/>
      <c r="AM275" s="312"/>
      <c r="AN275" s="311"/>
      <c r="AO275" s="312"/>
    </row>
    <row r="276" spans="1:41">
      <c r="A276" s="332" t="s">
        <v>293</v>
      </c>
      <c r="B276" s="25" t="s">
        <v>316</v>
      </c>
      <c r="C276" s="353"/>
      <c r="D276" s="28">
        <v>198622</v>
      </c>
      <c r="E276" s="28">
        <v>8</v>
      </c>
      <c r="F276" s="311">
        <v>2319</v>
      </c>
      <c r="G276" s="312">
        <v>2128</v>
      </c>
      <c r="H276" s="311">
        <v>7695</v>
      </c>
      <c r="I276" s="312">
        <v>7504</v>
      </c>
      <c r="J276" s="311"/>
      <c r="K276" s="312"/>
      <c r="L276" s="311"/>
      <c r="M276" s="312"/>
      <c r="N276" s="311"/>
      <c r="O276" s="312"/>
      <c r="P276" s="311"/>
      <c r="Q276" s="312"/>
      <c r="R276" s="311"/>
      <c r="S276" s="312"/>
      <c r="T276" s="311"/>
      <c r="U276" s="312"/>
      <c r="V276" s="311"/>
      <c r="W276" s="312"/>
      <c r="X276" s="311"/>
      <c r="Y276" s="312"/>
      <c r="Z276" s="311"/>
      <c r="AA276" s="312"/>
      <c r="AB276" s="311"/>
      <c r="AC276" s="312"/>
      <c r="AD276" s="311"/>
      <c r="AE276" s="312"/>
      <c r="AF276" s="311"/>
      <c r="AG276" s="312"/>
      <c r="AH276" s="311"/>
      <c r="AI276" s="312"/>
      <c r="AJ276" s="311"/>
      <c r="AK276" s="312"/>
      <c r="AL276" s="311"/>
      <c r="AM276" s="312"/>
      <c r="AN276" s="311"/>
      <c r="AO276" s="312"/>
    </row>
    <row r="277" spans="1:41">
      <c r="A277" s="332" t="s">
        <v>293</v>
      </c>
      <c r="B277" s="25" t="s">
        <v>331</v>
      </c>
      <c r="C277" s="353"/>
      <c r="D277" s="28">
        <v>199333</v>
      </c>
      <c r="E277" s="28">
        <v>8</v>
      </c>
      <c r="F277" s="311">
        <v>1930</v>
      </c>
      <c r="G277" s="312">
        <v>1824</v>
      </c>
      <c r="H277" s="311">
        <v>6538</v>
      </c>
      <c r="I277" s="312">
        <v>6432</v>
      </c>
      <c r="J277" s="311"/>
      <c r="K277" s="312"/>
      <c r="L277" s="311"/>
      <c r="M277" s="312"/>
      <c r="N277" s="311"/>
      <c r="O277" s="312"/>
      <c r="P277" s="311"/>
      <c r="Q277" s="312"/>
      <c r="R277" s="311"/>
      <c r="S277" s="312"/>
      <c r="T277" s="311"/>
      <c r="U277" s="312"/>
      <c r="V277" s="311"/>
      <c r="W277" s="312"/>
      <c r="X277" s="311"/>
      <c r="Y277" s="312"/>
      <c r="Z277" s="311"/>
      <c r="AA277" s="312"/>
      <c r="AB277" s="311"/>
      <c r="AC277" s="312"/>
      <c r="AD277" s="311"/>
      <c r="AE277" s="312"/>
      <c r="AF277" s="311"/>
      <c r="AG277" s="312"/>
      <c r="AH277" s="311"/>
      <c r="AI277" s="312"/>
      <c r="AJ277" s="311"/>
      <c r="AK277" s="312"/>
      <c r="AL277" s="311"/>
      <c r="AM277" s="312"/>
      <c r="AN277" s="311"/>
      <c r="AO277" s="312"/>
    </row>
    <row r="278" spans="1:41">
      <c r="A278" s="332" t="s">
        <v>293</v>
      </c>
      <c r="B278" s="25" t="s">
        <v>337</v>
      </c>
      <c r="C278" s="353"/>
      <c r="D278" s="28">
        <v>199494</v>
      </c>
      <c r="E278" s="28">
        <v>8</v>
      </c>
      <c r="F278" s="311">
        <v>2626</v>
      </c>
      <c r="G278" s="312">
        <v>2432</v>
      </c>
      <c r="H278" s="311">
        <v>8770</v>
      </c>
      <c r="I278" s="312">
        <v>8576</v>
      </c>
      <c r="J278" s="311"/>
      <c r="K278" s="312"/>
      <c r="L278" s="311"/>
      <c r="M278" s="312"/>
      <c r="N278" s="311"/>
      <c r="O278" s="312"/>
      <c r="P278" s="311"/>
      <c r="Q278" s="312"/>
      <c r="R278" s="311"/>
      <c r="S278" s="312"/>
      <c r="T278" s="311"/>
      <c r="U278" s="312"/>
      <c r="V278" s="311"/>
      <c r="W278" s="312"/>
      <c r="X278" s="311"/>
      <c r="Y278" s="312"/>
      <c r="Z278" s="311"/>
      <c r="AA278" s="312"/>
      <c r="AB278" s="311"/>
      <c r="AC278" s="312"/>
      <c r="AD278" s="311"/>
      <c r="AE278" s="312"/>
      <c r="AF278" s="311"/>
      <c r="AG278" s="312"/>
      <c r="AH278" s="311"/>
      <c r="AI278" s="312"/>
      <c r="AJ278" s="311"/>
      <c r="AK278" s="312"/>
      <c r="AL278" s="311"/>
      <c r="AM278" s="312"/>
      <c r="AN278" s="311"/>
      <c r="AO278" s="312"/>
    </row>
    <row r="279" spans="1:41">
      <c r="A279" s="332" t="s">
        <v>293</v>
      </c>
      <c r="B279" s="25" t="s">
        <v>347</v>
      </c>
      <c r="C279" s="353"/>
      <c r="D279" s="28">
        <v>199856</v>
      </c>
      <c r="E279" s="28">
        <v>8</v>
      </c>
      <c r="F279" s="311">
        <v>2768</v>
      </c>
      <c r="G279" s="312">
        <v>2432</v>
      </c>
      <c r="H279" s="311">
        <v>8912</v>
      </c>
      <c r="I279" s="312">
        <v>8576</v>
      </c>
      <c r="J279" s="311"/>
      <c r="K279" s="312"/>
      <c r="L279" s="311"/>
      <c r="M279" s="312"/>
      <c r="N279" s="311"/>
      <c r="O279" s="312"/>
      <c r="P279" s="311"/>
      <c r="Q279" s="312"/>
      <c r="R279" s="311"/>
      <c r="S279" s="312"/>
      <c r="T279" s="311"/>
      <c r="U279" s="312"/>
      <c r="V279" s="311"/>
      <c r="W279" s="312"/>
      <c r="X279" s="311"/>
      <c r="Y279" s="312"/>
      <c r="Z279" s="311"/>
      <c r="AA279" s="312"/>
      <c r="AB279" s="311"/>
      <c r="AC279" s="312"/>
      <c r="AD279" s="311"/>
      <c r="AE279" s="312"/>
      <c r="AF279" s="311"/>
      <c r="AG279" s="312"/>
      <c r="AH279" s="311"/>
      <c r="AI279" s="312"/>
      <c r="AJ279" s="311"/>
      <c r="AK279" s="312"/>
      <c r="AL279" s="311"/>
      <c r="AM279" s="312"/>
      <c r="AN279" s="311"/>
      <c r="AO279" s="312"/>
    </row>
    <row r="280" spans="1:41">
      <c r="A280" s="332" t="s">
        <v>293</v>
      </c>
      <c r="B280" s="25" t="s">
        <v>294</v>
      </c>
      <c r="C280" s="353"/>
      <c r="D280" s="28">
        <v>199786</v>
      </c>
      <c r="E280" s="28">
        <v>9</v>
      </c>
      <c r="F280" s="311">
        <v>2036</v>
      </c>
      <c r="G280" s="312">
        <v>2462</v>
      </c>
      <c r="H280" s="311">
        <v>7028</v>
      </c>
      <c r="I280" s="312">
        <v>6998</v>
      </c>
      <c r="J280" s="311"/>
      <c r="K280" s="312"/>
      <c r="L280" s="311"/>
      <c r="M280" s="312"/>
      <c r="N280" s="311"/>
      <c r="O280" s="312"/>
      <c r="P280" s="311"/>
      <c r="Q280" s="312"/>
      <c r="R280" s="311"/>
      <c r="S280" s="312"/>
      <c r="T280" s="311"/>
      <c r="U280" s="312"/>
      <c r="V280" s="311"/>
      <c r="W280" s="312"/>
      <c r="X280" s="311"/>
      <c r="Y280" s="312"/>
      <c r="Z280" s="311"/>
      <c r="AA280" s="312"/>
      <c r="AB280" s="311"/>
      <c r="AC280" s="312"/>
      <c r="AD280" s="311"/>
      <c r="AE280" s="312"/>
      <c r="AF280" s="311"/>
      <c r="AG280" s="312"/>
      <c r="AH280" s="311"/>
      <c r="AI280" s="312"/>
      <c r="AJ280" s="311"/>
      <c r="AK280" s="312"/>
      <c r="AL280" s="311"/>
      <c r="AM280" s="312"/>
      <c r="AN280" s="311"/>
      <c r="AO280" s="312"/>
    </row>
    <row r="281" spans="1:41">
      <c r="A281" s="332" t="s">
        <v>293</v>
      </c>
      <c r="B281" s="25" t="s">
        <v>300</v>
      </c>
      <c r="C281" s="353"/>
      <c r="D281" s="28">
        <v>198118</v>
      </c>
      <c r="E281" s="28">
        <v>9</v>
      </c>
      <c r="F281" s="311">
        <v>2522</v>
      </c>
      <c r="G281" s="312">
        <v>2432</v>
      </c>
      <c r="H281" s="311">
        <v>8666</v>
      </c>
      <c r="I281" s="312">
        <v>8576</v>
      </c>
      <c r="J281" s="311"/>
      <c r="K281" s="312"/>
      <c r="L281" s="311"/>
      <c r="M281" s="312"/>
      <c r="N281" s="311"/>
      <c r="O281" s="312"/>
      <c r="P281" s="311"/>
      <c r="Q281" s="312"/>
      <c r="R281" s="311"/>
      <c r="S281" s="312"/>
      <c r="T281" s="311"/>
      <c r="U281" s="312"/>
      <c r="V281" s="311"/>
      <c r="W281" s="312"/>
      <c r="X281" s="311"/>
      <c r="Y281" s="312"/>
      <c r="Z281" s="311"/>
      <c r="AA281" s="312"/>
      <c r="AB281" s="311"/>
      <c r="AC281" s="312"/>
      <c r="AD281" s="311"/>
      <c r="AE281" s="312"/>
      <c r="AF281" s="311"/>
      <c r="AG281" s="312"/>
      <c r="AH281" s="311"/>
      <c r="AI281" s="312"/>
      <c r="AJ281" s="311"/>
      <c r="AK281" s="312"/>
      <c r="AL281" s="311"/>
      <c r="AM281" s="312"/>
      <c r="AN281" s="311"/>
      <c r="AO281" s="312"/>
    </row>
    <row r="282" spans="1:41">
      <c r="A282" s="332" t="s">
        <v>293</v>
      </c>
      <c r="B282" s="25" t="s">
        <v>303</v>
      </c>
      <c r="C282" s="353"/>
      <c r="D282" s="28">
        <v>198233</v>
      </c>
      <c r="E282" s="28">
        <v>9</v>
      </c>
      <c r="F282" s="311">
        <v>2347</v>
      </c>
      <c r="G282" s="312">
        <v>2128</v>
      </c>
      <c r="H282" s="311">
        <v>7723</v>
      </c>
      <c r="I282" s="312">
        <v>7504</v>
      </c>
      <c r="J282" s="311"/>
      <c r="K282" s="312"/>
      <c r="L282" s="311"/>
      <c r="M282" s="312"/>
      <c r="N282" s="311"/>
      <c r="O282" s="312"/>
      <c r="P282" s="311"/>
      <c r="Q282" s="312"/>
      <c r="R282" s="311"/>
      <c r="S282" s="312"/>
      <c r="T282" s="311"/>
      <c r="U282" s="312"/>
      <c r="V282" s="311"/>
      <c r="W282" s="312"/>
      <c r="X282" s="311"/>
      <c r="Y282" s="312"/>
      <c r="Z282" s="311"/>
      <c r="AA282" s="312"/>
      <c r="AB282" s="311"/>
      <c r="AC282" s="312"/>
      <c r="AD282" s="311"/>
      <c r="AE282" s="312"/>
      <c r="AF282" s="311"/>
      <c r="AG282" s="312"/>
      <c r="AH282" s="311"/>
      <c r="AI282" s="312"/>
      <c r="AJ282" s="311"/>
      <c r="AK282" s="312"/>
      <c r="AL282" s="311"/>
      <c r="AM282" s="312"/>
      <c r="AN282" s="311"/>
      <c r="AO282" s="312"/>
    </row>
    <row r="283" spans="1:41">
      <c r="A283" s="332" t="s">
        <v>293</v>
      </c>
      <c r="B283" s="25" t="s">
        <v>304</v>
      </c>
      <c r="C283" s="353"/>
      <c r="D283" s="28">
        <v>198251</v>
      </c>
      <c r="E283" s="28">
        <v>9</v>
      </c>
      <c r="F283" s="311">
        <v>2544</v>
      </c>
      <c r="G283" s="312">
        <v>2432</v>
      </c>
      <c r="H283" s="311">
        <v>8688</v>
      </c>
      <c r="I283" s="312">
        <v>8576</v>
      </c>
      <c r="J283" s="311"/>
      <c r="K283" s="312"/>
      <c r="L283" s="311"/>
      <c r="M283" s="312"/>
      <c r="N283" s="311"/>
      <c r="O283" s="312"/>
      <c r="P283" s="311"/>
      <c r="Q283" s="312"/>
      <c r="R283" s="311"/>
      <c r="S283" s="312"/>
      <c r="T283" s="311"/>
      <c r="U283" s="312"/>
      <c r="V283" s="311"/>
      <c r="W283" s="312"/>
      <c r="X283" s="311"/>
      <c r="Y283" s="312"/>
      <c r="Z283" s="311"/>
      <c r="AA283" s="312"/>
      <c r="AB283" s="311"/>
      <c r="AC283" s="312"/>
      <c r="AD283" s="311"/>
      <c r="AE283" s="312"/>
      <c r="AF283" s="311"/>
      <c r="AG283" s="312"/>
      <c r="AH283" s="311"/>
      <c r="AI283" s="312"/>
      <c r="AJ283" s="311"/>
      <c r="AK283" s="312"/>
      <c r="AL283" s="311"/>
      <c r="AM283" s="312"/>
      <c r="AN283" s="311"/>
      <c r="AO283" s="312"/>
    </row>
    <row r="284" spans="1:41">
      <c r="A284" s="332" t="s">
        <v>293</v>
      </c>
      <c r="B284" s="25" t="s">
        <v>306</v>
      </c>
      <c r="C284" s="353"/>
      <c r="D284" s="28">
        <v>198321</v>
      </c>
      <c r="E284" s="28">
        <v>9</v>
      </c>
      <c r="F284" s="311">
        <v>2552</v>
      </c>
      <c r="G284" s="312">
        <v>2432</v>
      </c>
      <c r="H284" s="311">
        <v>8696</v>
      </c>
      <c r="I284" s="312">
        <v>8576</v>
      </c>
      <c r="J284" s="311"/>
      <c r="K284" s="312"/>
      <c r="L284" s="311"/>
      <c r="M284" s="312"/>
      <c r="N284" s="311"/>
      <c r="O284" s="312"/>
      <c r="P284" s="311"/>
      <c r="Q284" s="312"/>
      <c r="R284" s="311"/>
      <c r="S284" s="312"/>
      <c r="T284" s="311"/>
      <c r="U284" s="312"/>
      <c r="V284" s="311"/>
      <c r="W284" s="312"/>
      <c r="X284" s="311"/>
      <c r="Y284" s="312"/>
      <c r="Z284" s="311"/>
      <c r="AA284" s="312"/>
      <c r="AB284" s="311"/>
      <c r="AC284" s="312"/>
      <c r="AD284" s="311"/>
      <c r="AE284" s="312"/>
      <c r="AF284" s="311"/>
      <c r="AG284" s="312"/>
      <c r="AH284" s="311"/>
      <c r="AI284" s="312"/>
      <c r="AJ284" s="311"/>
      <c r="AK284" s="312"/>
      <c r="AL284" s="311"/>
      <c r="AM284" s="312"/>
      <c r="AN284" s="311"/>
      <c r="AO284" s="312"/>
    </row>
    <row r="285" spans="1:41">
      <c r="A285" s="332" t="s">
        <v>293</v>
      </c>
      <c r="B285" s="31" t="s">
        <v>307</v>
      </c>
      <c r="C285" s="354"/>
      <c r="D285" s="28">
        <v>198330</v>
      </c>
      <c r="E285" s="28">
        <v>9</v>
      </c>
      <c r="F285" s="311">
        <v>2462</v>
      </c>
      <c r="G285" s="312">
        <v>2432</v>
      </c>
      <c r="H285" s="311">
        <v>8606</v>
      </c>
      <c r="I285" s="312">
        <v>8576</v>
      </c>
      <c r="J285" s="311"/>
      <c r="K285" s="312"/>
      <c r="L285" s="311"/>
      <c r="M285" s="312"/>
      <c r="N285" s="311"/>
      <c r="O285" s="312"/>
      <c r="P285" s="311"/>
      <c r="Q285" s="312"/>
      <c r="R285" s="311"/>
      <c r="S285" s="312"/>
      <c r="T285" s="311"/>
      <c r="U285" s="312"/>
      <c r="V285" s="311"/>
      <c r="W285" s="312"/>
      <c r="X285" s="311"/>
      <c r="Y285" s="312"/>
      <c r="Z285" s="311"/>
      <c r="AA285" s="312"/>
      <c r="AB285" s="311"/>
      <c r="AC285" s="312"/>
      <c r="AD285" s="311"/>
      <c r="AE285" s="312"/>
      <c r="AF285" s="311"/>
      <c r="AG285" s="312"/>
      <c r="AH285" s="311"/>
      <c r="AI285" s="312"/>
      <c r="AJ285" s="311"/>
      <c r="AK285" s="312"/>
      <c r="AL285" s="311"/>
      <c r="AM285" s="312"/>
      <c r="AN285" s="311"/>
      <c r="AO285" s="312"/>
    </row>
    <row r="286" spans="1:41">
      <c r="A286" s="332" t="s">
        <v>293</v>
      </c>
      <c r="B286" s="25" t="s">
        <v>309</v>
      </c>
      <c r="C286" s="353"/>
      <c r="D286" s="28">
        <v>198367</v>
      </c>
      <c r="E286" s="28">
        <v>9</v>
      </c>
      <c r="F286" s="311">
        <v>2023</v>
      </c>
      <c r="G286" s="312">
        <v>1824</v>
      </c>
      <c r="H286" s="311">
        <v>6631</v>
      </c>
      <c r="I286" s="312">
        <v>6432</v>
      </c>
      <c r="J286" s="311"/>
      <c r="K286" s="312"/>
      <c r="L286" s="311"/>
      <c r="M286" s="312"/>
      <c r="N286" s="311"/>
      <c r="O286" s="312"/>
      <c r="P286" s="311"/>
      <c r="Q286" s="312"/>
      <c r="R286" s="311"/>
      <c r="S286" s="312"/>
      <c r="T286" s="311"/>
      <c r="U286" s="312"/>
      <c r="V286" s="311"/>
      <c r="W286" s="312"/>
      <c r="X286" s="311"/>
      <c r="Y286" s="312"/>
      <c r="Z286" s="311"/>
      <c r="AA286" s="312"/>
      <c r="AB286" s="311"/>
      <c r="AC286" s="312"/>
      <c r="AD286" s="311"/>
      <c r="AE286" s="312"/>
      <c r="AF286" s="311"/>
      <c r="AG286" s="312"/>
      <c r="AH286" s="311"/>
      <c r="AI286" s="312"/>
      <c r="AJ286" s="311"/>
      <c r="AK286" s="312"/>
      <c r="AL286" s="311"/>
      <c r="AM286" s="312"/>
      <c r="AN286" s="311"/>
      <c r="AO286" s="312"/>
    </row>
    <row r="287" spans="1:41">
      <c r="A287" s="332" t="s">
        <v>293</v>
      </c>
      <c r="B287" s="25" t="s">
        <v>310</v>
      </c>
      <c r="C287" s="353"/>
      <c r="D287" s="28">
        <v>198376</v>
      </c>
      <c r="E287" s="28">
        <v>9</v>
      </c>
      <c r="F287" s="311">
        <v>2588</v>
      </c>
      <c r="G287" s="312">
        <v>2434</v>
      </c>
      <c r="H287" s="311">
        <v>8732</v>
      </c>
      <c r="I287" s="312">
        <v>8578</v>
      </c>
      <c r="J287" s="311"/>
      <c r="K287" s="312"/>
      <c r="L287" s="311"/>
      <c r="M287" s="312"/>
      <c r="N287" s="311"/>
      <c r="O287" s="312"/>
      <c r="P287" s="311"/>
      <c r="Q287" s="312"/>
      <c r="R287" s="311"/>
      <c r="S287" s="312"/>
      <c r="T287" s="311"/>
      <c r="U287" s="312"/>
      <c r="V287" s="311"/>
      <c r="W287" s="312"/>
      <c r="X287" s="311"/>
      <c r="Y287" s="312"/>
      <c r="Z287" s="311"/>
      <c r="AA287" s="312"/>
      <c r="AB287" s="311"/>
      <c r="AC287" s="312"/>
      <c r="AD287" s="311"/>
      <c r="AE287" s="312"/>
      <c r="AF287" s="311"/>
      <c r="AG287" s="312"/>
      <c r="AH287" s="311"/>
      <c r="AI287" s="312"/>
      <c r="AJ287" s="311"/>
      <c r="AK287" s="312"/>
      <c r="AL287" s="311"/>
      <c r="AM287" s="312"/>
      <c r="AN287" s="311"/>
      <c r="AO287" s="312"/>
    </row>
    <row r="288" spans="1:41">
      <c r="A288" s="332" t="s">
        <v>293</v>
      </c>
      <c r="B288" s="25" t="s">
        <v>311</v>
      </c>
      <c r="C288" s="353"/>
      <c r="D288" s="28">
        <v>198455</v>
      </c>
      <c r="E288" s="28">
        <v>9</v>
      </c>
      <c r="F288" s="311">
        <v>1958</v>
      </c>
      <c r="G288" s="312">
        <v>1824</v>
      </c>
      <c r="H288" s="311">
        <v>6566</v>
      </c>
      <c r="I288" s="312">
        <v>6432</v>
      </c>
      <c r="J288" s="311"/>
      <c r="K288" s="312"/>
      <c r="L288" s="311"/>
      <c r="M288" s="312"/>
      <c r="N288" s="311"/>
      <c r="O288" s="312"/>
      <c r="P288" s="311"/>
      <c r="Q288" s="312"/>
      <c r="R288" s="311"/>
      <c r="S288" s="312"/>
      <c r="T288" s="311"/>
      <c r="U288" s="312"/>
      <c r="V288" s="311"/>
      <c r="W288" s="312"/>
      <c r="X288" s="311"/>
      <c r="Y288" s="312"/>
      <c r="Z288" s="311"/>
      <c r="AA288" s="312"/>
      <c r="AB288" s="311"/>
      <c r="AC288" s="312"/>
      <c r="AD288" s="311"/>
      <c r="AE288" s="312"/>
      <c r="AF288" s="311"/>
      <c r="AG288" s="312"/>
      <c r="AH288" s="311"/>
      <c r="AI288" s="312"/>
      <c r="AJ288" s="311"/>
      <c r="AK288" s="312"/>
      <c r="AL288" s="311"/>
      <c r="AM288" s="312"/>
      <c r="AN288" s="311"/>
      <c r="AO288" s="312"/>
    </row>
    <row r="289" spans="1:41">
      <c r="A289" s="332" t="s">
        <v>293</v>
      </c>
      <c r="B289" s="25" t="s">
        <v>315</v>
      </c>
      <c r="C289" s="353"/>
      <c r="D289" s="28">
        <v>198570</v>
      </c>
      <c r="E289" s="28">
        <v>9</v>
      </c>
      <c r="F289" s="311">
        <v>2704</v>
      </c>
      <c r="G289" s="312">
        <v>2432</v>
      </c>
      <c r="H289" s="311">
        <v>8848</v>
      </c>
      <c r="I289" s="312">
        <v>8576</v>
      </c>
      <c r="J289" s="311"/>
      <c r="K289" s="312"/>
      <c r="L289" s="311"/>
      <c r="M289" s="312"/>
      <c r="N289" s="311"/>
      <c r="O289" s="312"/>
      <c r="P289" s="311"/>
      <c r="Q289" s="312"/>
      <c r="R289" s="311"/>
      <c r="S289" s="312"/>
      <c r="T289" s="311"/>
      <c r="U289" s="312"/>
      <c r="V289" s="311"/>
      <c r="W289" s="312"/>
      <c r="X289" s="311"/>
      <c r="Y289" s="312"/>
      <c r="Z289" s="311"/>
      <c r="AA289" s="312"/>
      <c r="AB289" s="311"/>
      <c r="AC289" s="312"/>
      <c r="AD289" s="311"/>
      <c r="AE289" s="312"/>
      <c r="AF289" s="311"/>
      <c r="AG289" s="312"/>
      <c r="AH289" s="311"/>
      <c r="AI289" s="312"/>
      <c r="AJ289" s="311"/>
      <c r="AK289" s="312"/>
      <c r="AL289" s="311"/>
      <c r="AM289" s="312"/>
      <c r="AN289" s="311"/>
      <c r="AO289" s="312"/>
    </row>
    <row r="290" spans="1:41">
      <c r="A290" s="332" t="s">
        <v>293</v>
      </c>
      <c r="B290" s="25" t="s">
        <v>321</v>
      </c>
      <c r="C290" s="353"/>
      <c r="D290" s="28">
        <v>198774</v>
      </c>
      <c r="E290" s="28">
        <v>9</v>
      </c>
      <c r="F290" s="311">
        <v>2657</v>
      </c>
      <c r="G290" s="312">
        <v>2432</v>
      </c>
      <c r="H290" s="311">
        <v>8801</v>
      </c>
      <c r="I290" s="312">
        <v>8576</v>
      </c>
      <c r="J290" s="311"/>
      <c r="K290" s="312"/>
      <c r="L290" s="311"/>
      <c r="M290" s="312"/>
      <c r="N290" s="311"/>
      <c r="O290" s="312"/>
      <c r="P290" s="311"/>
      <c r="Q290" s="312"/>
      <c r="R290" s="311"/>
      <c r="S290" s="312"/>
      <c r="T290" s="311"/>
      <c r="U290" s="312"/>
      <c r="V290" s="311"/>
      <c r="W290" s="312"/>
      <c r="X290" s="311"/>
      <c r="Y290" s="312"/>
      <c r="Z290" s="311"/>
      <c r="AA290" s="312"/>
      <c r="AB290" s="311"/>
      <c r="AC290" s="312"/>
      <c r="AD290" s="311"/>
      <c r="AE290" s="312"/>
      <c r="AF290" s="311"/>
      <c r="AG290" s="312"/>
      <c r="AH290" s="311"/>
      <c r="AI290" s="312"/>
      <c r="AJ290" s="311"/>
      <c r="AK290" s="312"/>
      <c r="AL290" s="311"/>
      <c r="AM290" s="312"/>
      <c r="AN290" s="311"/>
      <c r="AO290" s="312"/>
    </row>
    <row r="291" spans="1:41">
      <c r="A291" s="332" t="s">
        <v>293</v>
      </c>
      <c r="B291" s="25" t="s">
        <v>322</v>
      </c>
      <c r="C291" s="353"/>
      <c r="D291" s="28">
        <v>198817</v>
      </c>
      <c r="E291" s="28">
        <v>9</v>
      </c>
      <c r="F291" s="311">
        <v>2558</v>
      </c>
      <c r="G291" s="312">
        <v>2432</v>
      </c>
      <c r="H291" s="311">
        <v>8702</v>
      </c>
      <c r="I291" s="312">
        <v>8576</v>
      </c>
      <c r="J291" s="311"/>
      <c r="K291" s="312"/>
      <c r="L291" s="311"/>
      <c r="M291" s="312"/>
      <c r="N291" s="311"/>
      <c r="O291" s="312"/>
      <c r="P291" s="311"/>
      <c r="Q291" s="312"/>
      <c r="R291" s="311"/>
      <c r="S291" s="312"/>
      <c r="T291" s="311"/>
      <c r="U291" s="312"/>
      <c r="V291" s="311"/>
      <c r="W291" s="312"/>
      <c r="X291" s="311"/>
      <c r="Y291" s="312"/>
      <c r="Z291" s="311"/>
      <c r="AA291" s="312"/>
      <c r="AB291" s="311"/>
      <c r="AC291" s="312"/>
      <c r="AD291" s="311"/>
      <c r="AE291" s="312"/>
      <c r="AF291" s="311"/>
      <c r="AG291" s="312"/>
      <c r="AH291" s="311"/>
      <c r="AI291" s="312"/>
      <c r="AJ291" s="311"/>
      <c r="AK291" s="312"/>
      <c r="AL291" s="311"/>
      <c r="AM291" s="312"/>
      <c r="AN291" s="311"/>
      <c r="AO291" s="312"/>
    </row>
    <row r="292" spans="1:41">
      <c r="A292" s="332" t="s">
        <v>293</v>
      </c>
      <c r="B292" s="25" t="s">
        <v>326</v>
      </c>
      <c r="C292" s="353"/>
      <c r="D292" s="28">
        <v>198987</v>
      </c>
      <c r="E292" s="28">
        <v>9</v>
      </c>
      <c r="F292" s="311">
        <v>2651</v>
      </c>
      <c r="G292" s="312">
        <v>2432</v>
      </c>
      <c r="H292" s="311">
        <v>8795</v>
      </c>
      <c r="I292" s="312">
        <v>8576</v>
      </c>
      <c r="J292" s="311"/>
      <c r="K292" s="312"/>
      <c r="L292" s="311"/>
      <c r="M292" s="312"/>
      <c r="N292" s="311"/>
      <c r="O292" s="312"/>
      <c r="P292" s="311"/>
      <c r="Q292" s="312"/>
      <c r="R292" s="311"/>
      <c r="S292" s="312"/>
      <c r="T292" s="311"/>
      <c r="U292" s="312"/>
      <c r="V292" s="311"/>
      <c r="W292" s="312"/>
      <c r="X292" s="311"/>
      <c r="Y292" s="312"/>
      <c r="Z292" s="311"/>
      <c r="AA292" s="312"/>
      <c r="AB292" s="311"/>
      <c r="AC292" s="312"/>
      <c r="AD292" s="311"/>
      <c r="AE292" s="312"/>
      <c r="AF292" s="311"/>
      <c r="AG292" s="312"/>
      <c r="AH292" s="311"/>
      <c r="AI292" s="312"/>
      <c r="AJ292" s="311"/>
      <c r="AK292" s="312"/>
      <c r="AL292" s="311"/>
      <c r="AM292" s="312"/>
      <c r="AN292" s="311"/>
      <c r="AO292" s="312"/>
    </row>
    <row r="293" spans="1:41">
      <c r="A293" s="332" t="s">
        <v>293</v>
      </c>
      <c r="B293" s="25" t="s">
        <v>328</v>
      </c>
      <c r="C293" s="353"/>
      <c r="D293" s="28">
        <v>199087</v>
      </c>
      <c r="E293" s="28">
        <v>9</v>
      </c>
      <c r="F293" s="311">
        <v>2632</v>
      </c>
      <c r="G293" s="312">
        <v>2432</v>
      </c>
      <c r="H293" s="311">
        <v>8776</v>
      </c>
      <c r="I293" s="312">
        <v>8576</v>
      </c>
      <c r="J293" s="311"/>
      <c r="K293" s="312"/>
      <c r="L293" s="311"/>
      <c r="M293" s="312"/>
      <c r="N293" s="311"/>
      <c r="O293" s="312"/>
      <c r="P293" s="311"/>
      <c r="Q293" s="312"/>
      <c r="R293" s="311"/>
      <c r="S293" s="312"/>
      <c r="T293" s="311"/>
      <c r="U293" s="312"/>
      <c r="V293" s="311"/>
      <c r="W293" s="312"/>
      <c r="X293" s="311"/>
      <c r="Y293" s="312"/>
      <c r="Z293" s="311"/>
      <c r="AA293" s="312"/>
      <c r="AB293" s="311"/>
      <c r="AC293" s="312"/>
      <c r="AD293" s="311"/>
      <c r="AE293" s="312"/>
      <c r="AF293" s="311"/>
      <c r="AG293" s="312"/>
      <c r="AH293" s="311"/>
      <c r="AI293" s="312"/>
      <c r="AJ293" s="311"/>
      <c r="AK293" s="312"/>
      <c r="AL293" s="311"/>
      <c r="AM293" s="312"/>
      <c r="AN293" s="311"/>
      <c r="AO293" s="312"/>
    </row>
    <row r="294" spans="1:41">
      <c r="A294" s="332" t="s">
        <v>293</v>
      </c>
      <c r="B294" s="25" t="s">
        <v>332</v>
      </c>
      <c r="C294" s="353"/>
      <c r="D294" s="28">
        <v>199421</v>
      </c>
      <c r="E294" s="28">
        <v>9</v>
      </c>
      <c r="F294" s="311">
        <v>2373</v>
      </c>
      <c r="G294" s="312">
        <v>2280</v>
      </c>
      <c r="H294" s="311">
        <v>8133</v>
      </c>
      <c r="I294" s="312">
        <v>8040</v>
      </c>
      <c r="J294" s="311"/>
      <c r="K294" s="312"/>
      <c r="L294" s="311"/>
      <c r="M294" s="312"/>
      <c r="N294" s="311"/>
      <c r="O294" s="312"/>
      <c r="P294" s="311"/>
      <c r="Q294" s="312"/>
      <c r="R294" s="311"/>
      <c r="S294" s="312"/>
      <c r="T294" s="311"/>
      <c r="U294" s="312"/>
      <c r="V294" s="311"/>
      <c r="W294" s="312"/>
      <c r="X294" s="311"/>
      <c r="Y294" s="312"/>
      <c r="Z294" s="311"/>
      <c r="AA294" s="312"/>
      <c r="AB294" s="311"/>
      <c r="AC294" s="312"/>
      <c r="AD294" s="311"/>
      <c r="AE294" s="312"/>
      <c r="AF294" s="311"/>
      <c r="AG294" s="312"/>
      <c r="AH294" s="311"/>
      <c r="AI294" s="312"/>
      <c r="AJ294" s="311"/>
      <c r="AK294" s="312"/>
      <c r="AL294" s="311"/>
      <c r="AM294" s="312"/>
      <c r="AN294" s="311"/>
      <c r="AO294" s="312"/>
    </row>
    <row r="295" spans="1:41">
      <c r="A295" s="332" t="s">
        <v>293</v>
      </c>
      <c r="B295" s="25" t="s">
        <v>333</v>
      </c>
      <c r="C295" s="355"/>
      <c r="D295" s="28">
        <v>199449</v>
      </c>
      <c r="E295" s="28">
        <v>9</v>
      </c>
      <c r="F295" s="311">
        <v>2516</v>
      </c>
      <c r="G295" s="312">
        <v>2432</v>
      </c>
      <c r="H295" s="311">
        <v>8660</v>
      </c>
      <c r="I295" s="312">
        <v>8576</v>
      </c>
      <c r="J295" s="311"/>
      <c r="K295" s="312"/>
      <c r="L295" s="311"/>
      <c r="M295" s="312"/>
      <c r="N295" s="311"/>
      <c r="O295" s="312"/>
      <c r="P295" s="311"/>
      <c r="Q295" s="312"/>
      <c r="R295" s="311"/>
      <c r="S295" s="312"/>
      <c r="T295" s="311"/>
      <c r="U295" s="312"/>
      <c r="V295" s="311"/>
      <c r="W295" s="312"/>
      <c r="X295" s="311"/>
      <c r="Y295" s="312"/>
      <c r="Z295" s="311"/>
      <c r="AA295" s="312"/>
      <c r="AB295" s="311"/>
      <c r="AC295" s="312"/>
      <c r="AD295" s="311"/>
      <c r="AE295" s="312"/>
      <c r="AF295" s="311"/>
      <c r="AG295" s="312"/>
      <c r="AH295" s="311"/>
      <c r="AI295" s="312"/>
      <c r="AJ295" s="311"/>
      <c r="AK295" s="312"/>
      <c r="AL295" s="311"/>
      <c r="AM295" s="312"/>
      <c r="AN295" s="311"/>
      <c r="AO295" s="312"/>
    </row>
    <row r="296" spans="1:41">
      <c r="A296" s="332" t="s">
        <v>293</v>
      </c>
      <c r="B296" s="25" t="s">
        <v>339</v>
      </c>
      <c r="C296" s="353"/>
      <c r="D296" s="28">
        <v>199634</v>
      </c>
      <c r="E296" s="28">
        <v>9</v>
      </c>
      <c r="F296" s="311">
        <v>2598</v>
      </c>
      <c r="G296" s="312">
        <v>2598</v>
      </c>
      <c r="H296" s="311">
        <v>8742</v>
      </c>
      <c r="I296" s="312">
        <v>8742</v>
      </c>
      <c r="J296" s="311"/>
      <c r="K296" s="312"/>
      <c r="L296" s="311"/>
      <c r="M296" s="312"/>
      <c r="N296" s="311"/>
      <c r="O296" s="312"/>
      <c r="P296" s="311"/>
      <c r="Q296" s="312"/>
      <c r="R296" s="311"/>
      <c r="S296" s="312"/>
      <c r="T296" s="311"/>
      <c r="U296" s="312"/>
      <c r="V296" s="311"/>
      <c r="W296" s="312"/>
      <c r="X296" s="311"/>
      <c r="Y296" s="312"/>
      <c r="Z296" s="311"/>
      <c r="AA296" s="312"/>
      <c r="AB296" s="311"/>
      <c r="AC296" s="312"/>
      <c r="AD296" s="311"/>
      <c r="AE296" s="312"/>
      <c r="AF296" s="311"/>
      <c r="AG296" s="312"/>
      <c r="AH296" s="311"/>
      <c r="AI296" s="312"/>
      <c r="AJ296" s="311"/>
      <c r="AK296" s="312"/>
      <c r="AL296" s="311"/>
      <c r="AM296" s="312"/>
      <c r="AN296" s="311"/>
      <c r="AO296" s="312"/>
    </row>
    <row r="297" spans="1:41">
      <c r="A297" s="332" t="s">
        <v>293</v>
      </c>
      <c r="B297" s="25" t="s">
        <v>340</v>
      </c>
      <c r="C297" s="355"/>
      <c r="D297" s="28">
        <v>197850</v>
      </c>
      <c r="E297" s="28">
        <v>9</v>
      </c>
      <c r="F297" s="311">
        <v>1995</v>
      </c>
      <c r="G297" s="312">
        <v>1824</v>
      </c>
      <c r="H297" s="311">
        <v>6603</v>
      </c>
      <c r="I297" s="312">
        <v>6432</v>
      </c>
      <c r="J297" s="311"/>
      <c r="K297" s="312"/>
      <c r="L297" s="311"/>
      <c r="M297" s="312"/>
      <c r="N297" s="311"/>
      <c r="O297" s="312"/>
      <c r="P297" s="311"/>
      <c r="Q297" s="312"/>
      <c r="R297" s="311"/>
      <c r="S297" s="312"/>
      <c r="T297" s="311"/>
      <c r="U297" s="312"/>
      <c r="V297" s="311"/>
      <c r="W297" s="312"/>
      <c r="X297" s="311"/>
      <c r="Y297" s="312"/>
      <c r="Z297" s="311"/>
      <c r="AA297" s="312"/>
      <c r="AB297" s="311"/>
      <c r="AC297" s="312"/>
      <c r="AD297" s="311"/>
      <c r="AE297" s="312"/>
      <c r="AF297" s="311"/>
      <c r="AG297" s="312"/>
      <c r="AH297" s="311"/>
      <c r="AI297" s="312"/>
      <c r="AJ297" s="311"/>
      <c r="AK297" s="312"/>
      <c r="AL297" s="311"/>
      <c r="AM297" s="312"/>
      <c r="AN297" s="311"/>
      <c r="AO297" s="312"/>
    </row>
    <row r="298" spans="1:41">
      <c r="A298" s="332" t="s">
        <v>293</v>
      </c>
      <c r="B298" s="25" t="s">
        <v>343</v>
      </c>
      <c r="C298" s="353"/>
      <c r="D298" s="28">
        <v>199740</v>
      </c>
      <c r="E298" s="28">
        <v>9</v>
      </c>
      <c r="F298" s="311">
        <v>2673</v>
      </c>
      <c r="G298" s="312">
        <v>2432</v>
      </c>
      <c r="H298" s="311">
        <v>8817</v>
      </c>
      <c r="I298" s="312">
        <v>8576</v>
      </c>
      <c r="J298" s="311"/>
      <c r="K298" s="312"/>
      <c r="L298" s="311"/>
      <c r="M298" s="312"/>
      <c r="N298" s="311"/>
      <c r="O298" s="312"/>
      <c r="P298" s="311"/>
      <c r="Q298" s="312"/>
      <c r="R298" s="311"/>
      <c r="S298" s="312"/>
      <c r="T298" s="311"/>
      <c r="U298" s="312"/>
      <c r="V298" s="311"/>
      <c r="W298" s="312"/>
      <c r="X298" s="311"/>
      <c r="Y298" s="312"/>
      <c r="Z298" s="311"/>
      <c r="AA298" s="312"/>
      <c r="AB298" s="311"/>
      <c r="AC298" s="312"/>
      <c r="AD298" s="311"/>
      <c r="AE298" s="312"/>
      <c r="AF298" s="311"/>
      <c r="AG298" s="312"/>
      <c r="AH298" s="311"/>
      <c r="AI298" s="312"/>
      <c r="AJ298" s="311"/>
      <c r="AK298" s="312"/>
      <c r="AL298" s="311"/>
      <c r="AM298" s="312"/>
      <c r="AN298" s="311"/>
      <c r="AO298" s="312"/>
    </row>
    <row r="299" spans="1:41">
      <c r="A299" s="332" t="s">
        <v>293</v>
      </c>
      <c r="B299" s="25" t="s">
        <v>344</v>
      </c>
      <c r="C299" s="353"/>
      <c r="D299" s="28">
        <v>199768</v>
      </c>
      <c r="E299" s="28">
        <v>9</v>
      </c>
      <c r="F299" s="311">
        <v>2540</v>
      </c>
      <c r="G299" s="312">
        <v>2550</v>
      </c>
      <c r="H299" s="311">
        <v>8684</v>
      </c>
      <c r="I299" s="312">
        <v>8694</v>
      </c>
      <c r="J299" s="311"/>
      <c r="K299" s="312"/>
      <c r="L299" s="311"/>
      <c r="M299" s="312"/>
      <c r="N299" s="311"/>
      <c r="O299" s="312"/>
      <c r="P299" s="311"/>
      <c r="Q299" s="312"/>
      <c r="R299" s="311"/>
      <c r="S299" s="312"/>
      <c r="T299" s="311"/>
      <c r="U299" s="312"/>
      <c r="V299" s="311"/>
      <c r="W299" s="312"/>
      <c r="X299" s="311"/>
      <c r="Y299" s="312"/>
      <c r="Z299" s="311"/>
      <c r="AA299" s="312"/>
      <c r="AB299" s="311"/>
      <c r="AC299" s="312"/>
      <c r="AD299" s="311"/>
      <c r="AE299" s="312"/>
      <c r="AF299" s="311"/>
      <c r="AG299" s="312"/>
      <c r="AH299" s="311"/>
      <c r="AI299" s="312"/>
      <c r="AJ299" s="311"/>
      <c r="AK299" s="312"/>
      <c r="AL299" s="311"/>
      <c r="AM299" s="312"/>
      <c r="AN299" s="311"/>
      <c r="AO299" s="312"/>
    </row>
    <row r="300" spans="1:41">
      <c r="A300" s="332" t="s">
        <v>293</v>
      </c>
      <c r="B300" s="25" t="s">
        <v>346</v>
      </c>
      <c r="C300" s="353"/>
      <c r="D300" s="28">
        <v>199838</v>
      </c>
      <c r="E300" s="28">
        <v>9</v>
      </c>
      <c r="F300" s="311">
        <v>1948</v>
      </c>
      <c r="G300" s="312">
        <v>1824</v>
      </c>
      <c r="H300" s="311">
        <v>6556</v>
      </c>
      <c r="I300" s="312">
        <v>6432</v>
      </c>
      <c r="J300" s="311"/>
      <c r="K300" s="312"/>
      <c r="L300" s="311"/>
      <c r="M300" s="312"/>
      <c r="N300" s="311"/>
      <c r="O300" s="312"/>
      <c r="P300" s="311"/>
      <c r="Q300" s="312"/>
      <c r="R300" s="311"/>
      <c r="S300" s="312"/>
      <c r="T300" s="311"/>
      <c r="U300" s="312"/>
      <c r="V300" s="311"/>
      <c r="W300" s="312"/>
      <c r="X300" s="311"/>
      <c r="Y300" s="312"/>
      <c r="Z300" s="311"/>
      <c r="AA300" s="312"/>
      <c r="AB300" s="311"/>
      <c r="AC300" s="312"/>
      <c r="AD300" s="311"/>
      <c r="AE300" s="312"/>
      <c r="AF300" s="311"/>
      <c r="AG300" s="312"/>
      <c r="AH300" s="311"/>
      <c r="AI300" s="312"/>
      <c r="AJ300" s="311"/>
      <c r="AK300" s="312"/>
      <c r="AL300" s="311"/>
      <c r="AM300" s="312"/>
      <c r="AN300" s="311"/>
      <c r="AO300" s="312"/>
    </row>
    <row r="301" spans="1:41">
      <c r="A301" s="332" t="s">
        <v>293</v>
      </c>
      <c r="B301" s="25" t="s">
        <v>348</v>
      </c>
      <c r="C301" s="353"/>
      <c r="D301" s="28">
        <v>199892</v>
      </c>
      <c r="E301" s="28">
        <v>9</v>
      </c>
      <c r="F301" s="311">
        <v>2524</v>
      </c>
      <c r="G301" s="312">
        <v>2432</v>
      </c>
      <c r="H301" s="311">
        <v>8668</v>
      </c>
      <c r="I301" s="312">
        <v>8576</v>
      </c>
      <c r="J301" s="311"/>
      <c r="K301" s="312"/>
      <c r="L301" s="311"/>
      <c r="M301" s="312"/>
      <c r="N301" s="311"/>
      <c r="O301" s="312"/>
      <c r="P301" s="311"/>
      <c r="Q301" s="312"/>
      <c r="R301" s="311"/>
      <c r="S301" s="312"/>
      <c r="T301" s="311"/>
      <c r="U301" s="312"/>
      <c r="V301" s="311"/>
      <c r="W301" s="312"/>
      <c r="X301" s="311"/>
      <c r="Y301" s="312"/>
      <c r="Z301" s="311"/>
      <c r="AA301" s="312"/>
      <c r="AB301" s="311"/>
      <c r="AC301" s="312"/>
      <c r="AD301" s="311"/>
      <c r="AE301" s="312"/>
      <c r="AF301" s="311"/>
      <c r="AG301" s="312"/>
      <c r="AH301" s="311"/>
      <c r="AI301" s="312"/>
      <c r="AJ301" s="311"/>
      <c r="AK301" s="312"/>
      <c r="AL301" s="311"/>
      <c r="AM301" s="312"/>
      <c r="AN301" s="311"/>
      <c r="AO301" s="312"/>
    </row>
    <row r="302" spans="1:41">
      <c r="A302" s="332" t="s">
        <v>293</v>
      </c>
      <c r="B302" s="25" t="s">
        <v>350</v>
      </c>
      <c r="C302" s="353"/>
      <c r="D302" s="28">
        <v>199926</v>
      </c>
      <c r="E302" s="28">
        <v>9</v>
      </c>
      <c r="F302" s="311">
        <v>2572</v>
      </c>
      <c r="G302" s="312">
        <v>2432</v>
      </c>
      <c r="H302" s="311">
        <v>8716</v>
      </c>
      <c r="I302" s="312">
        <v>8576</v>
      </c>
      <c r="J302" s="311"/>
      <c r="K302" s="312"/>
      <c r="L302" s="311"/>
      <c r="M302" s="312"/>
      <c r="N302" s="311"/>
      <c r="O302" s="312"/>
      <c r="P302" s="311"/>
      <c r="Q302" s="312"/>
      <c r="R302" s="311"/>
      <c r="S302" s="312"/>
      <c r="T302" s="311"/>
      <c r="U302" s="312"/>
      <c r="V302" s="311"/>
      <c r="W302" s="312"/>
      <c r="X302" s="311"/>
      <c r="Y302" s="312"/>
      <c r="Z302" s="311"/>
      <c r="AA302" s="312"/>
      <c r="AB302" s="311"/>
      <c r="AC302" s="312"/>
      <c r="AD302" s="311"/>
      <c r="AE302" s="312"/>
      <c r="AF302" s="311"/>
      <c r="AG302" s="312"/>
      <c r="AH302" s="311"/>
      <c r="AI302" s="312"/>
      <c r="AJ302" s="311"/>
      <c r="AK302" s="312"/>
      <c r="AL302" s="311"/>
      <c r="AM302" s="312"/>
      <c r="AN302" s="311"/>
      <c r="AO302" s="312"/>
    </row>
    <row r="303" spans="1:41">
      <c r="A303" s="332" t="s">
        <v>293</v>
      </c>
      <c r="B303" s="25" t="s">
        <v>296</v>
      </c>
      <c r="C303" s="353"/>
      <c r="D303" s="28">
        <v>197966</v>
      </c>
      <c r="E303" s="28">
        <v>10</v>
      </c>
      <c r="F303" s="311">
        <v>2518</v>
      </c>
      <c r="G303" s="312">
        <v>2432</v>
      </c>
      <c r="H303" s="311">
        <v>8662</v>
      </c>
      <c r="I303" s="312">
        <v>8576</v>
      </c>
      <c r="J303" s="311"/>
      <c r="K303" s="312"/>
      <c r="L303" s="311"/>
      <c r="M303" s="312"/>
      <c r="N303" s="311"/>
      <c r="O303" s="312"/>
      <c r="P303" s="311"/>
      <c r="Q303" s="312"/>
      <c r="R303" s="311"/>
      <c r="S303" s="312"/>
      <c r="T303" s="311"/>
      <c r="U303" s="312"/>
      <c r="V303" s="311"/>
      <c r="W303" s="312"/>
      <c r="X303" s="311"/>
      <c r="Y303" s="312"/>
      <c r="Z303" s="311"/>
      <c r="AA303" s="312"/>
      <c r="AB303" s="311"/>
      <c r="AC303" s="312"/>
      <c r="AD303" s="311"/>
      <c r="AE303" s="312"/>
      <c r="AF303" s="311"/>
      <c r="AG303" s="312"/>
      <c r="AH303" s="311"/>
      <c r="AI303" s="312"/>
      <c r="AJ303" s="311"/>
      <c r="AK303" s="312"/>
      <c r="AL303" s="311"/>
      <c r="AM303" s="312"/>
      <c r="AN303" s="311"/>
      <c r="AO303" s="312"/>
    </row>
    <row r="304" spans="1:41">
      <c r="A304" s="332" t="s">
        <v>293</v>
      </c>
      <c r="B304" s="25" t="s">
        <v>297</v>
      </c>
      <c r="C304" s="353"/>
      <c r="D304" s="28">
        <v>198011</v>
      </c>
      <c r="E304" s="28">
        <v>10</v>
      </c>
      <c r="F304" s="311">
        <v>2532</v>
      </c>
      <c r="G304" s="312">
        <v>2432</v>
      </c>
      <c r="H304" s="311">
        <v>8676</v>
      </c>
      <c r="I304" s="312">
        <v>8576</v>
      </c>
      <c r="J304" s="311"/>
      <c r="K304" s="312"/>
      <c r="L304" s="311"/>
      <c r="M304" s="312"/>
      <c r="N304" s="311"/>
      <c r="O304" s="312"/>
      <c r="P304" s="311"/>
      <c r="Q304" s="312"/>
      <c r="R304" s="311"/>
      <c r="S304" s="312"/>
      <c r="T304" s="311"/>
      <c r="U304" s="312"/>
      <c r="V304" s="311"/>
      <c r="W304" s="312"/>
      <c r="X304" s="311"/>
      <c r="Y304" s="312"/>
      <c r="Z304" s="311"/>
      <c r="AA304" s="312"/>
      <c r="AB304" s="311"/>
      <c r="AC304" s="312"/>
      <c r="AD304" s="311"/>
      <c r="AE304" s="312"/>
      <c r="AF304" s="311"/>
      <c r="AG304" s="312"/>
      <c r="AH304" s="311"/>
      <c r="AI304" s="312"/>
      <c r="AJ304" s="311"/>
      <c r="AK304" s="312"/>
      <c r="AL304" s="311"/>
      <c r="AM304" s="312"/>
      <c r="AN304" s="311"/>
      <c r="AO304" s="312"/>
    </row>
    <row r="305" spans="1:41">
      <c r="A305" s="332" t="s">
        <v>293</v>
      </c>
      <c r="B305" s="25" t="s">
        <v>298</v>
      </c>
      <c r="C305" s="353"/>
      <c r="D305" s="28">
        <v>198039</v>
      </c>
      <c r="E305" s="28">
        <v>10</v>
      </c>
      <c r="F305" s="311">
        <v>2601</v>
      </c>
      <c r="G305" s="312">
        <v>2432</v>
      </c>
      <c r="H305" s="311">
        <v>8745</v>
      </c>
      <c r="I305" s="312">
        <v>8576</v>
      </c>
      <c r="J305" s="311"/>
      <c r="K305" s="312"/>
      <c r="L305" s="311"/>
      <c r="M305" s="312"/>
      <c r="N305" s="311"/>
      <c r="O305" s="312"/>
      <c r="P305" s="311"/>
      <c r="Q305" s="312"/>
      <c r="R305" s="311"/>
      <c r="S305" s="312"/>
      <c r="T305" s="311"/>
      <c r="U305" s="312"/>
      <c r="V305" s="311"/>
      <c r="W305" s="312"/>
      <c r="X305" s="311"/>
      <c r="Y305" s="312"/>
      <c r="Z305" s="311"/>
      <c r="AA305" s="312"/>
      <c r="AB305" s="311"/>
      <c r="AC305" s="312"/>
      <c r="AD305" s="311"/>
      <c r="AE305" s="312"/>
      <c r="AF305" s="311"/>
      <c r="AG305" s="312"/>
      <c r="AH305" s="311"/>
      <c r="AI305" s="312"/>
      <c r="AJ305" s="311"/>
      <c r="AK305" s="312"/>
      <c r="AL305" s="311"/>
      <c r="AM305" s="312"/>
      <c r="AN305" s="311"/>
      <c r="AO305" s="312"/>
    </row>
    <row r="306" spans="1:41">
      <c r="A306" s="332" t="s">
        <v>293</v>
      </c>
      <c r="B306" s="25" t="s">
        <v>299</v>
      </c>
      <c r="C306" s="353"/>
      <c r="D306" s="28">
        <v>198084</v>
      </c>
      <c r="E306" s="28">
        <v>10</v>
      </c>
      <c r="F306" s="311">
        <v>2532</v>
      </c>
      <c r="G306" s="312">
        <v>2432</v>
      </c>
      <c r="H306" s="311">
        <v>8676</v>
      </c>
      <c r="I306" s="312">
        <v>8576</v>
      </c>
      <c r="J306" s="311"/>
      <c r="K306" s="312"/>
      <c r="L306" s="311"/>
      <c r="M306" s="312"/>
      <c r="N306" s="311"/>
      <c r="O306" s="312"/>
      <c r="P306" s="311"/>
      <c r="Q306" s="312"/>
      <c r="R306" s="311"/>
      <c r="S306" s="312"/>
      <c r="T306" s="311"/>
      <c r="U306" s="312"/>
      <c r="V306" s="311"/>
      <c r="W306" s="312"/>
      <c r="X306" s="311"/>
      <c r="Y306" s="312"/>
      <c r="Z306" s="311"/>
      <c r="AA306" s="312"/>
      <c r="AB306" s="311"/>
      <c r="AC306" s="312"/>
      <c r="AD306" s="311"/>
      <c r="AE306" s="312"/>
      <c r="AF306" s="311"/>
      <c r="AG306" s="312"/>
      <c r="AH306" s="311"/>
      <c r="AI306" s="312"/>
      <c r="AJ306" s="311"/>
      <c r="AK306" s="312"/>
      <c r="AL306" s="311"/>
      <c r="AM306" s="312"/>
      <c r="AN306" s="311"/>
      <c r="AO306" s="312"/>
    </row>
    <row r="307" spans="1:41">
      <c r="A307" s="332" t="s">
        <v>293</v>
      </c>
      <c r="B307" s="25" t="s">
        <v>302</v>
      </c>
      <c r="C307" s="353"/>
      <c r="D307" s="28">
        <v>198206</v>
      </c>
      <c r="E307" s="28">
        <v>10</v>
      </c>
      <c r="F307" s="311">
        <v>2696</v>
      </c>
      <c r="G307" s="312">
        <v>2432</v>
      </c>
      <c r="H307" s="311">
        <v>9224</v>
      </c>
      <c r="I307" s="312">
        <v>8576</v>
      </c>
      <c r="J307" s="311"/>
      <c r="K307" s="312"/>
      <c r="L307" s="311"/>
      <c r="M307" s="312"/>
      <c r="N307" s="311"/>
      <c r="O307" s="312"/>
      <c r="P307" s="311"/>
      <c r="Q307" s="312"/>
      <c r="R307" s="311"/>
      <c r="S307" s="312"/>
      <c r="T307" s="311"/>
      <c r="U307" s="312"/>
      <c r="V307" s="311"/>
      <c r="W307" s="312"/>
      <c r="X307" s="311"/>
      <c r="Y307" s="312"/>
      <c r="Z307" s="311"/>
      <c r="AA307" s="312"/>
      <c r="AB307" s="311"/>
      <c r="AC307" s="312"/>
      <c r="AD307" s="311"/>
      <c r="AE307" s="312"/>
      <c r="AF307" s="311"/>
      <c r="AG307" s="312"/>
      <c r="AH307" s="311"/>
      <c r="AI307" s="312"/>
      <c r="AJ307" s="311"/>
      <c r="AK307" s="312"/>
      <c r="AL307" s="311"/>
      <c r="AM307" s="312"/>
      <c r="AN307" s="311"/>
      <c r="AO307" s="312"/>
    </row>
    <row r="308" spans="1:41">
      <c r="A308" s="332" t="s">
        <v>293</v>
      </c>
      <c r="B308" s="25" t="s">
        <v>308</v>
      </c>
      <c r="C308" s="353" t="s">
        <v>698</v>
      </c>
      <c r="D308" s="28">
        <v>197814</v>
      </c>
      <c r="E308" s="28">
        <v>10</v>
      </c>
      <c r="F308" s="311">
        <v>2239</v>
      </c>
      <c r="G308" s="312">
        <v>2098</v>
      </c>
      <c r="H308" s="311">
        <v>7445</v>
      </c>
      <c r="I308" s="312">
        <v>7304</v>
      </c>
      <c r="J308" s="311"/>
      <c r="K308" s="312"/>
      <c r="L308" s="311"/>
      <c r="M308" s="312"/>
      <c r="N308" s="311"/>
      <c r="O308" s="312"/>
      <c r="P308" s="311"/>
      <c r="Q308" s="312"/>
      <c r="R308" s="311"/>
      <c r="S308" s="312"/>
      <c r="T308" s="311"/>
      <c r="U308" s="312"/>
      <c r="V308" s="311"/>
      <c r="W308" s="312"/>
      <c r="X308" s="311"/>
      <c r="Y308" s="312"/>
      <c r="Z308" s="311"/>
      <c r="AA308" s="312"/>
      <c r="AB308" s="311"/>
      <c r="AC308" s="312"/>
      <c r="AD308" s="311"/>
      <c r="AE308" s="312"/>
      <c r="AF308" s="311"/>
      <c r="AG308" s="312"/>
      <c r="AH308" s="311"/>
      <c r="AI308" s="312"/>
      <c r="AJ308" s="311"/>
      <c r="AK308" s="312"/>
      <c r="AL308" s="311"/>
      <c r="AM308" s="312"/>
      <c r="AN308" s="311"/>
      <c r="AO308" s="312"/>
    </row>
    <row r="309" spans="1:41">
      <c r="A309" s="332" t="s">
        <v>293</v>
      </c>
      <c r="B309" s="25" t="s">
        <v>312</v>
      </c>
      <c r="C309" s="355"/>
      <c r="D309" s="28">
        <v>198491</v>
      </c>
      <c r="E309" s="28">
        <v>10</v>
      </c>
      <c r="F309" s="311">
        <v>2640</v>
      </c>
      <c r="G309" s="312">
        <v>2432</v>
      </c>
      <c r="H309" s="311">
        <v>8784</v>
      </c>
      <c r="I309" s="312">
        <v>8576</v>
      </c>
      <c r="J309" s="311"/>
      <c r="K309" s="312"/>
      <c r="L309" s="311"/>
      <c r="M309" s="312"/>
      <c r="N309" s="311"/>
      <c r="O309" s="312"/>
      <c r="P309" s="311"/>
      <c r="Q309" s="312"/>
      <c r="R309" s="311"/>
      <c r="S309" s="312"/>
      <c r="T309" s="311"/>
      <c r="U309" s="312"/>
      <c r="V309" s="311"/>
      <c r="W309" s="312"/>
      <c r="X309" s="311"/>
      <c r="Y309" s="312"/>
      <c r="Z309" s="311"/>
      <c r="AA309" s="312"/>
      <c r="AB309" s="311"/>
      <c r="AC309" s="312"/>
      <c r="AD309" s="311"/>
      <c r="AE309" s="312"/>
      <c r="AF309" s="311"/>
      <c r="AG309" s="312"/>
      <c r="AH309" s="311"/>
      <c r="AI309" s="312"/>
      <c r="AJ309" s="311"/>
      <c r="AK309" s="312"/>
      <c r="AL309" s="311"/>
      <c r="AM309" s="312"/>
      <c r="AN309" s="311"/>
      <c r="AO309" s="312"/>
    </row>
    <row r="310" spans="1:41">
      <c r="A310" s="332" t="s">
        <v>293</v>
      </c>
      <c r="B310" s="25" t="s">
        <v>317</v>
      </c>
      <c r="C310" s="353"/>
      <c r="D310" s="28">
        <v>198640</v>
      </c>
      <c r="E310" s="28">
        <v>10</v>
      </c>
      <c r="F310" s="311">
        <v>2608</v>
      </c>
      <c r="G310" s="312">
        <v>2432</v>
      </c>
      <c r="H310" s="311">
        <v>8752</v>
      </c>
      <c r="I310" s="312">
        <v>8576</v>
      </c>
      <c r="J310" s="311"/>
      <c r="K310" s="312"/>
      <c r="L310" s="311"/>
      <c r="M310" s="312"/>
      <c r="N310" s="311"/>
      <c r="O310" s="312"/>
      <c r="P310" s="311"/>
      <c r="Q310" s="312"/>
      <c r="R310" s="311"/>
      <c r="S310" s="312"/>
      <c r="T310" s="311"/>
      <c r="U310" s="312"/>
      <c r="V310" s="311"/>
      <c r="W310" s="312"/>
      <c r="X310" s="311"/>
      <c r="Y310" s="312"/>
      <c r="Z310" s="311"/>
      <c r="AA310" s="312"/>
      <c r="AB310" s="311"/>
      <c r="AC310" s="312"/>
      <c r="AD310" s="311"/>
      <c r="AE310" s="312"/>
      <c r="AF310" s="311"/>
      <c r="AG310" s="312"/>
      <c r="AH310" s="311"/>
      <c r="AI310" s="312"/>
      <c r="AJ310" s="311"/>
      <c r="AK310" s="312"/>
      <c r="AL310" s="311"/>
      <c r="AM310" s="312"/>
      <c r="AN310" s="311"/>
      <c r="AO310" s="312"/>
    </row>
    <row r="311" spans="1:41">
      <c r="A311" s="332" t="s">
        <v>293</v>
      </c>
      <c r="B311" s="25" t="s">
        <v>318</v>
      </c>
      <c r="C311" s="355"/>
      <c r="D311" s="28">
        <v>198668</v>
      </c>
      <c r="E311" s="28">
        <v>10</v>
      </c>
      <c r="F311" s="311">
        <v>2580</v>
      </c>
      <c r="G311" s="312">
        <v>2432</v>
      </c>
      <c r="H311" s="311">
        <v>8724</v>
      </c>
      <c r="I311" s="312">
        <v>8576</v>
      </c>
      <c r="J311" s="311"/>
      <c r="K311" s="312"/>
      <c r="L311" s="311"/>
      <c r="M311" s="312"/>
      <c r="N311" s="311"/>
      <c r="O311" s="312"/>
      <c r="P311" s="311"/>
      <c r="Q311" s="312"/>
      <c r="R311" s="311"/>
      <c r="S311" s="312"/>
      <c r="T311" s="311"/>
      <c r="U311" s="312"/>
      <c r="V311" s="311"/>
      <c r="W311" s="312"/>
      <c r="X311" s="311"/>
      <c r="Y311" s="312"/>
      <c r="Z311" s="311"/>
      <c r="AA311" s="312"/>
      <c r="AB311" s="311"/>
      <c r="AC311" s="312"/>
      <c r="AD311" s="311"/>
      <c r="AE311" s="312"/>
      <c r="AF311" s="311"/>
      <c r="AG311" s="312"/>
      <c r="AH311" s="311"/>
      <c r="AI311" s="312"/>
      <c r="AJ311" s="311"/>
      <c r="AK311" s="312"/>
      <c r="AL311" s="311"/>
      <c r="AM311" s="312"/>
      <c r="AN311" s="311"/>
      <c r="AO311" s="312"/>
    </row>
    <row r="312" spans="1:41">
      <c r="A312" s="332" t="s">
        <v>293</v>
      </c>
      <c r="B312" s="25" t="s">
        <v>319</v>
      </c>
      <c r="C312" s="355"/>
      <c r="D312" s="28">
        <v>198710</v>
      </c>
      <c r="E312" s="28">
        <v>10</v>
      </c>
      <c r="F312" s="311">
        <v>2542</v>
      </c>
      <c r="G312" s="312">
        <v>1824</v>
      </c>
      <c r="H312" s="311">
        <v>8686</v>
      </c>
      <c r="I312" s="312">
        <v>6432</v>
      </c>
      <c r="J312" s="311"/>
      <c r="K312" s="312"/>
      <c r="L312" s="311"/>
      <c r="M312" s="312"/>
      <c r="N312" s="311"/>
      <c r="O312" s="312"/>
      <c r="P312" s="311"/>
      <c r="Q312" s="312"/>
      <c r="R312" s="311"/>
      <c r="S312" s="312"/>
      <c r="T312" s="311"/>
      <c r="U312" s="312"/>
      <c r="V312" s="311"/>
      <c r="W312" s="312"/>
      <c r="X312" s="311"/>
      <c r="Y312" s="312"/>
      <c r="Z312" s="311"/>
      <c r="AA312" s="312"/>
      <c r="AB312" s="311"/>
      <c r="AC312" s="312"/>
      <c r="AD312" s="311"/>
      <c r="AE312" s="312"/>
      <c r="AF312" s="311"/>
      <c r="AG312" s="312"/>
      <c r="AH312" s="311"/>
      <c r="AI312" s="312"/>
      <c r="AJ312" s="311"/>
      <c r="AK312" s="312"/>
      <c r="AL312" s="311"/>
      <c r="AM312" s="312"/>
      <c r="AN312" s="311"/>
      <c r="AO312" s="312"/>
    </row>
    <row r="313" spans="1:41">
      <c r="A313" s="332" t="s">
        <v>293</v>
      </c>
      <c r="B313" s="25" t="s">
        <v>320</v>
      </c>
      <c r="C313" s="353"/>
      <c r="D313" s="28">
        <v>198729</v>
      </c>
      <c r="E313" s="28">
        <v>10</v>
      </c>
      <c r="F313" s="311">
        <v>2570</v>
      </c>
      <c r="G313" s="312">
        <v>2432</v>
      </c>
      <c r="H313" s="311">
        <v>8714</v>
      </c>
      <c r="I313" s="312">
        <v>8576</v>
      </c>
      <c r="J313" s="311"/>
      <c r="K313" s="312"/>
      <c r="L313" s="311"/>
      <c r="M313" s="312"/>
      <c r="N313" s="311"/>
      <c r="O313" s="312"/>
      <c r="P313" s="311"/>
      <c r="Q313" s="312"/>
      <c r="R313" s="311"/>
      <c r="S313" s="312"/>
      <c r="T313" s="311"/>
      <c r="U313" s="312"/>
      <c r="V313" s="311"/>
      <c r="W313" s="312"/>
      <c r="X313" s="311"/>
      <c r="Y313" s="312"/>
      <c r="Z313" s="311"/>
      <c r="AA313" s="312"/>
      <c r="AB313" s="311"/>
      <c r="AC313" s="312"/>
      <c r="AD313" s="311"/>
      <c r="AE313" s="312"/>
      <c r="AF313" s="311"/>
      <c r="AG313" s="312"/>
      <c r="AH313" s="311"/>
      <c r="AI313" s="312"/>
      <c r="AJ313" s="311"/>
      <c r="AK313" s="312"/>
      <c r="AL313" s="311"/>
      <c r="AM313" s="312"/>
      <c r="AN313" s="311"/>
      <c r="AO313" s="312"/>
    </row>
    <row r="314" spans="1:41">
      <c r="A314" s="332" t="s">
        <v>293</v>
      </c>
      <c r="B314" s="25" t="s">
        <v>323</v>
      </c>
      <c r="C314" s="353"/>
      <c r="D314" s="28">
        <v>198905</v>
      </c>
      <c r="E314" s="28">
        <v>10</v>
      </c>
      <c r="F314" s="311">
        <v>1886</v>
      </c>
      <c r="G314" s="312">
        <v>1824</v>
      </c>
      <c r="H314" s="311">
        <v>6494</v>
      </c>
      <c r="I314" s="312">
        <v>6432</v>
      </c>
      <c r="J314" s="311"/>
      <c r="K314" s="312"/>
      <c r="L314" s="311"/>
      <c r="M314" s="312"/>
      <c r="N314" s="311"/>
      <c r="O314" s="312"/>
      <c r="P314" s="311"/>
      <c r="Q314" s="312"/>
      <c r="R314" s="311"/>
      <c r="S314" s="312"/>
      <c r="T314" s="311"/>
      <c r="U314" s="312"/>
      <c r="V314" s="311"/>
      <c r="W314" s="312"/>
      <c r="X314" s="311"/>
      <c r="Y314" s="312"/>
      <c r="Z314" s="311"/>
      <c r="AA314" s="312"/>
      <c r="AB314" s="311"/>
      <c r="AC314" s="312"/>
      <c r="AD314" s="311"/>
      <c r="AE314" s="312"/>
      <c r="AF314" s="311"/>
      <c r="AG314" s="312"/>
      <c r="AH314" s="311"/>
      <c r="AI314" s="312"/>
      <c r="AJ314" s="311"/>
      <c r="AK314" s="312"/>
      <c r="AL314" s="311"/>
      <c r="AM314" s="312"/>
      <c r="AN314" s="311"/>
      <c r="AO314" s="312"/>
    </row>
    <row r="315" spans="1:41">
      <c r="A315" s="332" t="s">
        <v>293</v>
      </c>
      <c r="B315" s="25" t="s">
        <v>324</v>
      </c>
      <c r="C315" s="353"/>
      <c r="D315" s="28">
        <v>198914</v>
      </c>
      <c r="E315" s="28">
        <v>10</v>
      </c>
      <c r="F315" s="311">
        <v>2558</v>
      </c>
      <c r="G315" s="312">
        <v>2432</v>
      </c>
      <c r="H315" s="311">
        <v>8702</v>
      </c>
      <c r="I315" s="312">
        <v>8576</v>
      </c>
      <c r="J315" s="311"/>
      <c r="K315" s="312"/>
      <c r="L315" s="311"/>
      <c r="M315" s="312"/>
      <c r="N315" s="311"/>
      <c r="O315" s="312"/>
      <c r="P315" s="311"/>
      <c r="Q315" s="312"/>
      <c r="R315" s="311"/>
      <c r="S315" s="312"/>
      <c r="T315" s="311"/>
      <c r="U315" s="312"/>
      <c r="V315" s="311"/>
      <c r="W315" s="312"/>
      <c r="X315" s="311"/>
      <c r="Y315" s="312"/>
      <c r="Z315" s="311"/>
      <c r="AA315" s="312"/>
      <c r="AB315" s="311"/>
      <c r="AC315" s="312"/>
      <c r="AD315" s="311"/>
      <c r="AE315" s="312"/>
      <c r="AF315" s="311"/>
      <c r="AG315" s="312"/>
      <c r="AH315" s="311"/>
      <c r="AI315" s="312"/>
      <c r="AJ315" s="311"/>
      <c r="AK315" s="312"/>
      <c r="AL315" s="311"/>
      <c r="AM315" s="312"/>
      <c r="AN315" s="311"/>
      <c r="AO315" s="312"/>
    </row>
    <row r="316" spans="1:41">
      <c r="A316" s="332" t="s">
        <v>293</v>
      </c>
      <c r="B316" s="25" t="s">
        <v>325</v>
      </c>
      <c r="C316" s="353"/>
      <c r="D316" s="28">
        <v>198923</v>
      </c>
      <c r="E316" s="28">
        <v>10</v>
      </c>
      <c r="F316" s="311">
        <v>1926</v>
      </c>
      <c r="G316" s="312">
        <v>1824</v>
      </c>
      <c r="H316" s="311">
        <v>6534</v>
      </c>
      <c r="I316" s="312">
        <v>6432</v>
      </c>
      <c r="J316" s="311"/>
      <c r="K316" s="312"/>
      <c r="L316" s="311"/>
      <c r="M316" s="312"/>
      <c r="N316" s="311"/>
      <c r="O316" s="312"/>
      <c r="P316" s="311"/>
      <c r="Q316" s="312"/>
      <c r="R316" s="311"/>
      <c r="S316" s="312"/>
      <c r="T316" s="311"/>
      <c r="U316" s="312"/>
      <c r="V316" s="311"/>
      <c r="W316" s="312"/>
      <c r="X316" s="311"/>
      <c r="Y316" s="312"/>
      <c r="Z316" s="311"/>
      <c r="AA316" s="312"/>
      <c r="AB316" s="311"/>
      <c r="AC316" s="312"/>
      <c r="AD316" s="311"/>
      <c r="AE316" s="312"/>
      <c r="AF316" s="311"/>
      <c r="AG316" s="312"/>
      <c r="AH316" s="311"/>
      <c r="AI316" s="312"/>
      <c r="AJ316" s="311"/>
      <c r="AK316" s="312"/>
      <c r="AL316" s="311"/>
      <c r="AM316" s="312"/>
      <c r="AN316" s="311"/>
      <c r="AO316" s="312"/>
    </row>
    <row r="317" spans="1:41">
      <c r="A317" s="332" t="s">
        <v>293</v>
      </c>
      <c r="B317" s="25" t="s">
        <v>327</v>
      </c>
      <c r="C317" s="353"/>
      <c r="D317" s="28">
        <v>199023</v>
      </c>
      <c r="E317" s="28">
        <v>10</v>
      </c>
      <c r="F317" s="311">
        <v>2537</v>
      </c>
      <c r="G317" s="312">
        <v>2432</v>
      </c>
      <c r="H317" s="311">
        <v>8681</v>
      </c>
      <c r="I317" s="312">
        <v>8576</v>
      </c>
      <c r="J317" s="311"/>
      <c r="K317" s="312"/>
      <c r="L317" s="311"/>
      <c r="M317" s="312"/>
      <c r="N317" s="311"/>
      <c r="O317" s="312"/>
      <c r="P317" s="311"/>
      <c r="Q317" s="312"/>
      <c r="R317" s="311"/>
      <c r="S317" s="312"/>
      <c r="T317" s="311"/>
      <c r="U317" s="312"/>
      <c r="V317" s="311"/>
      <c r="W317" s="312"/>
      <c r="X317" s="311"/>
      <c r="Y317" s="312"/>
      <c r="Z317" s="311"/>
      <c r="AA317" s="312"/>
      <c r="AB317" s="311"/>
      <c r="AC317" s="312"/>
      <c r="AD317" s="311"/>
      <c r="AE317" s="312"/>
      <c r="AF317" s="311"/>
      <c r="AG317" s="312"/>
      <c r="AH317" s="311"/>
      <c r="AI317" s="312"/>
      <c r="AJ317" s="311"/>
      <c r="AK317" s="312"/>
      <c r="AL317" s="311"/>
      <c r="AM317" s="312"/>
      <c r="AN317" s="311"/>
      <c r="AO317" s="312"/>
    </row>
    <row r="318" spans="1:41">
      <c r="A318" s="332" t="s">
        <v>293</v>
      </c>
      <c r="B318" s="25" t="s">
        <v>329</v>
      </c>
      <c r="C318" s="353"/>
      <c r="D318" s="28">
        <v>199263</v>
      </c>
      <c r="E318" s="28">
        <v>10</v>
      </c>
      <c r="F318" s="311">
        <v>1867</v>
      </c>
      <c r="G318" s="312">
        <v>1824</v>
      </c>
      <c r="H318" s="311">
        <v>6475</v>
      </c>
      <c r="I318" s="312">
        <v>6432</v>
      </c>
      <c r="J318" s="311"/>
      <c r="K318" s="312"/>
      <c r="L318" s="311"/>
      <c r="M318" s="312"/>
      <c r="N318" s="311"/>
      <c r="O318" s="312"/>
      <c r="P318" s="311"/>
      <c r="Q318" s="312"/>
      <c r="R318" s="311"/>
      <c r="S318" s="312"/>
      <c r="T318" s="311"/>
      <c r="U318" s="312"/>
      <c r="V318" s="311"/>
      <c r="W318" s="312"/>
      <c r="X318" s="311"/>
      <c r="Y318" s="312"/>
      <c r="Z318" s="311"/>
      <c r="AA318" s="312"/>
      <c r="AB318" s="311"/>
      <c r="AC318" s="312"/>
      <c r="AD318" s="311"/>
      <c r="AE318" s="312"/>
      <c r="AF318" s="311"/>
      <c r="AG318" s="312"/>
      <c r="AH318" s="311"/>
      <c r="AI318" s="312"/>
      <c r="AJ318" s="311"/>
      <c r="AK318" s="312"/>
      <c r="AL318" s="311"/>
      <c r="AM318" s="312"/>
      <c r="AN318" s="311"/>
      <c r="AO318" s="312"/>
    </row>
    <row r="319" spans="1:41">
      <c r="A319" s="332" t="s">
        <v>293</v>
      </c>
      <c r="B319" s="25" t="s">
        <v>330</v>
      </c>
      <c r="C319" s="353"/>
      <c r="D319" s="28">
        <v>199324</v>
      </c>
      <c r="E319" s="28">
        <v>10</v>
      </c>
      <c r="F319" s="311">
        <v>2544</v>
      </c>
      <c r="G319" s="312">
        <v>2432</v>
      </c>
      <c r="H319" s="311">
        <v>8691</v>
      </c>
      <c r="I319" s="312">
        <v>8576</v>
      </c>
      <c r="J319" s="311"/>
      <c r="K319" s="312"/>
      <c r="L319" s="311"/>
      <c r="M319" s="312"/>
      <c r="N319" s="311"/>
      <c r="O319" s="312"/>
      <c r="P319" s="311"/>
      <c r="Q319" s="312"/>
      <c r="R319" s="311"/>
      <c r="S319" s="312"/>
      <c r="T319" s="311"/>
      <c r="U319" s="312"/>
      <c r="V319" s="311"/>
      <c r="W319" s="312"/>
      <c r="X319" s="311"/>
      <c r="Y319" s="312"/>
      <c r="Z319" s="311"/>
      <c r="AA319" s="312"/>
      <c r="AB319" s="311"/>
      <c r="AC319" s="312"/>
      <c r="AD319" s="311"/>
      <c r="AE319" s="312"/>
      <c r="AF319" s="311"/>
      <c r="AG319" s="312"/>
      <c r="AH319" s="311"/>
      <c r="AI319" s="312"/>
      <c r="AJ319" s="311"/>
      <c r="AK319" s="312"/>
      <c r="AL319" s="311"/>
      <c r="AM319" s="312"/>
      <c r="AN319" s="311"/>
      <c r="AO319" s="312"/>
    </row>
    <row r="320" spans="1:41">
      <c r="A320" s="332" t="s">
        <v>293</v>
      </c>
      <c r="B320" s="25" t="s">
        <v>334</v>
      </c>
      <c r="C320" s="353"/>
      <c r="D320" s="28">
        <v>199467</v>
      </c>
      <c r="E320" s="28">
        <v>10</v>
      </c>
      <c r="F320" s="311">
        <v>2642</v>
      </c>
      <c r="G320" s="312">
        <v>2432</v>
      </c>
      <c r="H320" s="311">
        <v>8786</v>
      </c>
      <c r="I320" s="312">
        <v>8576</v>
      </c>
      <c r="J320" s="311"/>
      <c r="K320" s="312"/>
      <c r="L320" s="311"/>
      <c r="M320" s="312"/>
      <c r="N320" s="311"/>
      <c r="O320" s="312"/>
      <c r="P320" s="311"/>
      <c r="Q320" s="312"/>
      <c r="R320" s="311"/>
      <c r="S320" s="312"/>
      <c r="T320" s="311"/>
      <c r="U320" s="312"/>
      <c r="V320" s="311"/>
      <c r="W320" s="312"/>
      <c r="X320" s="311"/>
      <c r="Y320" s="312"/>
      <c r="Z320" s="311"/>
      <c r="AA320" s="312"/>
      <c r="AB320" s="311"/>
      <c r="AC320" s="312"/>
      <c r="AD320" s="311"/>
      <c r="AE320" s="312"/>
      <c r="AF320" s="311"/>
      <c r="AG320" s="312"/>
      <c r="AH320" s="311"/>
      <c r="AI320" s="312"/>
      <c r="AJ320" s="311"/>
      <c r="AK320" s="312"/>
      <c r="AL320" s="311"/>
      <c r="AM320" s="312"/>
      <c r="AN320" s="311"/>
      <c r="AO320" s="312"/>
    </row>
    <row r="321" spans="1:41">
      <c r="A321" s="332" t="s">
        <v>293</v>
      </c>
      <c r="B321" s="25" t="s">
        <v>335</v>
      </c>
      <c r="C321" s="355"/>
      <c r="D321" s="28">
        <v>199476</v>
      </c>
      <c r="E321" s="28">
        <v>10</v>
      </c>
      <c r="F321" s="311">
        <v>2563</v>
      </c>
      <c r="G321" s="312">
        <v>2432</v>
      </c>
      <c r="H321" s="311">
        <v>8707</v>
      </c>
      <c r="I321" s="312">
        <v>8576</v>
      </c>
      <c r="J321" s="311"/>
      <c r="K321" s="312"/>
      <c r="L321" s="311"/>
      <c r="M321" s="312"/>
      <c r="N321" s="311"/>
      <c r="O321" s="312"/>
      <c r="P321" s="311"/>
      <c r="Q321" s="312"/>
      <c r="R321" s="311"/>
      <c r="S321" s="312"/>
      <c r="T321" s="311"/>
      <c r="U321" s="312"/>
      <c r="V321" s="311"/>
      <c r="W321" s="312"/>
      <c r="X321" s="311"/>
      <c r="Y321" s="312"/>
      <c r="Z321" s="311"/>
      <c r="AA321" s="312"/>
      <c r="AB321" s="311"/>
      <c r="AC321" s="312"/>
      <c r="AD321" s="311"/>
      <c r="AE321" s="312"/>
      <c r="AF321" s="311"/>
      <c r="AG321" s="312"/>
      <c r="AH321" s="311"/>
      <c r="AI321" s="312"/>
      <c r="AJ321" s="311"/>
      <c r="AK321" s="312"/>
      <c r="AL321" s="311"/>
      <c r="AM321" s="312"/>
      <c r="AN321" s="311"/>
      <c r="AO321" s="312"/>
    </row>
    <row r="322" spans="1:41">
      <c r="A322" s="332" t="s">
        <v>293</v>
      </c>
      <c r="B322" s="25" t="s">
        <v>336</v>
      </c>
      <c r="C322" s="353"/>
      <c r="D322" s="28">
        <v>199485</v>
      </c>
      <c r="E322" s="28">
        <v>10</v>
      </c>
      <c r="F322" s="311">
        <v>1966</v>
      </c>
      <c r="G322" s="312">
        <v>1824</v>
      </c>
      <c r="H322" s="311">
        <v>6574</v>
      </c>
      <c r="I322" s="312">
        <v>6432</v>
      </c>
      <c r="J322" s="311"/>
      <c r="K322" s="312"/>
      <c r="L322" s="311"/>
      <c r="M322" s="312"/>
      <c r="N322" s="311"/>
      <c r="O322" s="312"/>
      <c r="P322" s="311"/>
      <c r="Q322" s="312"/>
      <c r="R322" s="311"/>
      <c r="S322" s="312"/>
      <c r="T322" s="311"/>
      <c r="U322" s="312"/>
      <c r="V322" s="311"/>
      <c r="W322" s="312"/>
      <c r="X322" s="311"/>
      <c r="Y322" s="312"/>
      <c r="Z322" s="311"/>
      <c r="AA322" s="312"/>
      <c r="AB322" s="311"/>
      <c r="AC322" s="312"/>
      <c r="AD322" s="311"/>
      <c r="AE322" s="312"/>
      <c r="AF322" s="311"/>
      <c r="AG322" s="312"/>
      <c r="AH322" s="311"/>
      <c r="AI322" s="312"/>
      <c r="AJ322" s="311"/>
      <c r="AK322" s="312"/>
      <c r="AL322" s="311"/>
      <c r="AM322" s="312"/>
      <c r="AN322" s="311"/>
      <c r="AO322" s="312"/>
    </row>
    <row r="323" spans="1:41">
      <c r="A323" s="332" t="s">
        <v>293</v>
      </c>
      <c r="B323" s="25" t="s">
        <v>338</v>
      </c>
      <c r="C323" s="353"/>
      <c r="D323" s="28">
        <v>199625</v>
      </c>
      <c r="E323" s="28">
        <v>10</v>
      </c>
      <c r="F323" s="311">
        <v>2783</v>
      </c>
      <c r="G323" s="312">
        <v>2736</v>
      </c>
      <c r="H323" s="311">
        <v>9695</v>
      </c>
      <c r="I323" s="312">
        <v>9648</v>
      </c>
      <c r="J323" s="311"/>
      <c r="K323" s="312"/>
      <c r="L323" s="311"/>
      <c r="M323" s="312"/>
      <c r="N323" s="311"/>
      <c r="O323" s="312"/>
      <c r="P323" s="311"/>
      <c r="Q323" s="312"/>
      <c r="R323" s="311"/>
      <c r="S323" s="312"/>
      <c r="T323" s="311"/>
      <c r="U323" s="312"/>
      <c r="V323" s="311"/>
      <c r="W323" s="312"/>
      <c r="X323" s="311"/>
      <c r="Y323" s="312"/>
      <c r="Z323" s="311"/>
      <c r="AA323" s="312"/>
      <c r="AB323" s="311"/>
      <c r="AC323" s="312"/>
      <c r="AD323" s="311"/>
      <c r="AE323" s="312"/>
      <c r="AF323" s="311"/>
      <c r="AG323" s="312"/>
      <c r="AH323" s="311"/>
      <c r="AI323" s="312"/>
      <c r="AJ323" s="311"/>
      <c r="AK323" s="312"/>
      <c r="AL323" s="311"/>
      <c r="AM323" s="312"/>
      <c r="AN323" s="311"/>
      <c r="AO323" s="312"/>
    </row>
    <row r="324" spans="1:41">
      <c r="A324" s="332" t="s">
        <v>293</v>
      </c>
      <c r="B324" s="25" t="s">
        <v>341</v>
      </c>
      <c r="C324" s="353"/>
      <c r="D324" s="28">
        <v>199722</v>
      </c>
      <c r="E324" s="28">
        <v>10</v>
      </c>
      <c r="F324" s="311">
        <v>2595</v>
      </c>
      <c r="G324" s="312">
        <v>2432</v>
      </c>
      <c r="H324" s="311">
        <v>8739</v>
      </c>
      <c r="I324" s="312">
        <v>8576</v>
      </c>
      <c r="J324" s="311"/>
      <c r="K324" s="312"/>
      <c r="L324" s="311"/>
      <c r="M324" s="312"/>
      <c r="N324" s="311"/>
      <c r="O324" s="312"/>
      <c r="P324" s="311"/>
      <c r="Q324" s="312"/>
      <c r="R324" s="311"/>
      <c r="S324" s="312"/>
      <c r="T324" s="311"/>
      <c r="U324" s="312"/>
      <c r="V324" s="311"/>
      <c r="W324" s="312"/>
      <c r="X324" s="311"/>
      <c r="Y324" s="312"/>
      <c r="Z324" s="311"/>
      <c r="AA324" s="312"/>
      <c r="AB324" s="311"/>
      <c r="AC324" s="312"/>
      <c r="AD324" s="311"/>
      <c r="AE324" s="312"/>
      <c r="AF324" s="311"/>
      <c r="AG324" s="312"/>
      <c r="AH324" s="311"/>
      <c r="AI324" s="312"/>
      <c r="AJ324" s="311"/>
      <c r="AK324" s="312"/>
      <c r="AL324" s="311"/>
      <c r="AM324" s="312"/>
      <c r="AN324" s="311"/>
      <c r="AO324" s="312"/>
    </row>
    <row r="325" spans="1:41">
      <c r="A325" s="332" t="s">
        <v>293</v>
      </c>
      <c r="B325" s="25" t="s">
        <v>342</v>
      </c>
      <c r="C325" s="353"/>
      <c r="D325" s="28">
        <v>199731</v>
      </c>
      <c r="E325" s="28">
        <v>10</v>
      </c>
      <c r="F325" s="311">
        <v>2213</v>
      </c>
      <c r="G325" s="312">
        <v>2128</v>
      </c>
      <c r="H325" s="311">
        <v>7589</v>
      </c>
      <c r="I325" s="312">
        <v>7504</v>
      </c>
      <c r="J325" s="311"/>
      <c r="K325" s="312"/>
      <c r="L325" s="311"/>
      <c r="M325" s="312"/>
      <c r="N325" s="311"/>
      <c r="O325" s="312"/>
      <c r="P325" s="311"/>
      <c r="Q325" s="312"/>
      <c r="R325" s="311"/>
      <c r="S325" s="312"/>
      <c r="T325" s="311"/>
      <c r="U325" s="312"/>
      <c r="V325" s="311"/>
      <c r="W325" s="312"/>
      <c r="X325" s="311"/>
      <c r="Y325" s="312"/>
      <c r="Z325" s="311"/>
      <c r="AA325" s="312"/>
      <c r="AB325" s="311"/>
      <c r="AC325" s="312"/>
      <c r="AD325" s="311"/>
      <c r="AE325" s="312"/>
      <c r="AF325" s="311"/>
      <c r="AG325" s="312"/>
      <c r="AH325" s="311"/>
      <c r="AI325" s="312"/>
      <c r="AJ325" s="311"/>
      <c r="AK325" s="312"/>
      <c r="AL325" s="311"/>
      <c r="AM325" s="312"/>
      <c r="AN325" s="311"/>
      <c r="AO325" s="312"/>
    </row>
    <row r="326" spans="1:41" ht="12.5">
      <c r="A326" s="332" t="s">
        <v>293</v>
      </c>
      <c r="B326" s="25" t="s">
        <v>345</v>
      </c>
      <c r="C326" s="26"/>
      <c r="D326" s="28">
        <v>199795</v>
      </c>
      <c r="E326" s="28">
        <v>10</v>
      </c>
      <c r="F326" s="311">
        <v>2363</v>
      </c>
      <c r="G326" s="312">
        <v>2304</v>
      </c>
      <c r="H326" s="311">
        <v>8507</v>
      </c>
      <c r="I326" s="312">
        <v>8448</v>
      </c>
      <c r="J326" s="311"/>
      <c r="K326" s="312"/>
      <c r="L326" s="311"/>
      <c r="M326" s="312"/>
      <c r="N326" s="311"/>
      <c r="O326" s="312"/>
      <c r="P326" s="311"/>
      <c r="Q326" s="312"/>
      <c r="R326" s="311"/>
      <c r="S326" s="312"/>
      <c r="T326" s="311"/>
      <c r="U326" s="312"/>
      <c r="V326" s="311"/>
      <c r="W326" s="312"/>
      <c r="X326" s="311"/>
      <c r="Y326" s="312"/>
      <c r="Z326" s="311"/>
      <c r="AA326" s="312"/>
      <c r="AB326" s="311"/>
      <c r="AC326" s="312"/>
      <c r="AD326" s="311"/>
      <c r="AE326" s="312"/>
      <c r="AF326" s="311"/>
      <c r="AG326" s="312"/>
      <c r="AH326" s="311"/>
      <c r="AI326" s="312"/>
      <c r="AJ326" s="311"/>
      <c r="AK326" s="312"/>
      <c r="AL326" s="311"/>
      <c r="AM326" s="312"/>
      <c r="AN326" s="311"/>
      <c r="AO326" s="312"/>
    </row>
    <row r="327" spans="1:41">
      <c r="A327" s="332" t="s">
        <v>293</v>
      </c>
      <c r="B327" s="25" t="s">
        <v>349</v>
      </c>
      <c r="C327" s="355"/>
      <c r="D327" s="28">
        <v>199908</v>
      </c>
      <c r="E327" s="28">
        <v>10</v>
      </c>
      <c r="F327" s="311">
        <v>2577</v>
      </c>
      <c r="G327" s="312">
        <v>2432</v>
      </c>
      <c r="H327" s="311">
        <v>8721</v>
      </c>
      <c r="I327" s="312">
        <v>8576</v>
      </c>
      <c r="J327" s="311"/>
      <c r="K327" s="312"/>
      <c r="L327" s="311"/>
      <c r="M327" s="312"/>
      <c r="N327" s="311"/>
      <c r="O327" s="312"/>
      <c r="P327" s="311"/>
      <c r="Q327" s="312"/>
      <c r="R327" s="311"/>
      <c r="S327" s="312"/>
      <c r="T327" s="311"/>
      <c r="U327" s="312"/>
      <c r="V327" s="311"/>
      <c r="W327" s="312"/>
      <c r="X327" s="311"/>
      <c r="Y327" s="312"/>
      <c r="Z327" s="311"/>
      <c r="AA327" s="312"/>
      <c r="AB327" s="311"/>
      <c r="AC327" s="312"/>
      <c r="AD327" s="311"/>
      <c r="AE327" s="312"/>
      <c r="AF327" s="311"/>
      <c r="AG327" s="312"/>
      <c r="AH327" s="311"/>
      <c r="AI327" s="312"/>
      <c r="AJ327" s="311"/>
      <c r="AK327" s="312"/>
      <c r="AL327" s="311"/>
      <c r="AM327" s="312"/>
      <c r="AN327" s="311"/>
      <c r="AO327" s="312"/>
    </row>
    <row r="328" spans="1:41" ht="12.5">
      <c r="A328" s="332" t="s">
        <v>293</v>
      </c>
      <c r="B328" s="25" t="s">
        <v>351</v>
      </c>
      <c r="C328" s="26"/>
      <c r="D328" s="28">
        <v>199953</v>
      </c>
      <c r="E328" s="28">
        <v>10</v>
      </c>
      <c r="F328" s="311">
        <v>2572</v>
      </c>
      <c r="G328" s="312">
        <v>2432</v>
      </c>
      <c r="H328" s="311">
        <v>8716</v>
      </c>
      <c r="I328" s="312">
        <v>8576</v>
      </c>
      <c r="J328" s="311"/>
      <c r="K328" s="312"/>
      <c r="L328" s="311"/>
      <c r="M328" s="312"/>
      <c r="N328" s="311"/>
      <c r="O328" s="312"/>
      <c r="P328" s="311"/>
      <c r="Q328" s="312"/>
      <c r="R328" s="311"/>
      <c r="S328" s="312"/>
      <c r="T328" s="311"/>
      <c r="U328" s="312"/>
      <c r="V328" s="311"/>
      <c r="W328" s="312"/>
      <c r="X328" s="311"/>
      <c r="Y328" s="312"/>
      <c r="Z328" s="311"/>
      <c r="AA328" s="312"/>
      <c r="AB328" s="311"/>
      <c r="AC328" s="312"/>
      <c r="AD328" s="311"/>
      <c r="AE328" s="312"/>
      <c r="AF328" s="311"/>
      <c r="AG328" s="312"/>
      <c r="AH328" s="311"/>
      <c r="AI328" s="312"/>
      <c r="AJ328" s="311"/>
      <c r="AK328" s="312"/>
      <c r="AL328" s="311"/>
      <c r="AM328" s="312"/>
      <c r="AN328" s="311"/>
      <c r="AO328" s="312"/>
    </row>
    <row r="329" spans="1:41" ht="12.5">
      <c r="A329" s="7" t="s">
        <v>367</v>
      </c>
      <c r="B329" s="8" t="s">
        <v>515</v>
      </c>
      <c r="C329" s="10"/>
      <c r="D329" s="9">
        <v>207388</v>
      </c>
      <c r="E329" s="9">
        <v>1</v>
      </c>
      <c r="F329" s="311">
        <v>9018</v>
      </c>
      <c r="G329" s="312">
        <v>9018</v>
      </c>
      <c r="H329" s="311">
        <v>24538.5</v>
      </c>
      <c r="I329" s="312">
        <v>24538.5</v>
      </c>
      <c r="J329" s="311">
        <v>8460</v>
      </c>
      <c r="K329" s="312">
        <v>8460</v>
      </c>
      <c r="L329" s="311">
        <v>23962.799999999999</v>
      </c>
      <c r="M329" s="312">
        <v>23962.799999999999</v>
      </c>
      <c r="N329" s="311"/>
      <c r="O329" s="312"/>
      <c r="P329" s="311"/>
      <c r="Q329" s="312"/>
      <c r="R329" s="311"/>
      <c r="S329" s="312"/>
      <c r="T329" s="311"/>
      <c r="U329" s="312"/>
      <c r="V329" s="311"/>
      <c r="W329" s="312"/>
      <c r="X329" s="311"/>
      <c r="Y329" s="312"/>
      <c r="Z329" s="311"/>
      <c r="AA329" s="312"/>
      <c r="AB329" s="311"/>
      <c r="AC329" s="312"/>
      <c r="AD329" s="311"/>
      <c r="AE329" s="312"/>
      <c r="AF329" s="311"/>
      <c r="AG329" s="312"/>
      <c r="AH329" s="311">
        <v>27895.08</v>
      </c>
      <c r="AI329" s="312">
        <v>28378.82</v>
      </c>
      <c r="AJ329" s="311">
        <v>55397.04</v>
      </c>
      <c r="AK329" s="312">
        <v>55880.78</v>
      </c>
      <c r="AL329" s="311">
        <v>23557.4</v>
      </c>
      <c r="AM329" s="312">
        <v>23557.4</v>
      </c>
      <c r="AN329" s="311">
        <v>49922.400000000001</v>
      </c>
      <c r="AO329" s="312">
        <v>49922.400000000001</v>
      </c>
    </row>
    <row r="330" spans="1:41" ht="12.5">
      <c r="A330" s="7" t="s">
        <v>367</v>
      </c>
      <c r="B330" s="8" t="s">
        <v>516</v>
      </c>
      <c r="C330" s="10"/>
      <c r="D330" s="9">
        <v>207500</v>
      </c>
      <c r="E330" s="9">
        <v>1</v>
      </c>
      <c r="F330" s="311">
        <v>9062.5</v>
      </c>
      <c r="G330" s="312">
        <v>9062.5</v>
      </c>
      <c r="H330" s="311">
        <v>24443.5</v>
      </c>
      <c r="I330" s="312">
        <v>24443.5</v>
      </c>
      <c r="J330" s="311">
        <v>8577.4</v>
      </c>
      <c r="K330" s="312">
        <v>8577.4</v>
      </c>
      <c r="L330" s="311">
        <v>23236.6</v>
      </c>
      <c r="M330" s="312">
        <v>23236.6</v>
      </c>
      <c r="N330" s="311">
        <v>19328</v>
      </c>
      <c r="O330" s="312">
        <v>19928</v>
      </c>
      <c r="P330" s="311">
        <v>30713</v>
      </c>
      <c r="Q330" s="312">
        <v>31763</v>
      </c>
      <c r="R330" s="311">
        <v>28342.5</v>
      </c>
      <c r="S330" s="312">
        <v>29580.5</v>
      </c>
      <c r="T330" s="311">
        <v>60082.5</v>
      </c>
      <c r="U330" s="312">
        <v>62907.5</v>
      </c>
      <c r="V330" s="311">
        <v>29560.5</v>
      </c>
      <c r="W330" s="312">
        <v>32052.5</v>
      </c>
      <c r="X330" s="311">
        <v>65585.5</v>
      </c>
      <c r="Y330" s="312">
        <v>71500.5</v>
      </c>
      <c r="Z330" s="311">
        <v>18999.3</v>
      </c>
      <c r="AA330" s="312">
        <v>18999.3</v>
      </c>
      <c r="AB330" s="311">
        <v>38791.300000000003</v>
      </c>
      <c r="AC330" s="312">
        <v>38791.300000000003</v>
      </c>
      <c r="AD330" s="311"/>
      <c r="AE330" s="312"/>
      <c r="AF330" s="311"/>
      <c r="AG330" s="312"/>
      <c r="AH330" s="311"/>
      <c r="AI330" s="312"/>
      <c r="AJ330" s="311"/>
      <c r="AK330" s="312"/>
      <c r="AL330" s="311"/>
      <c r="AM330" s="312"/>
      <c r="AN330" s="311"/>
      <c r="AO330" s="312"/>
    </row>
    <row r="331" spans="1:41" ht="12.5">
      <c r="A331" s="7" t="s">
        <v>367</v>
      </c>
      <c r="B331" s="8" t="s">
        <v>517</v>
      </c>
      <c r="C331" s="10"/>
      <c r="D331" s="9">
        <v>207263</v>
      </c>
      <c r="E331" s="9">
        <v>3</v>
      </c>
      <c r="F331" s="311">
        <v>6649.5</v>
      </c>
      <c r="G331" s="312">
        <v>6915</v>
      </c>
      <c r="H331" s="311">
        <v>14719.5</v>
      </c>
      <c r="I331" s="312">
        <v>15315</v>
      </c>
      <c r="J331" s="311">
        <v>6537.6</v>
      </c>
      <c r="K331" s="312">
        <v>6801.6</v>
      </c>
      <c r="L331" s="311">
        <v>13587.6</v>
      </c>
      <c r="M331" s="312">
        <v>14133.6</v>
      </c>
      <c r="N331" s="311"/>
      <c r="O331" s="312"/>
      <c r="P331" s="311"/>
      <c r="Q331" s="312"/>
      <c r="R331" s="311"/>
      <c r="S331" s="312"/>
      <c r="T331" s="311"/>
      <c r="U331" s="312"/>
      <c r="V331" s="311"/>
      <c r="W331" s="312"/>
      <c r="X331" s="311"/>
      <c r="Y331" s="312"/>
      <c r="Z331" s="311"/>
      <c r="AA331" s="312"/>
      <c r="AB331" s="311"/>
      <c r="AC331" s="312"/>
      <c r="AD331" s="311">
        <v>19022.2</v>
      </c>
      <c r="AE331" s="312">
        <v>19785.2</v>
      </c>
      <c r="AF331" s="311">
        <v>36997.199999999997</v>
      </c>
      <c r="AG331" s="312">
        <v>38485.199999999997</v>
      </c>
      <c r="AH331" s="311"/>
      <c r="AI331" s="312"/>
      <c r="AJ331" s="311"/>
      <c r="AK331" s="312"/>
      <c r="AL331" s="311"/>
      <c r="AM331" s="312"/>
      <c r="AN331" s="311"/>
      <c r="AO331" s="312"/>
    </row>
    <row r="332" spans="1:41">
      <c r="A332" s="7" t="s">
        <v>367</v>
      </c>
      <c r="B332" s="8" t="s">
        <v>518</v>
      </c>
      <c r="C332" s="310" t="s">
        <v>695</v>
      </c>
      <c r="D332" s="9">
        <v>206941</v>
      </c>
      <c r="E332" s="9">
        <v>3</v>
      </c>
      <c r="F332" s="311">
        <v>7488</v>
      </c>
      <c r="G332" s="312">
        <v>7752</v>
      </c>
      <c r="H332" s="311">
        <v>18375</v>
      </c>
      <c r="I332" s="312">
        <v>18639</v>
      </c>
      <c r="J332" s="311">
        <v>7591.2</v>
      </c>
      <c r="K332" s="312">
        <v>7852.8</v>
      </c>
      <c r="L332" s="311">
        <v>17599.2</v>
      </c>
      <c r="M332" s="312">
        <v>17860.8</v>
      </c>
      <c r="N332" s="311"/>
      <c r="O332" s="312"/>
      <c r="P332" s="311"/>
      <c r="Q332" s="312"/>
      <c r="R332" s="311"/>
      <c r="S332" s="312"/>
      <c r="T332" s="311"/>
      <c r="U332" s="312"/>
      <c r="V332" s="311"/>
      <c r="W332" s="312"/>
      <c r="X332" s="311"/>
      <c r="Y332" s="312"/>
      <c r="Z332" s="311"/>
      <c r="AA332" s="312"/>
      <c r="AB332" s="311"/>
      <c r="AC332" s="312"/>
      <c r="AD332" s="311"/>
      <c r="AE332" s="312"/>
      <c r="AF332" s="311"/>
      <c r="AG332" s="312"/>
      <c r="AH332" s="311"/>
      <c r="AI332" s="312"/>
      <c r="AJ332" s="311"/>
      <c r="AK332" s="312"/>
      <c r="AL332" s="311"/>
      <c r="AM332" s="312"/>
      <c r="AN332" s="311"/>
      <c r="AO332" s="312"/>
    </row>
    <row r="333" spans="1:41">
      <c r="A333" s="7" t="s">
        <v>367</v>
      </c>
      <c r="B333" s="8" t="s">
        <v>519</v>
      </c>
      <c r="C333" s="315"/>
      <c r="D333" s="9">
        <v>207847</v>
      </c>
      <c r="E333" s="9">
        <v>4</v>
      </c>
      <c r="F333" s="311">
        <v>6750</v>
      </c>
      <c r="G333" s="312">
        <v>6750</v>
      </c>
      <c r="H333" s="311">
        <v>15390</v>
      </c>
      <c r="I333" s="312">
        <v>15390</v>
      </c>
      <c r="J333" s="311">
        <v>6696</v>
      </c>
      <c r="K333" s="312">
        <v>6696</v>
      </c>
      <c r="L333" s="311">
        <v>14904</v>
      </c>
      <c r="M333" s="312">
        <v>14904</v>
      </c>
      <c r="N333" s="311"/>
      <c r="O333" s="312"/>
      <c r="P333" s="311"/>
      <c r="Q333" s="312"/>
      <c r="R333" s="311"/>
      <c r="S333" s="312"/>
      <c r="T333" s="311"/>
      <c r="U333" s="312"/>
      <c r="V333" s="311"/>
      <c r="W333" s="312"/>
      <c r="X333" s="311"/>
      <c r="Y333" s="312"/>
      <c r="Z333" s="311"/>
      <c r="AA333" s="312"/>
      <c r="AB333" s="311"/>
      <c r="AC333" s="312"/>
      <c r="AD333" s="311"/>
      <c r="AE333" s="312"/>
      <c r="AF333" s="311"/>
      <c r="AG333" s="312"/>
      <c r="AH333" s="311"/>
      <c r="AI333" s="312"/>
      <c r="AJ333" s="311"/>
      <c r="AK333" s="312"/>
      <c r="AL333" s="311"/>
      <c r="AM333" s="312"/>
      <c r="AN333" s="311"/>
      <c r="AO333" s="312"/>
    </row>
    <row r="334" spans="1:41">
      <c r="A334" s="7" t="s">
        <v>367</v>
      </c>
      <c r="B334" s="8" t="s">
        <v>524</v>
      </c>
      <c r="C334" s="315"/>
      <c r="D334" s="9">
        <v>207865</v>
      </c>
      <c r="E334" s="9">
        <v>4</v>
      </c>
      <c r="F334" s="311">
        <v>7035</v>
      </c>
      <c r="G334" s="312">
        <v>7245</v>
      </c>
      <c r="H334" s="311">
        <v>13935</v>
      </c>
      <c r="I334" s="312">
        <v>14145</v>
      </c>
      <c r="J334" s="311">
        <v>6768</v>
      </c>
      <c r="K334" s="312">
        <v>6960</v>
      </c>
      <c r="L334" s="311">
        <v>13248</v>
      </c>
      <c r="M334" s="312">
        <v>13440</v>
      </c>
      <c r="N334" s="311"/>
      <c r="O334" s="312"/>
      <c r="P334" s="311"/>
      <c r="Q334" s="312"/>
      <c r="R334" s="311"/>
      <c r="S334" s="312"/>
      <c r="T334" s="311"/>
      <c r="U334" s="312"/>
      <c r="V334" s="311"/>
      <c r="W334" s="312"/>
      <c r="X334" s="311"/>
      <c r="Y334" s="312"/>
      <c r="Z334" s="311">
        <v>20560</v>
      </c>
      <c r="AA334" s="312">
        <v>21136</v>
      </c>
      <c r="AB334" s="311">
        <v>34192</v>
      </c>
      <c r="AC334" s="312">
        <v>34768</v>
      </c>
      <c r="AD334" s="311"/>
      <c r="AE334" s="312"/>
      <c r="AF334" s="311"/>
      <c r="AG334" s="312"/>
      <c r="AH334" s="311"/>
      <c r="AI334" s="312"/>
      <c r="AJ334" s="311"/>
      <c r="AK334" s="312"/>
      <c r="AL334" s="311"/>
      <c r="AM334" s="312"/>
      <c r="AN334" s="311"/>
      <c r="AO334" s="312"/>
    </row>
    <row r="335" spans="1:41">
      <c r="A335" s="7" t="s">
        <v>367</v>
      </c>
      <c r="B335" s="8" t="s">
        <v>520</v>
      </c>
      <c r="C335" s="310"/>
      <c r="D335" s="9">
        <v>206914</v>
      </c>
      <c r="E335" s="9">
        <v>5</v>
      </c>
      <c r="F335" s="311">
        <v>6450</v>
      </c>
      <c r="G335" s="312">
        <v>6450</v>
      </c>
      <c r="H335" s="311">
        <v>15870</v>
      </c>
      <c r="I335" s="312">
        <v>15870</v>
      </c>
      <c r="J335" s="311">
        <v>6120</v>
      </c>
      <c r="K335" s="312">
        <v>6120</v>
      </c>
      <c r="L335" s="311">
        <v>15072</v>
      </c>
      <c r="M335" s="312">
        <v>15072</v>
      </c>
      <c r="N335" s="311"/>
      <c r="O335" s="312"/>
      <c r="P335" s="311"/>
      <c r="Q335" s="312"/>
      <c r="R335" s="311"/>
      <c r="S335" s="312"/>
      <c r="T335" s="311"/>
      <c r="U335" s="312"/>
      <c r="V335" s="311"/>
      <c r="W335" s="312"/>
      <c r="X335" s="311"/>
      <c r="Y335" s="312"/>
      <c r="Z335" s="311"/>
      <c r="AA335" s="312"/>
      <c r="AB335" s="311"/>
      <c r="AC335" s="312"/>
      <c r="AD335" s="311"/>
      <c r="AE335" s="312"/>
      <c r="AF335" s="311"/>
      <c r="AG335" s="312"/>
      <c r="AH335" s="311"/>
      <c r="AI335" s="312"/>
      <c r="AJ335" s="311"/>
      <c r="AK335" s="312"/>
      <c r="AL335" s="311"/>
      <c r="AM335" s="312"/>
      <c r="AN335" s="311"/>
      <c r="AO335" s="312"/>
    </row>
    <row r="336" spans="1:41">
      <c r="A336" s="7" t="s">
        <v>367</v>
      </c>
      <c r="B336" s="8" t="s">
        <v>521</v>
      </c>
      <c r="C336" s="310" t="s">
        <v>670</v>
      </c>
      <c r="D336" s="9">
        <v>207041</v>
      </c>
      <c r="E336" s="9">
        <v>5</v>
      </c>
      <c r="F336" s="311">
        <v>6929</v>
      </c>
      <c r="G336" s="312">
        <v>7170.5</v>
      </c>
      <c r="H336" s="311">
        <v>16139</v>
      </c>
      <c r="I336" s="312">
        <v>16530.5</v>
      </c>
      <c r="J336" s="311">
        <v>6738.2</v>
      </c>
      <c r="K336" s="312">
        <v>6972.2</v>
      </c>
      <c r="L336" s="311">
        <v>15309.8</v>
      </c>
      <c r="M336" s="312">
        <v>15543.8</v>
      </c>
      <c r="N336" s="311"/>
      <c r="O336" s="312"/>
      <c r="P336" s="311"/>
      <c r="Q336" s="312"/>
      <c r="R336" s="311"/>
      <c r="S336" s="312"/>
      <c r="T336" s="311"/>
      <c r="U336" s="312"/>
      <c r="V336" s="311"/>
      <c r="W336" s="312"/>
      <c r="X336" s="311"/>
      <c r="Y336" s="312"/>
      <c r="Z336" s="311"/>
      <c r="AA336" s="312"/>
      <c r="AB336" s="311"/>
      <c r="AC336" s="312"/>
      <c r="AD336" s="311"/>
      <c r="AE336" s="312"/>
      <c r="AF336" s="311"/>
      <c r="AG336" s="312"/>
      <c r="AH336" s="311"/>
      <c r="AI336" s="312"/>
      <c r="AJ336" s="311"/>
      <c r="AK336" s="312"/>
      <c r="AL336" s="311"/>
      <c r="AM336" s="312"/>
      <c r="AN336" s="311"/>
      <c r="AO336" s="312"/>
    </row>
    <row r="337" spans="1:41" ht="12.5">
      <c r="A337" s="7" t="s">
        <v>367</v>
      </c>
      <c r="B337" s="8" t="s">
        <v>522</v>
      </c>
      <c r="C337" s="10"/>
      <c r="D337" s="9">
        <v>207209</v>
      </c>
      <c r="E337" s="9">
        <v>5</v>
      </c>
      <c r="F337" s="311">
        <v>6226.09</v>
      </c>
      <c r="G337" s="312">
        <v>6381.83</v>
      </c>
      <c r="H337" s="311">
        <v>13586.4</v>
      </c>
      <c r="I337" s="312">
        <v>13800.87</v>
      </c>
      <c r="J337" s="311">
        <v>6049.68</v>
      </c>
      <c r="K337" s="312">
        <v>6200.93</v>
      </c>
      <c r="L337" s="311">
        <v>12801.41</v>
      </c>
      <c r="M337" s="312">
        <v>13001.39</v>
      </c>
      <c r="N337" s="311"/>
      <c r="O337" s="312"/>
      <c r="P337" s="311"/>
      <c r="Q337" s="312"/>
      <c r="R337" s="311"/>
      <c r="S337" s="312"/>
      <c r="T337" s="311"/>
      <c r="U337" s="312"/>
      <c r="V337" s="311"/>
      <c r="W337" s="312"/>
      <c r="X337" s="311"/>
      <c r="Y337" s="312"/>
      <c r="Z337" s="311"/>
      <c r="AA337" s="312"/>
      <c r="AB337" s="311"/>
      <c r="AC337" s="312"/>
      <c r="AD337" s="311"/>
      <c r="AE337" s="312"/>
      <c r="AF337" s="311"/>
      <c r="AG337" s="312"/>
      <c r="AH337" s="311"/>
      <c r="AI337" s="312"/>
      <c r="AJ337" s="311"/>
      <c r="AK337" s="312"/>
      <c r="AL337" s="311"/>
      <c r="AM337" s="312"/>
      <c r="AN337" s="311"/>
      <c r="AO337" s="312"/>
    </row>
    <row r="338" spans="1:41" ht="12.5">
      <c r="A338" s="7" t="s">
        <v>367</v>
      </c>
      <c r="B338" s="8" t="s">
        <v>523</v>
      </c>
      <c r="C338" s="10"/>
      <c r="D338" s="9">
        <v>207306</v>
      </c>
      <c r="E338" s="9">
        <v>5</v>
      </c>
      <c r="F338" s="311">
        <v>7035</v>
      </c>
      <c r="G338" s="312">
        <v>7245</v>
      </c>
      <c r="H338" s="311">
        <v>14152.5</v>
      </c>
      <c r="I338" s="312">
        <v>14362.5</v>
      </c>
      <c r="J338" s="311">
        <v>6696</v>
      </c>
      <c r="K338" s="312">
        <v>6888</v>
      </c>
      <c r="L338" s="311">
        <v>13176</v>
      </c>
      <c r="M338" s="312">
        <v>13368</v>
      </c>
      <c r="N338" s="311"/>
      <c r="O338" s="312"/>
      <c r="P338" s="311"/>
      <c r="Q338" s="312"/>
      <c r="R338" s="311"/>
      <c r="S338" s="312"/>
      <c r="T338" s="311"/>
      <c r="U338" s="312"/>
      <c r="V338" s="311"/>
      <c r="W338" s="312"/>
      <c r="X338" s="311"/>
      <c r="Y338" s="312"/>
      <c r="Z338" s="311"/>
      <c r="AA338" s="312"/>
      <c r="AB338" s="311"/>
      <c r="AC338" s="312"/>
      <c r="AD338" s="311"/>
      <c r="AE338" s="312"/>
      <c r="AF338" s="311"/>
      <c r="AG338" s="312"/>
      <c r="AH338" s="311"/>
      <c r="AI338" s="312"/>
      <c r="AJ338" s="311"/>
      <c r="AK338" s="312"/>
      <c r="AL338" s="311"/>
      <c r="AM338" s="312"/>
      <c r="AN338" s="311"/>
      <c r="AO338" s="312"/>
    </row>
    <row r="339" spans="1:41" ht="12.5">
      <c r="A339" s="7" t="s">
        <v>367</v>
      </c>
      <c r="B339" s="8" t="s">
        <v>525</v>
      </c>
      <c r="C339" s="10"/>
      <c r="D339" s="9">
        <v>207351</v>
      </c>
      <c r="E339" s="9">
        <v>6</v>
      </c>
      <c r="F339" s="311">
        <v>7554</v>
      </c>
      <c r="G339" s="312">
        <v>7749</v>
      </c>
      <c r="H339" s="311">
        <v>13113</v>
      </c>
      <c r="I339" s="312">
        <v>13308</v>
      </c>
      <c r="J339" s="311"/>
      <c r="K339" s="312"/>
      <c r="L339" s="311"/>
      <c r="M339" s="312"/>
      <c r="N339" s="311"/>
      <c r="O339" s="312"/>
      <c r="P339" s="311"/>
      <c r="Q339" s="312"/>
      <c r="R339" s="311"/>
      <c r="S339" s="312"/>
      <c r="T339" s="311"/>
      <c r="U339" s="312"/>
      <c r="V339" s="311"/>
      <c r="W339" s="312"/>
      <c r="X339" s="311"/>
      <c r="Y339" s="312"/>
      <c r="Z339" s="311"/>
      <c r="AA339" s="312"/>
      <c r="AB339" s="311"/>
      <c r="AC339" s="312"/>
      <c r="AD339" s="311"/>
      <c r="AE339" s="312"/>
      <c r="AF339" s="311"/>
      <c r="AG339" s="312"/>
      <c r="AH339" s="311"/>
      <c r="AI339" s="312"/>
      <c r="AJ339" s="311"/>
      <c r="AK339" s="312"/>
      <c r="AL339" s="311"/>
      <c r="AM339" s="312"/>
      <c r="AN339" s="311"/>
      <c r="AO339" s="312"/>
    </row>
    <row r="340" spans="1:41" ht="12.5">
      <c r="A340" s="7" t="s">
        <v>367</v>
      </c>
      <c r="B340" s="8" t="s">
        <v>526</v>
      </c>
      <c r="C340" s="10"/>
      <c r="D340" s="9">
        <v>207661</v>
      </c>
      <c r="E340" s="57">
        <v>6</v>
      </c>
      <c r="F340" s="311">
        <v>7200</v>
      </c>
      <c r="G340" s="312">
        <v>7470</v>
      </c>
      <c r="H340" s="311">
        <v>15540</v>
      </c>
      <c r="I340" s="312">
        <v>15810</v>
      </c>
      <c r="J340" s="311">
        <v>6240</v>
      </c>
      <c r="K340" s="312">
        <v>6312</v>
      </c>
      <c r="L340" s="311">
        <v>13032</v>
      </c>
      <c r="M340" s="312">
        <v>13104</v>
      </c>
      <c r="N340" s="311"/>
      <c r="O340" s="312"/>
      <c r="P340" s="311"/>
      <c r="Q340" s="312"/>
      <c r="R340" s="311"/>
      <c r="S340" s="312"/>
      <c r="T340" s="311"/>
      <c r="U340" s="312"/>
      <c r="V340" s="311"/>
      <c r="W340" s="312"/>
      <c r="X340" s="311"/>
      <c r="Y340" s="312"/>
      <c r="Z340" s="311"/>
      <c r="AA340" s="312"/>
      <c r="AB340" s="311"/>
      <c r="AC340" s="312"/>
      <c r="AD340" s="311"/>
      <c r="AE340" s="312"/>
      <c r="AF340" s="311"/>
      <c r="AG340" s="312"/>
      <c r="AH340" s="311"/>
      <c r="AI340" s="312"/>
      <c r="AJ340" s="311"/>
      <c r="AK340" s="312"/>
      <c r="AL340" s="311"/>
      <c r="AM340" s="312"/>
      <c r="AN340" s="311"/>
      <c r="AO340" s="312"/>
    </row>
    <row r="341" spans="1:41" ht="12.5">
      <c r="A341" s="7" t="s">
        <v>367</v>
      </c>
      <c r="B341" s="8" t="s">
        <v>527</v>
      </c>
      <c r="C341" s="10"/>
      <c r="D341" s="9">
        <v>207722</v>
      </c>
      <c r="E341" s="9">
        <v>6</v>
      </c>
      <c r="F341" s="311">
        <v>7680</v>
      </c>
      <c r="G341" s="312">
        <v>8040</v>
      </c>
      <c r="H341" s="311">
        <v>18030</v>
      </c>
      <c r="I341" s="312">
        <v>18900</v>
      </c>
      <c r="J341" s="311"/>
      <c r="K341" s="312"/>
      <c r="L341" s="311"/>
      <c r="M341" s="312"/>
      <c r="N341" s="311"/>
      <c r="O341" s="312"/>
      <c r="P341" s="311"/>
      <c r="Q341" s="312"/>
      <c r="R341" s="311"/>
      <c r="S341" s="312"/>
      <c r="T341" s="311"/>
      <c r="U341" s="312"/>
      <c r="V341" s="311"/>
      <c r="W341" s="312"/>
      <c r="X341" s="311"/>
      <c r="Y341" s="312"/>
      <c r="Z341" s="311"/>
      <c r="AA341" s="312"/>
      <c r="AB341" s="311"/>
      <c r="AC341" s="312"/>
      <c r="AD341" s="311"/>
      <c r="AE341" s="312"/>
      <c r="AF341" s="311"/>
      <c r="AG341" s="312"/>
      <c r="AH341" s="311"/>
      <c r="AI341" s="312"/>
      <c r="AJ341" s="311"/>
      <c r="AK341" s="312"/>
      <c r="AL341" s="311"/>
      <c r="AM341" s="312"/>
      <c r="AN341" s="311"/>
      <c r="AO341" s="312"/>
    </row>
    <row r="342" spans="1:41" ht="12.5">
      <c r="A342" s="7" t="s">
        <v>367</v>
      </c>
      <c r="B342" s="11" t="s">
        <v>699</v>
      </c>
      <c r="C342" s="10"/>
      <c r="D342" s="9">
        <v>207564</v>
      </c>
      <c r="E342" s="9">
        <v>7</v>
      </c>
      <c r="F342" s="311">
        <v>5550</v>
      </c>
      <c r="G342" s="312">
        <v>5550</v>
      </c>
      <c r="H342" s="311">
        <v>11160</v>
      </c>
      <c r="I342" s="312">
        <v>11160</v>
      </c>
      <c r="J342" s="311"/>
      <c r="K342" s="312"/>
      <c r="L342" s="311"/>
      <c r="M342" s="312"/>
      <c r="N342" s="311"/>
      <c r="O342" s="312"/>
      <c r="P342" s="311"/>
      <c r="Q342" s="312"/>
      <c r="R342" s="311"/>
      <c r="S342" s="312"/>
      <c r="T342" s="311"/>
      <c r="U342" s="312"/>
      <c r="V342" s="311"/>
      <c r="W342" s="312"/>
      <c r="X342" s="311"/>
      <c r="Y342" s="312"/>
      <c r="Z342" s="311"/>
      <c r="AA342" s="312"/>
      <c r="AB342" s="311"/>
      <c r="AC342" s="312"/>
      <c r="AD342" s="311"/>
      <c r="AE342" s="312"/>
      <c r="AF342" s="311"/>
      <c r="AG342" s="312"/>
      <c r="AH342" s="311"/>
      <c r="AI342" s="312"/>
      <c r="AJ342" s="311"/>
      <c r="AK342" s="312"/>
      <c r="AL342" s="311"/>
      <c r="AM342" s="312"/>
      <c r="AN342" s="311"/>
      <c r="AO342" s="312"/>
    </row>
    <row r="343" spans="1:41" ht="12.5">
      <c r="A343" s="7" t="s">
        <v>367</v>
      </c>
      <c r="B343" s="8" t="s">
        <v>528</v>
      </c>
      <c r="C343" s="10"/>
      <c r="D343" s="9">
        <v>207397</v>
      </c>
      <c r="E343" s="9">
        <v>7</v>
      </c>
      <c r="F343" s="311">
        <v>4478.5</v>
      </c>
      <c r="G343" s="312">
        <v>4613.5</v>
      </c>
      <c r="H343" s="311">
        <v>11558.5</v>
      </c>
      <c r="I343" s="312">
        <v>11911</v>
      </c>
      <c r="J343" s="311"/>
      <c r="K343" s="312"/>
      <c r="L343" s="311"/>
      <c r="M343" s="312"/>
      <c r="N343" s="311"/>
      <c r="O343" s="312"/>
      <c r="P343" s="311"/>
      <c r="Q343" s="312"/>
      <c r="R343" s="311"/>
      <c r="S343" s="312"/>
      <c r="T343" s="311"/>
      <c r="U343" s="312"/>
      <c r="V343" s="311"/>
      <c r="W343" s="312"/>
      <c r="X343" s="311"/>
      <c r="Y343" s="312"/>
      <c r="Z343" s="311"/>
      <c r="AA343" s="312"/>
      <c r="AB343" s="311"/>
      <c r="AC343" s="312"/>
      <c r="AD343" s="311"/>
      <c r="AE343" s="312"/>
      <c r="AF343" s="311"/>
      <c r="AG343" s="312"/>
      <c r="AH343" s="311"/>
      <c r="AI343" s="312"/>
      <c r="AJ343" s="311"/>
      <c r="AK343" s="312"/>
      <c r="AL343" s="311"/>
      <c r="AM343" s="312"/>
      <c r="AN343" s="311"/>
      <c r="AO343" s="312"/>
    </row>
    <row r="344" spans="1:41" ht="12.5">
      <c r="A344" s="7" t="s">
        <v>367</v>
      </c>
      <c r="B344" s="11" t="s">
        <v>529</v>
      </c>
      <c r="C344" s="10"/>
      <c r="D344" s="9">
        <v>207449</v>
      </c>
      <c r="E344" s="9">
        <v>8</v>
      </c>
      <c r="F344" s="311">
        <v>4058.69</v>
      </c>
      <c r="G344" s="312">
        <v>4058.69</v>
      </c>
      <c r="H344" s="311">
        <v>9809.7199999999993</v>
      </c>
      <c r="I344" s="312">
        <v>9809.7199999999993</v>
      </c>
      <c r="J344" s="311"/>
      <c r="K344" s="312"/>
      <c r="L344" s="311"/>
      <c r="M344" s="312"/>
      <c r="N344" s="311"/>
      <c r="O344" s="312"/>
      <c r="P344" s="311"/>
      <c r="Q344" s="312"/>
      <c r="R344" s="311"/>
      <c r="S344" s="312"/>
      <c r="T344" s="311"/>
      <c r="U344" s="312"/>
      <c r="V344" s="311"/>
      <c r="W344" s="312"/>
      <c r="X344" s="311"/>
      <c r="Y344" s="312"/>
      <c r="Z344" s="311"/>
      <c r="AA344" s="312"/>
      <c r="AB344" s="311"/>
      <c r="AC344" s="312"/>
      <c r="AD344" s="311"/>
      <c r="AE344" s="312"/>
      <c r="AF344" s="311"/>
      <c r="AG344" s="312"/>
      <c r="AH344" s="311"/>
      <c r="AI344" s="312"/>
      <c r="AJ344" s="311"/>
      <c r="AK344" s="312"/>
      <c r="AL344" s="311"/>
      <c r="AM344" s="312"/>
      <c r="AN344" s="311"/>
      <c r="AO344" s="312"/>
    </row>
    <row r="345" spans="1:41" ht="12.5">
      <c r="A345" s="7" t="s">
        <v>367</v>
      </c>
      <c r="B345" s="8" t="s">
        <v>530</v>
      </c>
      <c r="C345" s="10"/>
      <c r="D345" s="9">
        <v>207935</v>
      </c>
      <c r="E345" s="9">
        <v>8</v>
      </c>
      <c r="F345" s="311">
        <v>4150</v>
      </c>
      <c r="G345" s="312">
        <v>4270</v>
      </c>
      <c r="H345" s="311">
        <v>10690</v>
      </c>
      <c r="I345" s="312">
        <v>11020</v>
      </c>
      <c r="J345" s="311"/>
      <c r="K345" s="312"/>
      <c r="L345" s="311"/>
      <c r="M345" s="312"/>
      <c r="N345" s="311"/>
      <c r="O345" s="312"/>
      <c r="P345" s="311"/>
      <c r="Q345" s="312"/>
      <c r="R345" s="311"/>
      <c r="S345" s="312"/>
      <c r="T345" s="311"/>
      <c r="U345" s="312"/>
      <c r="V345" s="311"/>
      <c r="W345" s="312"/>
      <c r="X345" s="311"/>
      <c r="Y345" s="312"/>
      <c r="Z345" s="311"/>
      <c r="AA345" s="312"/>
      <c r="AB345" s="311"/>
      <c r="AC345" s="312"/>
      <c r="AD345" s="311"/>
      <c r="AE345" s="312"/>
      <c r="AF345" s="311"/>
      <c r="AG345" s="312"/>
      <c r="AH345" s="311"/>
      <c r="AI345" s="312"/>
      <c r="AJ345" s="311"/>
      <c r="AK345" s="312"/>
      <c r="AL345" s="311"/>
      <c r="AM345" s="312"/>
      <c r="AN345" s="311"/>
      <c r="AO345" s="312"/>
    </row>
    <row r="346" spans="1:41" ht="12.5">
      <c r="A346" s="7" t="s">
        <v>367</v>
      </c>
      <c r="B346" s="11" t="s">
        <v>531</v>
      </c>
      <c r="C346" s="10"/>
      <c r="D346" s="9">
        <v>207281</v>
      </c>
      <c r="E346" s="9">
        <v>9</v>
      </c>
      <c r="F346" s="311">
        <v>3915</v>
      </c>
      <c r="G346" s="312">
        <v>4095</v>
      </c>
      <c r="H346" s="311">
        <v>10500</v>
      </c>
      <c r="I346" s="312">
        <v>10860</v>
      </c>
      <c r="J346" s="311"/>
      <c r="K346" s="312"/>
      <c r="L346" s="311"/>
      <c r="M346" s="312"/>
      <c r="N346" s="311"/>
      <c r="O346" s="312"/>
      <c r="P346" s="311"/>
      <c r="Q346" s="312"/>
      <c r="R346" s="311"/>
      <c r="S346" s="312"/>
      <c r="T346" s="311"/>
      <c r="U346" s="312"/>
      <c r="V346" s="311"/>
      <c r="W346" s="312"/>
      <c r="X346" s="311"/>
      <c r="Y346" s="312"/>
      <c r="Z346" s="311"/>
      <c r="AA346" s="312"/>
      <c r="AB346" s="311"/>
      <c r="AC346" s="312"/>
      <c r="AD346" s="311"/>
      <c r="AE346" s="312"/>
      <c r="AF346" s="311"/>
      <c r="AG346" s="312"/>
      <c r="AH346" s="311"/>
      <c r="AI346" s="312"/>
      <c r="AJ346" s="311"/>
      <c r="AK346" s="312"/>
      <c r="AL346" s="311"/>
      <c r="AM346" s="312"/>
      <c r="AN346" s="311"/>
      <c r="AO346" s="312"/>
    </row>
    <row r="347" spans="1:41" ht="12.5">
      <c r="A347" s="7" t="s">
        <v>367</v>
      </c>
      <c r="B347" s="8" t="s">
        <v>532</v>
      </c>
      <c r="C347" s="56"/>
      <c r="D347" s="9">
        <v>207670</v>
      </c>
      <c r="E347" s="9">
        <v>9</v>
      </c>
      <c r="F347" s="311">
        <v>4338.5</v>
      </c>
      <c r="G347" s="312">
        <v>4550</v>
      </c>
      <c r="H347" s="311">
        <v>10715</v>
      </c>
      <c r="I347" s="312">
        <v>10926.5</v>
      </c>
      <c r="J347" s="311"/>
      <c r="K347" s="312"/>
      <c r="L347" s="311"/>
      <c r="M347" s="312"/>
      <c r="N347" s="311"/>
      <c r="O347" s="312"/>
      <c r="P347" s="311"/>
      <c r="Q347" s="312"/>
      <c r="R347" s="311"/>
      <c r="S347" s="312"/>
      <c r="T347" s="311"/>
      <c r="U347" s="312"/>
      <c r="V347" s="311"/>
      <c r="W347" s="312"/>
      <c r="X347" s="311"/>
      <c r="Y347" s="312"/>
      <c r="Z347" s="311"/>
      <c r="AA347" s="312"/>
      <c r="AB347" s="311"/>
      <c r="AC347" s="312"/>
      <c r="AD347" s="311"/>
      <c r="AE347" s="312"/>
      <c r="AF347" s="311"/>
      <c r="AG347" s="312"/>
      <c r="AH347" s="311"/>
      <c r="AI347" s="312"/>
      <c r="AJ347" s="311"/>
      <c r="AK347" s="312"/>
      <c r="AL347" s="311"/>
      <c r="AM347" s="312"/>
      <c r="AN347" s="311"/>
      <c r="AO347" s="312"/>
    </row>
    <row r="348" spans="1:41" ht="12.5">
      <c r="A348" s="7" t="s">
        <v>367</v>
      </c>
      <c r="B348" s="8" t="s">
        <v>533</v>
      </c>
      <c r="C348" s="56"/>
      <c r="D348" s="9">
        <v>206923</v>
      </c>
      <c r="E348" s="9">
        <v>10</v>
      </c>
      <c r="F348" s="311">
        <v>3817.5</v>
      </c>
      <c r="G348" s="312">
        <v>3817.5</v>
      </c>
      <c r="H348" s="311">
        <v>7942.5</v>
      </c>
      <c r="I348" s="312">
        <v>7942.5</v>
      </c>
      <c r="J348" s="311"/>
      <c r="K348" s="312"/>
      <c r="L348" s="311"/>
      <c r="M348" s="312"/>
      <c r="N348" s="311"/>
      <c r="O348" s="312"/>
      <c r="P348" s="311"/>
      <c r="Q348" s="312"/>
      <c r="R348" s="311"/>
      <c r="S348" s="312"/>
      <c r="T348" s="311"/>
      <c r="U348" s="312"/>
      <c r="V348" s="311"/>
      <c r="W348" s="312"/>
      <c r="X348" s="311"/>
      <c r="Y348" s="312"/>
      <c r="Z348" s="311"/>
      <c r="AA348" s="312"/>
      <c r="AB348" s="311"/>
      <c r="AC348" s="312"/>
      <c r="AD348" s="311"/>
      <c r="AE348" s="312"/>
      <c r="AF348" s="311"/>
      <c r="AG348" s="312"/>
      <c r="AH348" s="311"/>
      <c r="AI348" s="312"/>
      <c r="AJ348" s="311"/>
      <c r="AK348" s="312"/>
      <c r="AL348" s="311"/>
      <c r="AM348" s="312"/>
      <c r="AN348" s="311"/>
      <c r="AO348" s="312"/>
    </row>
    <row r="349" spans="1:41" ht="12.5">
      <c r="A349" s="7" t="s">
        <v>367</v>
      </c>
      <c r="B349" s="8" t="s">
        <v>534</v>
      </c>
      <c r="C349" s="10"/>
      <c r="D349" s="9">
        <v>206996</v>
      </c>
      <c r="E349" s="9">
        <v>10</v>
      </c>
      <c r="F349" s="311">
        <v>4560</v>
      </c>
      <c r="G349" s="312">
        <v>4590</v>
      </c>
      <c r="H349" s="311">
        <v>9322.7999999999993</v>
      </c>
      <c r="I349" s="312">
        <v>9352.7999999999993</v>
      </c>
      <c r="J349" s="311"/>
      <c r="K349" s="312"/>
      <c r="L349" s="311"/>
      <c r="M349" s="312"/>
      <c r="N349" s="311"/>
      <c r="O349" s="312"/>
      <c r="P349" s="311"/>
      <c r="Q349" s="312"/>
      <c r="R349" s="311"/>
      <c r="S349" s="312"/>
      <c r="T349" s="311"/>
      <c r="U349" s="312"/>
      <c r="V349" s="311"/>
      <c r="W349" s="312"/>
      <c r="X349" s="311"/>
      <c r="Y349" s="312"/>
      <c r="Z349" s="311"/>
      <c r="AA349" s="312"/>
      <c r="AB349" s="311"/>
      <c r="AC349" s="312"/>
      <c r="AD349" s="311"/>
      <c r="AE349" s="312"/>
      <c r="AF349" s="311"/>
      <c r="AG349" s="312"/>
      <c r="AH349" s="311"/>
      <c r="AI349" s="312"/>
      <c r="AJ349" s="311"/>
      <c r="AK349" s="312"/>
      <c r="AL349" s="311"/>
      <c r="AM349" s="312"/>
      <c r="AN349" s="311"/>
      <c r="AO349" s="312"/>
    </row>
    <row r="350" spans="1:41" ht="12.5">
      <c r="A350" s="7" t="s">
        <v>367</v>
      </c>
      <c r="B350" s="8" t="s">
        <v>535</v>
      </c>
      <c r="C350" s="10"/>
      <c r="D350" s="9">
        <v>207050</v>
      </c>
      <c r="E350" s="9">
        <v>10</v>
      </c>
      <c r="F350" s="311">
        <v>4572</v>
      </c>
      <c r="G350" s="312">
        <v>4572</v>
      </c>
      <c r="H350" s="311">
        <v>8188.8</v>
      </c>
      <c r="I350" s="312">
        <v>8188.8</v>
      </c>
      <c r="J350" s="311"/>
      <c r="K350" s="312"/>
      <c r="L350" s="311"/>
      <c r="M350" s="312"/>
      <c r="N350" s="311"/>
      <c r="O350" s="312"/>
      <c r="P350" s="311"/>
      <c r="Q350" s="312"/>
      <c r="R350" s="311"/>
      <c r="S350" s="312"/>
      <c r="T350" s="311"/>
      <c r="U350" s="312"/>
      <c r="V350" s="311"/>
      <c r="W350" s="312"/>
      <c r="X350" s="311"/>
      <c r="Y350" s="312"/>
      <c r="Z350" s="311"/>
      <c r="AA350" s="312"/>
      <c r="AB350" s="311"/>
      <c r="AC350" s="312"/>
      <c r="AD350" s="311"/>
      <c r="AE350" s="312"/>
      <c r="AF350" s="311"/>
      <c r="AG350" s="312"/>
      <c r="AH350" s="311"/>
      <c r="AI350" s="312"/>
      <c r="AJ350" s="311"/>
      <c r="AK350" s="312"/>
      <c r="AL350" s="311"/>
      <c r="AM350" s="312"/>
      <c r="AN350" s="311"/>
      <c r="AO350" s="312"/>
    </row>
    <row r="351" spans="1:41" ht="12.5">
      <c r="A351" s="7" t="s">
        <v>367</v>
      </c>
      <c r="B351" s="8" t="s">
        <v>536</v>
      </c>
      <c r="C351" s="10"/>
      <c r="D351" s="9">
        <v>207236</v>
      </c>
      <c r="E351" s="9">
        <v>10</v>
      </c>
      <c r="F351" s="311">
        <v>4820</v>
      </c>
      <c r="G351" s="312">
        <v>4820</v>
      </c>
      <c r="H351" s="311">
        <v>10970</v>
      </c>
      <c r="I351" s="312">
        <v>10970</v>
      </c>
      <c r="J351" s="311"/>
      <c r="K351" s="312"/>
      <c r="L351" s="311"/>
      <c r="M351" s="312"/>
      <c r="N351" s="311"/>
      <c r="O351" s="312"/>
      <c r="P351" s="311"/>
      <c r="Q351" s="312"/>
      <c r="R351" s="311"/>
      <c r="S351" s="312"/>
      <c r="T351" s="311"/>
      <c r="U351" s="312"/>
      <c r="V351" s="311"/>
      <c r="W351" s="312"/>
      <c r="X351" s="311"/>
      <c r="Y351" s="312"/>
      <c r="Z351" s="311"/>
      <c r="AA351" s="312"/>
      <c r="AB351" s="311"/>
      <c r="AC351" s="312"/>
      <c r="AD351" s="311"/>
      <c r="AE351" s="312"/>
      <c r="AF351" s="311"/>
      <c r="AG351" s="312"/>
      <c r="AH351" s="311"/>
      <c r="AI351" s="312"/>
      <c r="AJ351" s="311"/>
      <c r="AK351" s="312"/>
      <c r="AL351" s="311"/>
      <c r="AM351" s="312"/>
      <c r="AN351" s="311"/>
      <c r="AO351" s="312"/>
    </row>
    <row r="352" spans="1:41" ht="12.5">
      <c r="A352" s="7" t="s">
        <v>367</v>
      </c>
      <c r="B352" s="8" t="s">
        <v>537</v>
      </c>
      <c r="C352" s="10"/>
      <c r="D352" s="9">
        <v>207290</v>
      </c>
      <c r="E352" s="9">
        <v>10</v>
      </c>
      <c r="F352" s="311">
        <v>4762.5</v>
      </c>
      <c r="G352" s="312">
        <v>4912.5</v>
      </c>
      <c r="H352" s="311">
        <v>10762.5</v>
      </c>
      <c r="I352" s="312">
        <v>11062.5</v>
      </c>
      <c r="J352" s="311"/>
      <c r="K352" s="312"/>
      <c r="L352" s="311"/>
      <c r="M352" s="312"/>
      <c r="N352" s="311"/>
      <c r="O352" s="312"/>
      <c r="P352" s="311"/>
      <c r="Q352" s="312"/>
      <c r="R352" s="311"/>
      <c r="S352" s="312"/>
      <c r="T352" s="311"/>
      <c r="U352" s="312"/>
      <c r="V352" s="311"/>
      <c r="W352" s="312"/>
      <c r="X352" s="311"/>
      <c r="Y352" s="312"/>
      <c r="Z352" s="311"/>
      <c r="AA352" s="312"/>
      <c r="AB352" s="311"/>
      <c r="AC352" s="312"/>
      <c r="AD352" s="311"/>
      <c r="AE352" s="312"/>
      <c r="AF352" s="311"/>
      <c r="AG352" s="312"/>
      <c r="AH352" s="311"/>
      <c r="AI352" s="312"/>
      <c r="AJ352" s="311"/>
      <c r="AK352" s="312"/>
      <c r="AL352" s="311"/>
      <c r="AM352" s="312"/>
      <c r="AN352" s="311"/>
      <c r="AO352" s="312"/>
    </row>
    <row r="353" spans="1:41" ht="12.5">
      <c r="A353" s="7" t="s">
        <v>367</v>
      </c>
      <c r="B353" s="8" t="s">
        <v>538</v>
      </c>
      <c r="C353" s="10"/>
      <c r="D353" s="9">
        <v>207069</v>
      </c>
      <c r="E353" s="9">
        <v>10</v>
      </c>
      <c r="F353" s="311">
        <v>4695.2</v>
      </c>
      <c r="G353" s="312">
        <v>5355.2</v>
      </c>
      <c r="H353" s="311">
        <v>7260.5</v>
      </c>
      <c r="I353" s="312">
        <v>7920.5</v>
      </c>
      <c r="J353" s="311"/>
      <c r="K353" s="312"/>
      <c r="L353" s="311"/>
      <c r="M353" s="312"/>
      <c r="N353" s="311"/>
      <c r="O353" s="312"/>
      <c r="P353" s="311"/>
      <c r="Q353" s="312"/>
      <c r="R353" s="311"/>
      <c r="S353" s="312"/>
      <c r="T353" s="311"/>
      <c r="U353" s="312"/>
      <c r="V353" s="311"/>
      <c r="W353" s="312"/>
      <c r="X353" s="311"/>
      <c r="Y353" s="312"/>
      <c r="Z353" s="311"/>
      <c r="AA353" s="312"/>
      <c r="AB353" s="311"/>
      <c r="AC353" s="312"/>
      <c r="AD353" s="311"/>
      <c r="AE353" s="312"/>
      <c r="AF353" s="311"/>
      <c r="AG353" s="312"/>
      <c r="AH353" s="311"/>
      <c r="AI353" s="312"/>
      <c r="AJ353" s="311"/>
      <c r="AK353" s="312"/>
      <c r="AL353" s="311"/>
      <c r="AM353" s="312"/>
      <c r="AN353" s="311"/>
      <c r="AO353" s="312"/>
    </row>
    <row r="354" spans="1:41" ht="12.5">
      <c r="A354" s="7" t="s">
        <v>367</v>
      </c>
      <c r="B354" s="8" t="s">
        <v>539</v>
      </c>
      <c r="C354" s="10"/>
      <c r="D354" s="9">
        <v>207740</v>
      </c>
      <c r="E354" s="9">
        <v>10</v>
      </c>
      <c r="F354" s="311">
        <v>4610</v>
      </c>
      <c r="G354" s="312">
        <v>4760</v>
      </c>
      <c r="H354" s="311">
        <v>10730</v>
      </c>
      <c r="I354" s="312">
        <v>11090</v>
      </c>
      <c r="J354" s="311"/>
      <c r="K354" s="312"/>
      <c r="L354" s="311"/>
      <c r="M354" s="312"/>
      <c r="N354" s="311"/>
      <c r="O354" s="312"/>
      <c r="P354" s="311"/>
      <c r="Q354" s="312"/>
      <c r="R354" s="311"/>
      <c r="S354" s="312"/>
      <c r="T354" s="311"/>
      <c r="U354" s="312"/>
      <c r="V354" s="311"/>
      <c r="W354" s="312"/>
      <c r="X354" s="311"/>
      <c r="Y354" s="312"/>
      <c r="Z354" s="311"/>
      <c r="AA354" s="312"/>
      <c r="AB354" s="311"/>
      <c r="AC354" s="312"/>
      <c r="AD354" s="311"/>
      <c r="AE354" s="312"/>
      <c r="AF354" s="311"/>
      <c r="AG354" s="312"/>
      <c r="AH354" s="311"/>
      <c r="AI354" s="312"/>
      <c r="AJ354" s="311"/>
      <c r="AK354" s="312"/>
      <c r="AL354" s="311"/>
      <c r="AM354" s="312"/>
      <c r="AN354" s="311"/>
      <c r="AO354" s="312"/>
    </row>
    <row r="355" spans="1:41" ht="12.5">
      <c r="A355" s="7" t="s">
        <v>367</v>
      </c>
      <c r="B355" s="8" t="s">
        <v>540</v>
      </c>
      <c r="C355" s="10"/>
      <c r="D355" s="9">
        <v>208035</v>
      </c>
      <c r="E355" s="9">
        <v>10</v>
      </c>
      <c r="F355" s="311">
        <v>4185</v>
      </c>
      <c r="G355" s="312">
        <v>4185</v>
      </c>
      <c r="H355" s="311">
        <v>8539.5</v>
      </c>
      <c r="I355" s="312">
        <v>8539.5</v>
      </c>
      <c r="J355" s="311"/>
      <c r="K355" s="312"/>
      <c r="L355" s="311"/>
      <c r="M355" s="312"/>
      <c r="N355" s="311"/>
      <c r="O355" s="312"/>
      <c r="P355" s="311"/>
      <c r="Q355" s="312"/>
      <c r="R355" s="311"/>
      <c r="S355" s="312"/>
      <c r="T355" s="311"/>
      <c r="U355" s="312"/>
      <c r="V355" s="311"/>
      <c r="W355" s="312"/>
      <c r="X355" s="311"/>
      <c r="Y355" s="312"/>
      <c r="Z355" s="311"/>
      <c r="AA355" s="312"/>
      <c r="AB355" s="311"/>
      <c r="AC355" s="312"/>
      <c r="AD355" s="311"/>
      <c r="AE355" s="312"/>
      <c r="AF355" s="311"/>
      <c r="AG355" s="312"/>
      <c r="AH355" s="311"/>
      <c r="AI355" s="312"/>
      <c r="AJ355" s="311"/>
      <c r="AK355" s="312"/>
      <c r="AL355" s="311"/>
      <c r="AM355" s="312"/>
      <c r="AN355" s="311"/>
      <c r="AO355" s="312"/>
    </row>
    <row r="356" spans="1:41">
      <c r="A356" s="319" t="s">
        <v>367</v>
      </c>
      <c r="B356" s="1"/>
      <c r="C356" s="320"/>
      <c r="D356" s="12"/>
      <c r="E356" s="12"/>
    </row>
    <row r="357" spans="1:41">
      <c r="A357" s="340" t="s">
        <v>368</v>
      </c>
      <c r="B357" s="38" t="s">
        <v>369</v>
      </c>
      <c r="C357" s="341"/>
      <c r="D357" s="37">
        <v>217882</v>
      </c>
      <c r="E357" s="37">
        <v>1</v>
      </c>
      <c r="F357" s="311">
        <v>14970</v>
      </c>
      <c r="G357" s="312">
        <v>15120</v>
      </c>
      <c r="H357" s="311">
        <v>36724</v>
      </c>
      <c r="I357" s="312">
        <v>38112</v>
      </c>
      <c r="J357" s="311">
        <v>10668</v>
      </c>
      <c r="K357" s="312">
        <v>11946</v>
      </c>
      <c r="L357" s="311">
        <v>21191</v>
      </c>
      <c r="M357" s="312">
        <v>23846</v>
      </c>
      <c r="N357" s="311"/>
      <c r="O357" s="312"/>
      <c r="P357" s="311"/>
      <c r="Q357" s="312"/>
      <c r="R357" s="311"/>
      <c r="S357" s="312"/>
      <c r="T357" s="311"/>
      <c r="U357" s="312"/>
      <c r="V357" s="311"/>
      <c r="W357" s="312"/>
      <c r="X357" s="311"/>
      <c r="Y357" s="312"/>
      <c r="Z357" s="311"/>
      <c r="AA357" s="312"/>
      <c r="AB357" s="311"/>
      <c r="AC357" s="312"/>
      <c r="AD357" s="311"/>
      <c r="AE357" s="312"/>
      <c r="AF357" s="311"/>
      <c r="AG357" s="312"/>
      <c r="AH357" s="311"/>
      <c r="AI357" s="312"/>
      <c r="AJ357" s="311"/>
      <c r="AK357" s="312"/>
      <c r="AL357" s="311"/>
      <c r="AM357" s="312"/>
      <c r="AN357" s="311"/>
      <c r="AO357" s="312"/>
    </row>
    <row r="358" spans="1:41">
      <c r="A358" s="340" t="s">
        <v>368</v>
      </c>
      <c r="B358" s="38" t="s">
        <v>370</v>
      </c>
      <c r="C358" s="341"/>
      <c r="D358" s="37">
        <v>218663</v>
      </c>
      <c r="E358" s="37">
        <v>1</v>
      </c>
      <c r="F358" s="311">
        <v>12616</v>
      </c>
      <c r="G358" s="312">
        <v>12688</v>
      </c>
      <c r="H358" s="311">
        <v>33298</v>
      </c>
      <c r="I358" s="312">
        <v>33928</v>
      </c>
      <c r="J358" s="311">
        <v>14050</v>
      </c>
      <c r="K358" s="312">
        <v>14132</v>
      </c>
      <c r="L358" s="311">
        <v>29596</v>
      </c>
      <c r="M358" s="312">
        <v>30160</v>
      </c>
      <c r="N358" s="311">
        <v>26608</v>
      </c>
      <c r="O358" s="312">
        <v>21472</v>
      </c>
      <c r="P358" s="311">
        <v>51502</v>
      </c>
      <c r="Q358" s="312">
        <v>52480</v>
      </c>
      <c r="R358" s="311">
        <v>42684</v>
      </c>
      <c r="S358" s="312">
        <v>43488</v>
      </c>
      <c r="T358" s="311">
        <v>87750</v>
      </c>
      <c r="U358" s="312">
        <v>87750</v>
      </c>
      <c r="V358" s="311"/>
      <c r="W358" s="312"/>
      <c r="X358" s="311"/>
      <c r="Y358" s="312"/>
      <c r="Z358" s="311">
        <v>23986</v>
      </c>
      <c r="AA358" s="312">
        <v>24130</v>
      </c>
      <c r="AB358" s="311">
        <v>35746</v>
      </c>
      <c r="AC358" s="312">
        <v>36424</v>
      </c>
      <c r="AD358" s="311"/>
      <c r="AE358" s="312"/>
      <c r="AF358" s="311"/>
      <c r="AG358" s="312"/>
      <c r="AH358" s="311"/>
      <c r="AI358" s="312"/>
      <c r="AJ358" s="311"/>
      <c r="AK358" s="312"/>
      <c r="AL358" s="311"/>
      <c r="AM358" s="312"/>
      <c r="AN358" s="311"/>
      <c r="AO358" s="312"/>
    </row>
    <row r="359" spans="1:41">
      <c r="A359" s="340" t="s">
        <v>368</v>
      </c>
      <c r="B359" s="38" t="s">
        <v>371</v>
      </c>
      <c r="C359" s="341"/>
      <c r="D359" s="37">
        <v>217819</v>
      </c>
      <c r="E359" s="37">
        <v>3</v>
      </c>
      <c r="F359" s="311">
        <v>12418</v>
      </c>
      <c r="G359" s="312">
        <v>12518</v>
      </c>
      <c r="H359" s="311">
        <v>31600</v>
      </c>
      <c r="I359" s="312">
        <v>32848</v>
      </c>
      <c r="J359" s="311">
        <v>13660</v>
      </c>
      <c r="K359" s="312">
        <v>13770</v>
      </c>
      <c r="L359" s="311">
        <v>34760</v>
      </c>
      <c r="M359" s="312">
        <v>36132</v>
      </c>
      <c r="N359" s="311"/>
      <c r="O359" s="312"/>
      <c r="P359" s="311"/>
      <c r="Q359" s="312"/>
      <c r="R359" s="311"/>
      <c r="S359" s="312"/>
      <c r="T359" s="311"/>
      <c r="U359" s="312"/>
      <c r="V359" s="311"/>
      <c r="W359" s="312"/>
      <c r="X359" s="311"/>
      <c r="Y359" s="312"/>
      <c r="Z359" s="311"/>
      <c r="AA359" s="312"/>
      <c r="AB359" s="311"/>
      <c r="AC359" s="312"/>
      <c r="AD359" s="311"/>
      <c r="AE359" s="312"/>
      <c r="AF359" s="311"/>
      <c r="AG359" s="312"/>
      <c r="AH359" s="311"/>
      <c r="AI359" s="312"/>
      <c r="AJ359" s="311"/>
      <c r="AK359" s="312"/>
      <c r="AL359" s="311"/>
      <c r="AM359" s="312"/>
      <c r="AN359" s="311"/>
      <c r="AO359" s="312"/>
    </row>
    <row r="360" spans="1:41">
      <c r="A360" s="340" t="s">
        <v>368</v>
      </c>
      <c r="B360" s="38" t="s">
        <v>372</v>
      </c>
      <c r="C360" s="342"/>
      <c r="D360" s="37">
        <v>217864</v>
      </c>
      <c r="E360" s="37">
        <v>3</v>
      </c>
      <c r="F360" s="311">
        <v>13036</v>
      </c>
      <c r="G360" s="312">
        <v>13140</v>
      </c>
      <c r="H360" s="311">
        <v>35508</v>
      </c>
      <c r="I360" s="312">
        <v>36396</v>
      </c>
      <c r="J360" s="311">
        <v>11070</v>
      </c>
      <c r="K360" s="312">
        <v>11070</v>
      </c>
      <c r="L360" s="311">
        <v>18720</v>
      </c>
      <c r="M360" s="312">
        <v>18720</v>
      </c>
      <c r="N360" s="311"/>
      <c r="O360" s="312"/>
      <c r="P360" s="311"/>
      <c r="Q360" s="312"/>
      <c r="R360" s="311"/>
      <c r="S360" s="312"/>
      <c r="T360" s="311"/>
      <c r="U360" s="312"/>
      <c r="V360" s="311"/>
      <c r="W360" s="312"/>
      <c r="X360" s="311"/>
      <c r="Y360" s="312"/>
      <c r="Z360" s="311"/>
      <c r="AA360" s="312"/>
      <c r="AB360" s="311"/>
      <c r="AC360" s="312"/>
      <c r="AD360" s="311"/>
      <c r="AE360" s="312"/>
      <c r="AF360" s="311"/>
      <c r="AG360" s="312"/>
      <c r="AH360" s="311"/>
      <c r="AI360" s="312"/>
      <c r="AJ360" s="311"/>
      <c r="AK360" s="312"/>
      <c r="AL360" s="311"/>
      <c r="AM360" s="312"/>
      <c r="AN360" s="311"/>
      <c r="AO360" s="312"/>
    </row>
    <row r="361" spans="1:41">
      <c r="A361" s="340" t="s">
        <v>368</v>
      </c>
      <c r="B361" s="38" t="s">
        <v>373</v>
      </c>
      <c r="C361" s="341"/>
      <c r="D361" s="37">
        <v>218964</v>
      </c>
      <c r="E361" s="37">
        <v>3</v>
      </c>
      <c r="F361" s="311">
        <v>15230</v>
      </c>
      <c r="G361" s="312">
        <v>15306</v>
      </c>
      <c r="H361" s="311">
        <v>29486</v>
      </c>
      <c r="I361" s="312">
        <v>29636</v>
      </c>
      <c r="J361" s="311">
        <v>11430</v>
      </c>
      <c r="K361" s="312">
        <v>11538</v>
      </c>
      <c r="L361" s="311">
        <v>21996</v>
      </c>
      <c r="M361" s="312">
        <v>22212</v>
      </c>
      <c r="N361" s="311"/>
      <c r="O361" s="312"/>
      <c r="P361" s="311"/>
      <c r="Q361" s="312"/>
      <c r="R361" s="311"/>
      <c r="S361" s="312"/>
      <c r="T361" s="311"/>
      <c r="U361" s="312"/>
      <c r="V361" s="311"/>
      <c r="W361" s="312"/>
      <c r="X361" s="311"/>
      <c r="Y361" s="312"/>
      <c r="Z361" s="311"/>
      <c r="AA361" s="312"/>
      <c r="AB361" s="311"/>
      <c r="AC361" s="312"/>
      <c r="AD361" s="311"/>
      <c r="AE361" s="312"/>
      <c r="AF361" s="311"/>
      <c r="AG361" s="312"/>
      <c r="AH361" s="311"/>
      <c r="AI361" s="312"/>
      <c r="AJ361" s="311"/>
      <c r="AK361" s="312"/>
      <c r="AL361" s="311"/>
      <c r="AM361" s="312"/>
      <c r="AN361" s="311"/>
      <c r="AO361" s="312"/>
    </row>
    <row r="362" spans="1:41" ht="14.5">
      <c r="A362" s="340" t="s">
        <v>368</v>
      </c>
      <c r="B362" s="38" t="s">
        <v>374</v>
      </c>
      <c r="C362" s="356"/>
      <c r="D362" s="37">
        <v>218724</v>
      </c>
      <c r="E362" s="37">
        <v>4</v>
      </c>
      <c r="F362" s="311">
        <v>11536</v>
      </c>
      <c r="G362" s="312">
        <v>11640</v>
      </c>
      <c r="H362" s="311">
        <v>26648</v>
      </c>
      <c r="I362" s="312">
        <v>27394</v>
      </c>
      <c r="J362" s="311">
        <v>10674</v>
      </c>
      <c r="K362" s="312">
        <v>10764</v>
      </c>
      <c r="L362" s="311">
        <v>19296</v>
      </c>
      <c r="M362" s="312">
        <v>19836</v>
      </c>
      <c r="N362" s="311"/>
      <c r="O362" s="312"/>
      <c r="P362" s="311"/>
      <c r="Q362" s="312"/>
      <c r="R362" s="311"/>
      <c r="S362" s="312"/>
      <c r="T362" s="311"/>
      <c r="U362" s="312"/>
      <c r="V362" s="311"/>
      <c r="W362" s="312"/>
      <c r="X362" s="311"/>
      <c r="Y362" s="312"/>
      <c r="Z362" s="311"/>
      <c r="AA362" s="312"/>
      <c r="AB362" s="311"/>
      <c r="AC362" s="312"/>
      <c r="AD362" s="311"/>
      <c r="AE362" s="312"/>
      <c r="AF362" s="311"/>
      <c r="AG362" s="312"/>
      <c r="AH362" s="311"/>
      <c r="AI362" s="312"/>
      <c r="AJ362" s="311"/>
      <c r="AK362" s="312"/>
      <c r="AL362" s="311"/>
      <c r="AM362" s="312"/>
      <c r="AN362" s="311"/>
      <c r="AO362" s="312"/>
    </row>
    <row r="363" spans="1:41" ht="14.5">
      <c r="A363" s="340" t="s">
        <v>368</v>
      </c>
      <c r="B363" s="38" t="s">
        <v>375</v>
      </c>
      <c r="C363" s="357"/>
      <c r="D363" s="37">
        <v>218061</v>
      </c>
      <c r="E363" s="37">
        <v>5</v>
      </c>
      <c r="F363" s="311">
        <v>11160</v>
      </c>
      <c r="G363" s="312">
        <v>11160</v>
      </c>
      <c r="H363" s="311">
        <v>21544</v>
      </c>
      <c r="I363" s="312">
        <v>21544</v>
      </c>
      <c r="J363" s="311">
        <v>11388</v>
      </c>
      <c r="K363" s="312">
        <v>11388</v>
      </c>
      <c r="L363" s="311">
        <v>22000</v>
      </c>
      <c r="M363" s="312">
        <v>22000</v>
      </c>
      <c r="N363" s="311"/>
      <c r="O363" s="312"/>
      <c r="P363" s="311"/>
      <c r="Q363" s="312"/>
      <c r="R363" s="311"/>
      <c r="S363" s="312"/>
      <c r="T363" s="311"/>
      <c r="U363" s="312"/>
      <c r="V363" s="311"/>
      <c r="W363" s="312"/>
      <c r="X363" s="311"/>
      <c r="Y363" s="312"/>
      <c r="Z363" s="311"/>
      <c r="AA363" s="312"/>
      <c r="AB363" s="311"/>
      <c r="AC363" s="312"/>
      <c r="AD363" s="311"/>
      <c r="AE363" s="312"/>
      <c r="AF363" s="311"/>
      <c r="AG363" s="312"/>
      <c r="AH363" s="311"/>
      <c r="AI363" s="312"/>
      <c r="AJ363" s="311"/>
      <c r="AK363" s="312"/>
      <c r="AL363" s="311"/>
      <c r="AM363" s="312"/>
      <c r="AN363" s="311"/>
      <c r="AO363" s="312"/>
    </row>
    <row r="364" spans="1:41" ht="14.5">
      <c r="A364" s="340" t="s">
        <v>368</v>
      </c>
      <c r="B364" s="38" t="s">
        <v>376</v>
      </c>
      <c r="C364" s="357"/>
      <c r="D364" s="37">
        <v>218733</v>
      </c>
      <c r="E364" s="37">
        <v>5</v>
      </c>
      <c r="F364" s="311">
        <v>11060</v>
      </c>
      <c r="G364" s="312">
        <v>11060</v>
      </c>
      <c r="H364" s="311">
        <v>21750</v>
      </c>
      <c r="I364" s="312">
        <v>21750</v>
      </c>
      <c r="J364" s="311">
        <v>11460</v>
      </c>
      <c r="K364" s="312">
        <v>11460</v>
      </c>
      <c r="L364" s="311">
        <v>22570</v>
      </c>
      <c r="M364" s="312">
        <v>22570</v>
      </c>
      <c r="N364" s="311"/>
      <c r="O364" s="312"/>
      <c r="P364" s="311"/>
      <c r="Q364" s="312"/>
      <c r="R364" s="311"/>
      <c r="S364" s="312"/>
      <c r="T364" s="311"/>
      <c r="U364" s="312"/>
      <c r="V364" s="311"/>
      <c r="W364" s="312"/>
      <c r="X364" s="311"/>
      <c r="Y364" s="312"/>
      <c r="Z364" s="311"/>
      <c r="AA364" s="312"/>
      <c r="AB364" s="311"/>
      <c r="AC364" s="312"/>
      <c r="AD364" s="311"/>
      <c r="AE364" s="312"/>
      <c r="AF364" s="311"/>
      <c r="AG364" s="312"/>
      <c r="AH364" s="311"/>
      <c r="AI364" s="312"/>
      <c r="AJ364" s="311"/>
      <c r="AK364" s="312"/>
      <c r="AL364" s="311"/>
      <c r="AM364" s="312"/>
      <c r="AN364" s="311"/>
      <c r="AO364" s="312"/>
    </row>
    <row r="365" spans="1:41" ht="14.5">
      <c r="A365" s="340" t="s">
        <v>368</v>
      </c>
      <c r="B365" s="38" t="s">
        <v>377</v>
      </c>
      <c r="C365" s="357" t="s">
        <v>671</v>
      </c>
      <c r="D365" s="37">
        <v>218229</v>
      </c>
      <c r="E365" s="37">
        <v>6</v>
      </c>
      <c r="F365" s="311">
        <v>11700</v>
      </c>
      <c r="G365" s="312">
        <v>11700</v>
      </c>
      <c r="H365" s="311">
        <v>21300</v>
      </c>
      <c r="I365" s="312">
        <v>21300</v>
      </c>
      <c r="J365" s="311">
        <v>12800</v>
      </c>
      <c r="K365" s="312">
        <v>9856</v>
      </c>
      <c r="L365" s="311">
        <v>23500</v>
      </c>
      <c r="M365" s="312">
        <v>17884</v>
      </c>
      <c r="N365" s="311"/>
      <c r="O365" s="312"/>
      <c r="P365" s="311"/>
      <c r="Q365" s="312"/>
      <c r="R365" s="311"/>
      <c r="S365" s="312"/>
      <c r="T365" s="311"/>
      <c r="U365" s="312"/>
      <c r="V365" s="311"/>
      <c r="W365" s="312"/>
      <c r="X365" s="311"/>
      <c r="Y365" s="312"/>
      <c r="Z365" s="311"/>
      <c r="AA365" s="312"/>
      <c r="AB365" s="311"/>
      <c r="AC365" s="312"/>
      <c r="AD365" s="311"/>
      <c r="AE365" s="312"/>
      <c r="AF365" s="311"/>
      <c r="AG365" s="312"/>
      <c r="AH365" s="311"/>
      <c r="AI365" s="312"/>
      <c r="AJ365" s="311"/>
      <c r="AK365" s="312"/>
      <c r="AL365" s="311"/>
      <c r="AM365" s="312"/>
      <c r="AN365" s="311"/>
      <c r="AO365" s="312"/>
    </row>
    <row r="366" spans="1:41" ht="14.5">
      <c r="A366" s="340" t="s">
        <v>368</v>
      </c>
      <c r="B366" s="38" t="s">
        <v>378</v>
      </c>
      <c r="C366" s="357" t="s">
        <v>671</v>
      </c>
      <c r="D366" s="37">
        <v>218645</v>
      </c>
      <c r="E366" s="37">
        <v>6</v>
      </c>
      <c r="F366" s="311">
        <v>10710</v>
      </c>
      <c r="G366" s="312">
        <v>10710</v>
      </c>
      <c r="H366" s="311">
        <v>21168</v>
      </c>
      <c r="I366" s="312">
        <v>21168</v>
      </c>
      <c r="J366" s="311">
        <v>14050</v>
      </c>
      <c r="K366" s="312">
        <v>14132</v>
      </c>
      <c r="L366" s="311">
        <v>29596</v>
      </c>
      <c r="M366" s="312">
        <v>30160</v>
      </c>
      <c r="N366" s="311"/>
      <c r="O366" s="312"/>
      <c r="P366" s="311"/>
      <c r="Q366" s="312"/>
      <c r="R366" s="311"/>
      <c r="S366" s="312"/>
      <c r="T366" s="311"/>
      <c r="U366" s="312"/>
      <c r="V366" s="311"/>
      <c r="W366" s="312"/>
      <c r="X366" s="311"/>
      <c r="Y366" s="312"/>
      <c r="Z366" s="311"/>
      <c r="AA366" s="312"/>
      <c r="AB366" s="311"/>
      <c r="AC366" s="312"/>
      <c r="AD366" s="311"/>
      <c r="AE366" s="312"/>
      <c r="AF366" s="311"/>
      <c r="AG366" s="312"/>
      <c r="AH366" s="311"/>
      <c r="AI366" s="312"/>
      <c r="AJ366" s="311"/>
      <c r="AK366" s="312"/>
      <c r="AL366" s="311"/>
      <c r="AM366" s="312"/>
      <c r="AN366" s="311"/>
      <c r="AO366" s="312"/>
    </row>
    <row r="367" spans="1:41" ht="14.5">
      <c r="A367" s="340" t="s">
        <v>368</v>
      </c>
      <c r="B367" s="39" t="s">
        <v>379</v>
      </c>
      <c r="C367" s="357"/>
      <c r="D367" s="37">
        <v>218654</v>
      </c>
      <c r="E367" s="37">
        <v>6</v>
      </c>
      <c r="F367" s="311">
        <v>10680</v>
      </c>
      <c r="G367" s="312">
        <v>10680</v>
      </c>
      <c r="H367" s="311">
        <v>21726</v>
      </c>
      <c r="I367" s="312">
        <v>21726</v>
      </c>
      <c r="J367" s="311"/>
      <c r="K367" s="312"/>
      <c r="L367" s="311"/>
      <c r="M367" s="312"/>
      <c r="N367" s="311"/>
      <c r="O367" s="312"/>
      <c r="P367" s="311"/>
      <c r="Q367" s="312"/>
      <c r="R367" s="311"/>
      <c r="S367" s="312"/>
      <c r="T367" s="311"/>
      <c r="U367" s="312"/>
      <c r="V367" s="311"/>
      <c r="W367" s="312"/>
      <c r="X367" s="311"/>
      <c r="Y367" s="312"/>
      <c r="Z367" s="311"/>
      <c r="AA367" s="312"/>
      <c r="AB367" s="311"/>
      <c r="AC367" s="312"/>
      <c r="AD367" s="311"/>
      <c r="AE367" s="312"/>
      <c r="AF367" s="311"/>
      <c r="AG367" s="312"/>
      <c r="AH367" s="311"/>
      <c r="AI367" s="312"/>
      <c r="AJ367" s="311"/>
      <c r="AK367" s="312"/>
      <c r="AL367" s="311"/>
      <c r="AM367" s="312"/>
      <c r="AN367" s="311"/>
      <c r="AO367" s="312"/>
    </row>
    <row r="368" spans="1:41" ht="14.5">
      <c r="A368" s="340" t="s">
        <v>368</v>
      </c>
      <c r="B368" s="38" t="s">
        <v>380</v>
      </c>
      <c r="C368" s="357"/>
      <c r="D368" s="37">
        <v>218742</v>
      </c>
      <c r="E368" s="37">
        <v>6</v>
      </c>
      <c r="F368" s="311">
        <v>11488</v>
      </c>
      <c r="G368" s="312">
        <v>11488</v>
      </c>
      <c r="H368" s="311">
        <v>22990</v>
      </c>
      <c r="I368" s="312">
        <v>22990</v>
      </c>
      <c r="J368" s="311">
        <v>14050</v>
      </c>
      <c r="K368" s="312">
        <v>14132</v>
      </c>
      <c r="L368" s="311">
        <v>29596</v>
      </c>
      <c r="M368" s="312">
        <v>30160</v>
      </c>
      <c r="N368" s="311"/>
      <c r="O368" s="312"/>
      <c r="P368" s="311"/>
      <c r="Q368" s="312"/>
      <c r="R368" s="311"/>
      <c r="S368" s="312"/>
      <c r="T368" s="311"/>
      <c r="U368" s="312"/>
      <c r="V368" s="311"/>
      <c r="W368" s="312"/>
      <c r="X368" s="311"/>
      <c r="Y368" s="312"/>
      <c r="Z368" s="311"/>
      <c r="AA368" s="312"/>
      <c r="AB368" s="311"/>
      <c r="AC368" s="312"/>
      <c r="AD368" s="311"/>
      <c r="AE368" s="312"/>
      <c r="AF368" s="311"/>
      <c r="AG368" s="312"/>
      <c r="AH368" s="311"/>
      <c r="AI368" s="312"/>
      <c r="AJ368" s="311"/>
      <c r="AK368" s="312"/>
      <c r="AL368" s="311"/>
      <c r="AM368" s="312"/>
      <c r="AN368" s="311"/>
      <c r="AO368" s="312"/>
    </row>
    <row r="369" spans="1:41" ht="14.5">
      <c r="A369" s="340" t="s">
        <v>368</v>
      </c>
      <c r="B369" s="38" t="s">
        <v>382</v>
      </c>
      <c r="C369" s="357"/>
      <c r="D369" s="37">
        <v>218113</v>
      </c>
      <c r="E369" s="37">
        <v>8</v>
      </c>
      <c r="F369" s="311">
        <v>5700</v>
      </c>
      <c r="G369" s="312">
        <v>5930</v>
      </c>
      <c r="H369" s="311">
        <v>10340</v>
      </c>
      <c r="I369" s="312">
        <v>11720</v>
      </c>
      <c r="J369" s="311"/>
      <c r="K369" s="312"/>
      <c r="L369" s="311"/>
      <c r="M369" s="312"/>
      <c r="N369" s="311"/>
      <c r="O369" s="312"/>
      <c r="P369" s="311"/>
      <c r="Q369" s="312"/>
      <c r="R369" s="311"/>
      <c r="S369" s="312"/>
      <c r="T369" s="311"/>
      <c r="U369" s="312"/>
      <c r="V369" s="311"/>
      <c r="W369" s="312"/>
      <c r="X369" s="311"/>
      <c r="Y369" s="312"/>
      <c r="Z369" s="311"/>
      <c r="AA369" s="312"/>
      <c r="AB369" s="311"/>
      <c r="AC369" s="312"/>
      <c r="AD369" s="311"/>
      <c r="AE369" s="312"/>
      <c r="AF369" s="311"/>
      <c r="AG369" s="312"/>
      <c r="AH369" s="311"/>
      <c r="AI369" s="312"/>
      <c r="AJ369" s="311"/>
      <c r="AK369" s="312"/>
      <c r="AL369" s="311"/>
      <c r="AM369" s="312"/>
      <c r="AN369" s="311"/>
      <c r="AO369" s="312"/>
    </row>
    <row r="370" spans="1:41" ht="14.5">
      <c r="A370" s="340" t="s">
        <v>368</v>
      </c>
      <c r="B370" s="41" t="s">
        <v>383</v>
      </c>
      <c r="C370" s="357"/>
      <c r="D370" s="37">
        <v>218140</v>
      </c>
      <c r="E370" s="37">
        <v>8</v>
      </c>
      <c r="F370" s="311">
        <v>5248</v>
      </c>
      <c r="G370" s="312">
        <v>5398</v>
      </c>
      <c r="H370" s="311">
        <v>10408</v>
      </c>
      <c r="I370" s="312">
        <v>10708</v>
      </c>
      <c r="J370" s="311"/>
      <c r="K370" s="312"/>
      <c r="L370" s="311"/>
      <c r="M370" s="312"/>
      <c r="N370" s="311"/>
      <c r="O370" s="312"/>
      <c r="P370" s="311"/>
      <c r="Q370" s="312"/>
      <c r="R370" s="311"/>
      <c r="S370" s="312"/>
      <c r="T370" s="311"/>
      <c r="U370" s="312"/>
      <c r="V370" s="311"/>
      <c r="W370" s="312"/>
      <c r="X370" s="311"/>
      <c r="Y370" s="312"/>
      <c r="Z370" s="311"/>
      <c r="AA370" s="312"/>
      <c r="AB370" s="311"/>
      <c r="AC370" s="312"/>
      <c r="AD370" s="311"/>
      <c r="AE370" s="312"/>
      <c r="AF370" s="311"/>
      <c r="AG370" s="312"/>
      <c r="AH370" s="311"/>
      <c r="AI370" s="312"/>
      <c r="AJ370" s="311"/>
      <c r="AK370" s="312"/>
      <c r="AL370" s="311"/>
      <c r="AM370" s="312"/>
      <c r="AN370" s="311"/>
      <c r="AO370" s="312"/>
    </row>
    <row r="371" spans="1:41" ht="14.5">
      <c r="A371" s="340" t="s">
        <v>368</v>
      </c>
      <c r="B371" s="38" t="s">
        <v>384</v>
      </c>
      <c r="C371" s="357"/>
      <c r="D371" s="37">
        <v>218353</v>
      </c>
      <c r="E371" s="37">
        <v>8</v>
      </c>
      <c r="F371" s="311">
        <v>5598</v>
      </c>
      <c r="G371" s="312">
        <v>5916</v>
      </c>
      <c r="H371" s="311">
        <v>16278</v>
      </c>
      <c r="I371" s="312">
        <v>17196</v>
      </c>
      <c r="J371" s="311"/>
      <c r="K371" s="312"/>
      <c r="L371" s="311"/>
      <c r="M371" s="312"/>
      <c r="N371" s="311"/>
      <c r="O371" s="312"/>
      <c r="P371" s="311"/>
      <c r="Q371" s="312"/>
      <c r="R371" s="311"/>
      <c r="S371" s="312"/>
      <c r="T371" s="311"/>
      <c r="U371" s="312"/>
      <c r="V371" s="311"/>
      <c r="W371" s="312"/>
      <c r="X371" s="311"/>
      <c r="Y371" s="312"/>
      <c r="Z371" s="311"/>
      <c r="AA371" s="312"/>
      <c r="AB371" s="311"/>
      <c r="AC371" s="312"/>
      <c r="AD371" s="311"/>
      <c r="AE371" s="312"/>
      <c r="AF371" s="311"/>
      <c r="AG371" s="312"/>
      <c r="AH371" s="311"/>
      <c r="AI371" s="312"/>
      <c r="AJ371" s="311"/>
      <c r="AK371" s="312"/>
      <c r="AL371" s="311"/>
      <c r="AM371" s="312"/>
      <c r="AN371" s="311"/>
      <c r="AO371" s="312"/>
    </row>
    <row r="372" spans="1:41" ht="14.5">
      <c r="A372" s="340" t="s">
        <v>368</v>
      </c>
      <c r="B372" s="38" t="s">
        <v>387</v>
      </c>
      <c r="C372" s="357"/>
      <c r="D372" s="37">
        <v>218894</v>
      </c>
      <c r="E372" s="37">
        <v>8</v>
      </c>
      <c r="F372" s="311">
        <v>5540</v>
      </c>
      <c r="G372" s="312">
        <v>5696</v>
      </c>
      <c r="H372" s="311">
        <v>10456</v>
      </c>
      <c r="I372" s="312">
        <v>10749</v>
      </c>
      <c r="J372" s="311"/>
      <c r="K372" s="312"/>
      <c r="L372" s="311"/>
      <c r="M372" s="312"/>
      <c r="N372" s="311"/>
      <c r="O372" s="312"/>
      <c r="P372" s="311"/>
      <c r="Q372" s="312"/>
      <c r="R372" s="311"/>
      <c r="S372" s="312"/>
      <c r="T372" s="311"/>
      <c r="U372" s="312"/>
      <c r="V372" s="311"/>
      <c r="W372" s="312"/>
      <c r="X372" s="311"/>
      <c r="Y372" s="312"/>
      <c r="Z372" s="311"/>
      <c r="AA372" s="312"/>
      <c r="AB372" s="311"/>
      <c r="AC372" s="312"/>
      <c r="AD372" s="311"/>
      <c r="AE372" s="312"/>
      <c r="AF372" s="311"/>
      <c r="AG372" s="312"/>
      <c r="AH372" s="311"/>
      <c r="AI372" s="312"/>
      <c r="AJ372" s="311"/>
      <c r="AK372" s="312"/>
      <c r="AL372" s="311"/>
      <c r="AM372" s="312"/>
      <c r="AN372" s="311"/>
      <c r="AO372" s="312"/>
    </row>
    <row r="373" spans="1:41" ht="14.5">
      <c r="A373" s="340" t="s">
        <v>368</v>
      </c>
      <c r="B373" s="38" t="s">
        <v>389</v>
      </c>
      <c r="C373" s="357"/>
      <c r="D373" s="37">
        <v>218858</v>
      </c>
      <c r="E373" s="37">
        <v>9</v>
      </c>
      <c r="F373" s="311">
        <v>5760</v>
      </c>
      <c r="G373" s="312">
        <v>5940</v>
      </c>
      <c r="H373" s="311">
        <v>9630</v>
      </c>
      <c r="I373" s="312">
        <v>9930</v>
      </c>
      <c r="J373" s="311"/>
      <c r="K373" s="312"/>
      <c r="L373" s="311"/>
      <c r="M373" s="312"/>
      <c r="N373" s="311"/>
      <c r="O373" s="312"/>
      <c r="P373" s="311"/>
      <c r="Q373" s="312"/>
      <c r="R373" s="311"/>
      <c r="S373" s="312"/>
      <c r="T373" s="311"/>
      <c r="U373" s="312"/>
      <c r="V373" s="311"/>
      <c r="W373" s="312"/>
      <c r="X373" s="311"/>
      <c r="Y373" s="312"/>
      <c r="Z373" s="311"/>
      <c r="AA373" s="312"/>
      <c r="AB373" s="311"/>
      <c r="AC373" s="312"/>
      <c r="AD373" s="311"/>
      <c r="AE373" s="312"/>
      <c r="AF373" s="311"/>
      <c r="AG373" s="312"/>
      <c r="AH373" s="311"/>
      <c r="AI373" s="312"/>
      <c r="AJ373" s="311"/>
      <c r="AK373" s="312"/>
      <c r="AL373" s="311"/>
      <c r="AM373" s="312"/>
      <c r="AN373" s="311"/>
      <c r="AO373" s="312"/>
    </row>
    <row r="374" spans="1:41" ht="14.5">
      <c r="A374" s="340" t="s">
        <v>368</v>
      </c>
      <c r="B374" s="41" t="s">
        <v>381</v>
      </c>
      <c r="C374" s="356"/>
      <c r="D374" s="37">
        <v>218025</v>
      </c>
      <c r="E374" s="37">
        <v>9</v>
      </c>
      <c r="F374" s="311">
        <v>5560</v>
      </c>
      <c r="G374" s="312">
        <v>5720</v>
      </c>
      <c r="H374" s="311">
        <v>8230</v>
      </c>
      <c r="I374" s="312">
        <v>8390</v>
      </c>
      <c r="J374" s="311"/>
      <c r="K374" s="312"/>
      <c r="L374" s="311"/>
      <c r="M374" s="312"/>
      <c r="N374" s="311"/>
      <c r="O374" s="312"/>
      <c r="P374" s="311"/>
      <c r="Q374" s="312"/>
      <c r="R374" s="311"/>
      <c r="S374" s="312"/>
      <c r="T374" s="311"/>
      <c r="U374" s="312"/>
      <c r="V374" s="311"/>
      <c r="W374" s="312"/>
      <c r="X374" s="311"/>
      <c r="Y374" s="312"/>
      <c r="Z374" s="311"/>
      <c r="AA374" s="312"/>
      <c r="AB374" s="311"/>
      <c r="AC374" s="312"/>
      <c r="AD374" s="311"/>
      <c r="AE374" s="312"/>
      <c r="AF374" s="311"/>
      <c r="AG374" s="312"/>
      <c r="AH374" s="311"/>
      <c r="AI374" s="312"/>
      <c r="AJ374" s="311"/>
      <c r="AK374" s="312"/>
      <c r="AL374" s="311"/>
      <c r="AM374" s="312"/>
      <c r="AN374" s="311"/>
      <c r="AO374" s="312"/>
    </row>
    <row r="375" spans="1:41" ht="14.5">
      <c r="A375" s="340" t="s">
        <v>368</v>
      </c>
      <c r="B375" s="41" t="s">
        <v>385</v>
      </c>
      <c r="C375" s="356"/>
      <c r="D375" s="37">
        <v>218520</v>
      </c>
      <c r="E375" s="37">
        <v>9</v>
      </c>
      <c r="F375" s="311">
        <v>5530</v>
      </c>
      <c r="G375" s="312">
        <v>5687.5</v>
      </c>
      <c r="H375" s="311">
        <v>8020</v>
      </c>
      <c r="I375" s="312">
        <v>8245</v>
      </c>
      <c r="J375" s="311"/>
      <c r="K375" s="312"/>
      <c r="L375" s="311"/>
      <c r="M375" s="312"/>
      <c r="N375" s="311"/>
      <c r="O375" s="312"/>
      <c r="P375" s="311"/>
      <c r="Q375" s="312"/>
      <c r="R375" s="311"/>
      <c r="S375" s="312"/>
      <c r="T375" s="311"/>
      <c r="U375" s="312"/>
      <c r="V375" s="311"/>
      <c r="W375" s="312"/>
      <c r="X375" s="311"/>
      <c r="Y375" s="312"/>
      <c r="Z375" s="311"/>
      <c r="AA375" s="312"/>
      <c r="AB375" s="311"/>
      <c r="AC375" s="312"/>
      <c r="AD375" s="311"/>
      <c r="AE375" s="312"/>
      <c r="AF375" s="311"/>
      <c r="AG375" s="312"/>
      <c r="AH375" s="311"/>
      <c r="AI375" s="312"/>
      <c r="AJ375" s="311"/>
      <c r="AK375" s="312"/>
      <c r="AL375" s="311"/>
      <c r="AM375" s="312"/>
      <c r="AN375" s="311"/>
      <c r="AO375" s="312"/>
    </row>
    <row r="376" spans="1:41" ht="12.5">
      <c r="A376" s="340" t="s">
        <v>368</v>
      </c>
      <c r="B376" s="41" t="s">
        <v>391</v>
      </c>
      <c r="C376" s="42"/>
      <c r="D376" s="37">
        <v>218830</v>
      </c>
      <c r="E376" s="37">
        <v>9</v>
      </c>
      <c r="F376" s="311">
        <v>5790</v>
      </c>
      <c r="G376" s="312">
        <v>5940</v>
      </c>
      <c r="H376" s="311">
        <v>11640</v>
      </c>
      <c r="I376" s="312">
        <v>11940</v>
      </c>
      <c r="J376" s="311"/>
      <c r="K376" s="312"/>
      <c r="L376" s="311"/>
      <c r="M376" s="312"/>
      <c r="N376" s="311"/>
      <c r="O376" s="312"/>
      <c r="P376" s="311"/>
      <c r="Q376" s="312"/>
      <c r="R376" s="311"/>
      <c r="S376" s="312"/>
      <c r="T376" s="311"/>
      <c r="U376" s="312"/>
      <c r="V376" s="311"/>
      <c r="W376" s="312"/>
      <c r="X376" s="311"/>
      <c r="Y376" s="312"/>
      <c r="Z376" s="311"/>
      <c r="AA376" s="312"/>
      <c r="AB376" s="311"/>
      <c r="AC376" s="312"/>
      <c r="AD376" s="311"/>
      <c r="AE376" s="312"/>
      <c r="AF376" s="311"/>
      <c r="AG376" s="312"/>
      <c r="AH376" s="311"/>
      <c r="AI376" s="312"/>
      <c r="AJ376" s="311"/>
      <c r="AK376" s="312"/>
      <c r="AL376" s="311"/>
      <c r="AM376" s="312"/>
      <c r="AN376" s="311"/>
      <c r="AO376" s="312"/>
    </row>
    <row r="377" spans="1:41" ht="14.5">
      <c r="A377" s="340" t="s">
        <v>368</v>
      </c>
      <c r="B377" s="38" t="s">
        <v>386</v>
      </c>
      <c r="C377" s="356"/>
      <c r="D377" s="37">
        <v>218885</v>
      </c>
      <c r="E377" s="37">
        <v>9</v>
      </c>
      <c r="F377" s="311">
        <v>5408</v>
      </c>
      <c r="G377" s="312">
        <v>5559.9</v>
      </c>
      <c r="H377" s="311">
        <v>12188</v>
      </c>
      <c r="I377" s="312">
        <v>12549.9</v>
      </c>
      <c r="J377" s="311"/>
      <c r="K377" s="312"/>
      <c r="L377" s="311"/>
      <c r="M377" s="312"/>
      <c r="N377" s="311"/>
      <c r="O377" s="312"/>
      <c r="P377" s="311"/>
      <c r="Q377" s="312"/>
      <c r="R377" s="311"/>
      <c r="S377" s="312"/>
      <c r="T377" s="311"/>
      <c r="U377" s="312"/>
      <c r="V377" s="311"/>
      <c r="W377" s="312"/>
      <c r="X377" s="311"/>
      <c r="Y377" s="312"/>
      <c r="Z377" s="311"/>
      <c r="AA377" s="312"/>
      <c r="AB377" s="311"/>
      <c r="AC377" s="312"/>
      <c r="AD377" s="311"/>
      <c r="AE377" s="312"/>
      <c r="AF377" s="311"/>
      <c r="AG377" s="312"/>
      <c r="AH377" s="311"/>
      <c r="AI377" s="312"/>
      <c r="AJ377" s="311"/>
      <c r="AK377" s="312"/>
      <c r="AL377" s="311"/>
      <c r="AM377" s="312"/>
      <c r="AN377" s="311"/>
      <c r="AO377" s="312"/>
    </row>
    <row r="378" spans="1:41" ht="12.5">
      <c r="A378" s="340" t="s">
        <v>368</v>
      </c>
      <c r="B378" s="41" t="s">
        <v>392</v>
      </c>
      <c r="C378" s="42"/>
      <c r="D378" s="37">
        <v>218991</v>
      </c>
      <c r="E378" s="37">
        <v>9</v>
      </c>
      <c r="F378" s="311">
        <v>5430</v>
      </c>
      <c r="G378" s="312">
        <v>5660</v>
      </c>
      <c r="H378" s="311">
        <v>11880</v>
      </c>
      <c r="I378" s="312">
        <v>12290</v>
      </c>
      <c r="J378" s="311"/>
      <c r="K378" s="312"/>
      <c r="L378" s="311"/>
      <c r="M378" s="312"/>
      <c r="N378" s="311"/>
      <c r="O378" s="312"/>
      <c r="P378" s="311"/>
      <c r="Q378" s="312"/>
      <c r="R378" s="311"/>
      <c r="S378" s="312"/>
      <c r="T378" s="311"/>
      <c r="U378" s="312"/>
      <c r="V378" s="311"/>
      <c r="W378" s="312"/>
      <c r="X378" s="311"/>
      <c r="Y378" s="312"/>
      <c r="Z378" s="311"/>
      <c r="AA378" s="312"/>
      <c r="AB378" s="311"/>
      <c r="AC378" s="312"/>
      <c r="AD378" s="311"/>
      <c r="AE378" s="312"/>
      <c r="AF378" s="311"/>
      <c r="AG378" s="312"/>
      <c r="AH378" s="311"/>
      <c r="AI378" s="312"/>
      <c r="AJ378" s="311"/>
      <c r="AK378" s="312"/>
      <c r="AL378" s="311"/>
      <c r="AM378" s="312"/>
      <c r="AN378" s="311"/>
      <c r="AO378" s="312"/>
    </row>
    <row r="379" spans="1:41" ht="14.5">
      <c r="A379" s="340" t="s">
        <v>368</v>
      </c>
      <c r="B379" s="38" t="s">
        <v>388</v>
      </c>
      <c r="C379" s="356"/>
      <c r="D379" s="37">
        <v>217615</v>
      </c>
      <c r="E379" s="37">
        <v>10</v>
      </c>
      <c r="F379" s="311">
        <v>5730</v>
      </c>
      <c r="G379" s="312">
        <v>5930</v>
      </c>
      <c r="H379" s="311">
        <v>8452</v>
      </c>
      <c r="I379" s="312">
        <v>8482</v>
      </c>
      <c r="J379" s="311"/>
      <c r="K379" s="312"/>
      <c r="L379" s="311"/>
      <c r="M379" s="312"/>
      <c r="N379" s="311"/>
      <c r="O379" s="312"/>
      <c r="P379" s="311"/>
      <c r="Q379" s="312"/>
      <c r="R379" s="311"/>
      <c r="S379" s="312"/>
      <c r="T379" s="311"/>
      <c r="U379" s="312"/>
      <c r="V379" s="311"/>
      <c r="W379" s="312"/>
      <c r="X379" s="311"/>
      <c r="Y379" s="312"/>
      <c r="Z379" s="311"/>
      <c r="AA379" s="312"/>
      <c r="AB379" s="311"/>
      <c r="AC379" s="312"/>
      <c r="AD379" s="311"/>
      <c r="AE379" s="312"/>
      <c r="AF379" s="311"/>
      <c r="AG379" s="312"/>
      <c r="AH379" s="311"/>
      <c r="AI379" s="312"/>
      <c r="AJ379" s="311"/>
      <c r="AK379" s="312"/>
      <c r="AL379" s="311"/>
      <c r="AM379" s="312"/>
      <c r="AN379" s="311"/>
      <c r="AO379" s="312"/>
    </row>
    <row r="380" spans="1:41" ht="12.5">
      <c r="A380" s="340" t="s">
        <v>368</v>
      </c>
      <c r="B380" s="38" t="s">
        <v>393</v>
      </c>
      <c r="C380" s="36"/>
      <c r="D380" s="37">
        <v>217989</v>
      </c>
      <c r="E380" s="37">
        <v>10</v>
      </c>
      <c r="F380" s="311">
        <v>5490</v>
      </c>
      <c r="G380" s="312">
        <v>5647.5</v>
      </c>
      <c r="H380" s="311">
        <v>10740</v>
      </c>
      <c r="I380" s="312">
        <v>11055</v>
      </c>
      <c r="J380" s="311"/>
      <c r="K380" s="312"/>
      <c r="L380" s="311"/>
      <c r="M380" s="312"/>
      <c r="N380" s="311"/>
      <c r="O380" s="312"/>
      <c r="P380" s="311"/>
      <c r="Q380" s="312"/>
      <c r="R380" s="311"/>
      <c r="S380" s="312"/>
      <c r="T380" s="311"/>
      <c r="U380" s="312"/>
      <c r="V380" s="311"/>
      <c r="W380" s="312"/>
      <c r="X380" s="311"/>
      <c r="Y380" s="312"/>
      <c r="Z380" s="311"/>
      <c r="AA380" s="312"/>
      <c r="AB380" s="311"/>
      <c r="AC380" s="312"/>
      <c r="AD380" s="311"/>
      <c r="AE380" s="312"/>
      <c r="AF380" s="311"/>
      <c r="AG380" s="312"/>
      <c r="AH380" s="311"/>
      <c r="AI380" s="312"/>
      <c r="AJ380" s="311"/>
      <c r="AK380" s="312"/>
      <c r="AL380" s="311"/>
      <c r="AM380" s="312"/>
      <c r="AN380" s="311"/>
      <c r="AO380" s="312"/>
    </row>
    <row r="381" spans="1:41" ht="12.5">
      <c r="A381" s="340" t="s">
        <v>368</v>
      </c>
      <c r="B381" s="38" t="s">
        <v>394</v>
      </c>
      <c r="C381" s="36"/>
      <c r="D381" s="37">
        <v>217837</v>
      </c>
      <c r="E381" s="37">
        <v>10</v>
      </c>
      <c r="F381" s="311">
        <v>5190</v>
      </c>
      <c r="G381" s="312">
        <v>5640</v>
      </c>
      <c r="H381" s="311">
        <v>8640</v>
      </c>
      <c r="I381" s="312">
        <v>9180</v>
      </c>
      <c r="J381" s="311"/>
      <c r="K381" s="312"/>
      <c r="L381" s="311"/>
      <c r="M381" s="312"/>
      <c r="N381" s="311"/>
      <c r="O381" s="312"/>
      <c r="P381" s="311"/>
      <c r="Q381" s="312"/>
      <c r="R381" s="311"/>
      <c r="S381" s="312"/>
      <c r="T381" s="311"/>
      <c r="U381" s="312"/>
      <c r="V381" s="311"/>
      <c r="W381" s="312"/>
      <c r="X381" s="311"/>
      <c r="Y381" s="312"/>
      <c r="Z381" s="311"/>
      <c r="AA381" s="312"/>
      <c r="AB381" s="311"/>
      <c r="AC381" s="312"/>
      <c r="AD381" s="311"/>
      <c r="AE381" s="312"/>
      <c r="AF381" s="311"/>
      <c r="AG381" s="312"/>
      <c r="AH381" s="311"/>
      <c r="AI381" s="312"/>
      <c r="AJ381" s="311"/>
      <c r="AK381" s="312"/>
      <c r="AL381" s="311"/>
      <c r="AM381" s="312"/>
      <c r="AN381" s="311"/>
      <c r="AO381" s="312"/>
    </row>
    <row r="382" spans="1:41" ht="14.5">
      <c r="A382" s="340" t="s">
        <v>368</v>
      </c>
      <c r="B382" s="38" t="s">
        <v>390</v>
      </c>
      <c r="C382" s="356"/>
      <c r="D382" s="37">
        <v>218487</v>
      </c>
      <c r="E382" s="37">
        <v>10</v>
      </c>
      <c r="F382" s="311">
        <v>5570</v>
      </c>
      <c r="G382" s="312">
        <v>5750</v>
      </c>
      <c r="H382" s="311">
        <v>9020</v>
      </c>
      <c r="I382" s="312">
        <v>9200</v>
      </c>
      <c r="J382" s="311"/>
      <c r="K382" s="312"/>
      <c r="L382" s="311"/>
      <c r="M382" s="312"/>
      <c r="N382" s="311"/>
      <c r="O382" s="312"/>
      <c r="P382" s="311"/>
      <c r="Q382" s="312"/>
      <c r="R382" s="311"/>
      <c r="S382" s="312"/>
      <c r="T382" s="311"/>
      <c r="U382" s="312"/>
      <c r="V382" s="311"/>
      <c r="W382" s="312"/>
      <c r="X382" s="311"/>
      <c r="Y382" s="312"/>
      <c r="Z382" s="311"/>
      <c r="AA382" s="312"/>
      <c r="AB382" s="311"/>
      <c r="AC382" s="312"/>
      <c r="AD382" s="311"/>
      <c r="AE382" s="312"/>
      <c r="AF382" s="311"/>
      <c r="AG382" s="312"/>
      <c r="AH382" s="311"/>
      <c r="AI382" s="312"/>
      <c r="AJ382" s="311"/>
      <c r="AK382" s="312"/>
      <c r="AL382" s="311"/>
      <c r="AM382" s="312"/>
      <c r="AN382" s="311"/>
      <c r="AO382" s="312"/>
    </row>
    <row r="383" spans="1:41" ht="12.5">
      <c r="A383" s="340" t="s">
        <v>368</v>
      </c>
      <c r="B383" s="38" t="s">
        <v>395</v>
      </c>
      <c r="C383" s="36"/>
      <c r="D383" s="37">
        <v>217712</v>
      </c>
      <c r="E383" s="37">
        <v>10</v>
      </c>
      <c r="F383" s="311">
        <v>5780</v>
      </c>
      <c r="G383" s="312">
        <v>6040</v>
      </c>
      <c r="H383" s="311">
        <v>12470</v>
      </c>
      <c r="I383" s="312">
        <v>12970</v>
      </c>
      <c r="J383" s="311"/>
      <c r="K383" s="312"/>
      <c r="L383" s="311"/>
      <c r="M383" s="312"/>
      <c r="N383" s="311"/>
      <c r="O383" s="312"/>
      <c r="P383" s="311"/>
      <c r="Q383" s="312"/>
      <c r="R383" s="311"/>
      <c r="S383" s="312"/>
      <c r="T383" s="311"/>
      <c r="U383" s="312"/>
      <c r="V383" s="311"/>
      <c r="W383" s="312"/>
      <c r="X383" s="311"/>
      <c r="Y383" s="312"/>
      <c r="Z383" s="311"/>
      <c r="AA383" s="312"/>
      <c r="AB383" s="311"/>
      <c r="AC383" s="312"/>
      <c r="AD383" s="311"/>
      <c r="AE383" s="312"/>
      <c r="AF383" s="311"/>
      <c r="AG383" s="312"/>
      <c r="AH383" s="311"/>
      <c r="AI383" s="312"/>
      <c r="AJ383" s="311"/>
      <c r="AK383" s="312"/>
      <c r="AL383" s="311"/>
      <c r="AM383" s="312"/>
      <c r="AN383" s="311"/>
      <c r="AO383" s="312"/>
    </row>
    <row r="384" spans="1:41" ht="12.5">
      <c r="A384" s="340" t="s">
        <v>368</v>
      </c>
      <c r="B384" s="38" t="s">
        <v>396</v>
      </c>
      <c r="C384" s="36"/>
      <c r="D384" s="37">
        <v>218672</v>
      </c>
      <c r="E384" s="37">
        <v>10</v>
      </c>
      <c r="F384" s="311">
        <v>7558</v>
      </c>
      <c r="G384" s="312">
        <v>7558</v>
      </c>
      <c r="H384" s="311">
        <v>18238</v>
      </c>
      <c r="I384" s="312">
        <v>18238</v>
      </c>
      <c r="J384" s="311"/>
      <c r="K384" s="312"/>
      <c r="L384" s="311"/>
      <c r="M384" s="312"/>
      <c r="N384" s="311"/>
      <c r="O384" s="312"/>
      <c r="P384" s="311"/>
      <c r="Q384" s="312"/>
      <c r="R384" s="311"/>
      <c r="S384" s="312"/>
      <c r="T384" s="311"/>
      <c r="U384" s="312"/>
      <c r="V384" s="311"/>
      <c r="W384" s="312"/>
      <c r="X384" s="311"/>
      <c r="Y384" s="312"/>
      <c r="Z384" s="311"/>
      <c r="AA384" s="312"/>
      <c r="AB384" s="311"/>
      <c r="AC384" s="312"/>
      <c r="AD384" s="311"/>
      <c r="AE384" s="312"/>
      <c r="AF384" s="311"/>
      <c r="AG384" s="312"/>
      <c r="AH384" s="311"/>
      <c r="AI384" s="312"/>
      <c r="AJ384" s="311"/>
      <c r="AK384" s="312"/>
      <c r="AL384" s="311"/>
      <c r="AM384" s="312"/>
      <c r="AN384" s="311"/>
      <c r="AO384" s="312"/>
    </row>
    <row r="385" spans="1:41" ht="12.5">
      <c r="A385" s="340" t="s">
        <v>368</v>
      </c>
      <c r="B385" s="38" t="s">
        <v>397</v>
      </c>
      <c r="C385" s="36"/>
      <c r="D385" s="37">
        <v>218681</v>
      </c>
      <c r="E385" s="37">
        <v>10</v>
      </c>
      <c r="F385" s="311">
        <v>7558</v>
      </c>
      <c r="G385" s="312">
        <v>7558</v>
      </c>
      <c r="H385" s="311">
        <v>18238</v>
      </c>
      <c r="I385" s="312">
        <v>18238</v>
      </c>
      <c r="J385" s="311"/>
      <c r="K385" s="312"/>
      <c r="L385" s="311"/>
      <c r="M385" s="312"/>
      <c r="N385" s="311"/>
      <c r="O385" s="312"/>
      <c r="P385" s="311"/>
      <c r="Q385" s="312"/>
      <c r="R385" s="311"/>
      <c r="S385" s="312"/>
      <c r="T385" s="311"/>
      <c r="U385" s="312"/>
      <c r="V385" s="311"/>
      <c r="W385" s="312"/>
      <c r="X385" s="311"/>
      <c r="Y385" s="312"/>
      <c r="Z385" s="311"/>
      <c r="AA385" s="312"/>
      <c r="AB385" s="311"/>
      <c r="AC385" s="312"/>
      <c r="AD385" s="311"/>
      <c r="AE385" s="312"/>
      <c r="AF385" s="311"/>
      <c r="AG385" s="312"/>
      <c r="AH385" s="311"/>
      <c r="AI385" s="312"/>
      <c r="AJ385" s="311"/>
      <c r="AK385" s="312"/>
      <c r="AL385" s="311"/>
      <c r="AM385" s="312"/>
      <c r="AN385" s="311"/>
      <c r="AO385" s="312"/>
    </row>
    <row r="386" spans="1:41" ht="12.5">
      <c r="A386" s="340" t="s">
        <v>368</v>
      </c>
      <c r="B386" s="38" t="s">
        <v>398</v>
      </c>
      <c r="C386" s="36"/>
      <c r="D386" s="37">
        <v>218690</v>
      </c>
      <c r="E386" s="37">
        <v>10</v>
      </c>
      <c r="F386" s="311">
        <v>7558</v>
      </c>
      <c r="G386" s="312">
        <v>7558</v>
      </c>
      <c r="H386" s="311">
        <v>18238</v>
      </c>
      <c r="I386" s="312">
        <v>18238</v>
      </c>
      <c r="J386" s="311"/>
      <c r="K386" s="312"/>
      <c r="L386" s="311"/>
      <c r="M386" s="312"/>
      <c r="N386" s="311"/>
      <c r="O386" s="312"/>
      <c r="P386" s="311"/>
      <c r="Q386" s="312"/>
      <c r="R386" s="311"/>
      <c r="S386" s="312"/>
      <c r="T386" s="311"/>
      <c r="U386" s="312"/>
      <c r="V386" s="311"/>
      <c r="W386" s="312"/>
      <c r="X386" s="311"/>
      <c r="Y386" s="312"/>
      <c r="Z386" s="311"/>
      <c r="AA386" s="312"/>
      <c r="AB386" s="311"/>
      <c r="AC386" s="312"/>
      <c r="AD386" s="311"/>
      <c r="AE386" s="312"/>
      <c r="AF386" s="311"/>
      <c r="AG386" s="312"/>
      <c r="AH386" s="311"/>
      <c r="AI386" s="312"/>
      <c r="AJ386" s="311"/>
      <c r="AK386" s="312"/>
      <c r="AL386" s="311"/>
      <c r="AM386" s="312"/>
      <c r="AN386" s="311"/>
      <c r="AO386" s="312"/>
    </row>
    <row r="387" spans="1:41" ht="12.5">
      <c r="A387" s="340" t="s">
        <v>368</v>
      </c>
      <c r="B387" s="38" t="s">
        <v>399</v>
      </c>
      <c r="C387" s="36"/>
      <c r="D387" s="37">
        <v>218706</v>
      </c>
      <c r="E387" s="37">
        <v>10</v>
      </c>
      <c r="F387" s="311">
        <v>7558</v>
      </c>
      <c r="G387" s="312">
        <v>7558</v>
      </c>
      <c r="H387" s="311">
        <v>18238</v>
      </c>
      <c r="I387" s="312">
        <v>18238</v>
      </c>
      <c r="J387" s="311"/>
      <c r="K387" s="312"/>
      <c r="L387" s="311"/>
      <c r="M387" s="312"/>
      <c r="N387" s="311"/>
      <c r="O387" s="312"/>
      <c r="P387" s="311"/>
      <c r="Q387" s="312"/>
      <c r="R387" s="311"/>
      <c r="S387" s="312"/>
      <c r="T387" s="311"/>
      <c r="U387" s="312"/>
      <c r="V387" s="311"/>
      <c r="W387" s="312"/>
      <c r="X387" s="311"/>
      <c r="Y387" s="312"/>
      <c r="Z387" s="311"/>
      <c r="AA387" s="312"/>
      <c r="AB387" s="311"/>
      <c r="AC387" s="312"/>
      <c r="AD387" s="311"/>
      <c r="AE387" s="312"/>
      <c r="AF387" s="311"/>
      <c r="AG387" s="312"/>
      <c r="AH387" s="311"/>
      <c r="AI387" s="312"/>
      <c r="AJ387" s="311"/>
      <c r="AK387" s="312"/>
      <c r="AL387" s="311"/>
      <c r="AM387" s="312"/>
      <c r="AN387" s="311"/>
      <c r="AO387" s="312"/>
    </row>
    <row r="388" spans="1:41" ht="12.5">
      <c r="A388" s="340" t="s">
        <v>368</v>
      </c>
      <c r="B388" s="38" t="s">
        <v>700</v>
      </c>
      <c r="C388" s="36"/>
      <c r="D388" s="37">
        <v>218955</v>
      </c>
      <c r="E388" s="37">
        <v>10</v>
      </c>
      <c r="F388" s="311">
        <v>5460</v>
      </c>
      <c r="G388" s="312">
        <v>5610</v>
      </c>
      <c r="H388" s="311">
        <v>10350</v>
      </c>
      <c r="I388" s="312">
        <v>10500</v>
      </c>
      <c r="J388" s="311"/>
      <c r="K388" s="312"/>
      <c r="L388" s="311"/>
      <c r="M388" s="312"/>
      <c r="N388" s="311"/>
      <c r="O388" s="312"/>
      <c r="P388" s="311"/>
      <c r="Q388" s="312"/>
      <c r="R388" s="311"/>
      <c r="S388" s="312"/>
      <c r="T388" s="311"/>
      <c r="U388" s="312"/>
      <c r="V388" s="311"/>
      <c r="W388" s="312"/>
      <c r="X388" s="311"/>
      <c r="Y388" s="312"/>
      <c r="Z388" s="311"/>
      <c r="AA388" s="312"/>
      <c r="AB388" s="311"/>
      <c r="AC388" s="312"/>
      <c r="AD388" s="311"/>
      <c r="AE388" s="312"/>
      <c r="AF388" s="311"/>
      <c r="AG388" s="312"/>
      <c r="AH388" s="311"/>
      <c r="AI388" s="312"/>
      <c r="AJ388" s="311"/>
      <c r="AK388" s="312"/>
      <c r="AL388" s="311"/>
      <c r="AM388" s="312"/>
      <c r="AN388" s="311"/>
      <c r="AO388" s="312"/>
    </row>
    <row r="389" spans="1:41" ht="12.5">
      <c r="A389" s="35" t="s">
        <v>368</v>
      </c>
      <c r="B389" s="38" t="s">
        <v>400</v>
      </c>
      <c r="C389" s="36"/>
      <c r="D389" s="37">
        <v>218335</v>
      </c>
      <c r="E389" s="37">
        <v>15</v>
      </c>
      <c r="F389" s="311">
        <v>14018</v>
      </c>
      <c r="G389" s="312">
        <v>14318</v>
      </c>
      <c r="H389" s="311">
        <v>19425</v>
      </c>
      <c r="I389" s="312">
        <v>19725</v>
      </c>
      <c r="J389" s="311">
        <v>15066</v>
      </c>
      <c r="K389" s="312">
        <v>15443</v>
      </c>
      <c r="L389" s="311">
        <v>20618</v>
      </c>
      <c r="M389" s="312">
        <v>21292</v>
      </c>
      <c r="N389" s="311"/>
      <c r="O389" s="312"/>
      <c r="P389" s="311"/>
      <c r="Q389" s="312"/>
      <c r="R389" s="311">
        <v>33888</v>
      </c>
      <c r="S389" s="312">
        <v>35422</v>
      </c>
      <c r="T389" s="311">
        <v>60750</v>
      </c>
      <c r="U389" s="312">
        <v>61869</v>
      </c>
      <c r="V389" s="311">
        <v>34300</v>
      </c>
      <c r="W389" s="312">
        <v>34300</v>
      </c>
      <c r="X389" s="311">
        <v>60000</v>
      </c>
      <c r="Y389" s="312">
        <v>60000</v>
      </c>
      <c r="Z389" s="311">
        <v>25965</v>
      </c>
      <c r="AA389" s="312">
        <v>28808</v>
      </c>
      <c r="AB389" s="311">
        <v>38795</v>
      </c>
      <c r="AC389" s="312">
        <v>41985</v>
      </c>
      <c r="AD389" s="311"/>
      <c r="AE389" s="312"/>
      <c r="AF389" s="311"/>
      <c r="AG389" s="312"/>
      <c r="AH389" s="311"/>
      <c r="AI389" s="312"/>
      <c r="AJ389" s="311"/>
      <c r="AK389" s="312"/>
      <c r="AL389" s="311"/>
      <c r="AM389" s="312"/>
      <c r="AN389" s="311"/>
      <c r="AO389" s="312"/>
    </row>
    <row r="390" spans="1:41">
      <c r="A390" s="15" t="s">
        <v>401</v>
      </c>
      <c r="B390" s="16" t="s">
        <v>402</v>
      </c>
      <c r="C390" s="50"/>
      <c r="D390" s="17">
        <v>220862</v>
      </c>
      <c r="E390" s="17">
        <v>1</v>
      </c>
      <c r="F390" s="311">
        <v>9701</v>
      </c>
      <c r="G390" s="312">
        <v>9936</v>
      </c>
      <c r="H390" s="311">
        <v>21413</v>
      </c>
      <c r="I390" s="312">
        <v>14712</v>
      </c>
      <c r="J390" s="311">
        <v>12107</v>
      </c>
      <c r="K390" s="312">
        <v>11940</v>
      </c>
      <c r="L390" s="311">
        <v>21867</v>
      </c>
      <c r="M390" s="312">
        <v>19160</v>
      </c>
      <c r="N390" s="311">
        <v>19077</v>
      </c>
      <c r="O390" s="312">
        <v>19098</v>
      </c>
      <c r="P390" s="311">
        <v>26282</v>
      </c>
      <c r="Q390" s="312">
        <v>23888</v>
      </c>
      <c r="R390" s="311"/>
      <c r="S390" s="312"/>
      <c r="T390" s="311"/>
      <c r="U390" s="312"/>
      <c r="V390" s="311"/>
      <c r="W390" s="312"/>
      <c r="X390" s="311"/>
      <c r="Y390" s="312"/>
      <c r="Z390" s="311"/>
      <c r="AA390" s="312"/>
      <c r="AB390" s="311"/>
      <c r="AC390" s="312"/>
      <c r="AD390" s="311"/>
      <c r="AE390" s="312"/>
      <c r="AF390" s="311"/>
      <c r="AG390" s="312"/>
      <c r="AH390" s="311"/>
      <c r="AI390" s="312"/>
      <c r="AJ390" s="311"/>
      <c r="AK390" s="312"/>
      <c r="AL390" s="311"/>
      <c r="AM390" s="312"/>
      <c r="AN390" s="311"/>
      <c r="AO390" s="312"/>
    </row>
    <row r="391" spans="1:41">
      <c r="A391" s="15" t="s">
        <v>401</v>
      </c>
      <c r="B391" s="16" t="s">
        <v>403</v>
      </c>
      <c r="C391" s="404"/>
      <c r="D391" s="17">
        <v>221759</v>
      </c>
      <c r="E391" s="17">
        <v>1</v>
      </c>
      <c r="F391" s="311">
        <v>13006</v>
      </c>
      <c r="G391" s="312">
        <v>13264</v>
      </c>
      <c r="H391" s="311">
        <v>31426</v>
      </c>
      <c r="I391" s="312">
        <v>31684</v>
      </c>
      <c r="J391" s="311">
        <v>13120</v>
      </c>
      <c r="K391" s="312">
        <v>13380</v>
      </c>
      <c r="L391" s="311">
        <v>31538</v>
      </c>
      <c r="M391" s="312">
        <v>31798</v>
      </c>
      <c r="N391" s="311">
        <v>19674</v>
      </c>
      <c r="O391" s="312">
        <v>20168</v>
      </c>
      <c r="P391" s="311">
        <v>38348</v>
      </c>
      <c r="Q391" s="312">
        <v>38842</v>
      </c>
      <c r="R391" s="311"/>
      <c r="S391" s="312"/>
      <c r="T391" s="311"/>
      <c r="U391" s="312"/>
      <c r="V391" s="311"/>
      <c r="W391" s="312"/>
      <c r="X391" s="311"/>
      <c r="Y391" s="312"/>
      <c r="Z391" s="311"/>
      <c r="AA391" s="312"/>
      <c r="AB391" s="311"/>
      <c r="AC391" s="312"/>
      <c r="AD391" s="311"/>
      <c r="AE391" s="312"/>
      <c r="AF391" s="311"/>
      <c r="AG391" s="312"/>
      <c r="AH391" s="311"/>
      <c r="AI391" s="312"/>
      <c r="AJ391" s="311"/>
      <c r="AK391" s="312"/>
      <c r="AL391" s="311">
        <v>29310</v>
      </c>
      <c r="AM391" s="312">
        <v>29336</v>
      </c>
      <c r="AN391" s="311">
        <v>56576</v>
      </c>
      <c r="AO391" s="312">
        <v>56602</v>
      </c>
    </row>
    <row r="392" spans="1:41">
      <c r="A392" s="15" t="s">
        <v>401</v>
      </c>
      <c r="B392" s="16" t="s">
        <v>404</v>
      </c>
      <c r="C392" s="327"/>
      <c r="D392" s="17">
        <v>220075</v>
      </c>
      <c r="E392" s="17">
        <v>2</v>
      </c>
      <c r="F392" s="311">
        <v>9277</v>
      </c>
      <c r="G392" s="312">
        <v>9491</v>
      </c>
      <c r="H392" s="311">
        <v>28459</v>
      </c>
      <c r="I392" s="312">
        <v>28673</v>
      </c>
      <c r="J392" s="311">
        <v>11631</v>
      </c>
      <c r="K392" s="312">
        <v>11903</v>
      </c>
      <c r="L392" s="311">
        <v>29127</v>
      </c>
      <c r="M392" s="312">
        <v>27023</v>
      </c>
      <c r="N392" s="311"/>
      <c r="O392" s="312"/>
      <c r="P392" s="311"/>
      <c r="Q392" s="312"/>
      <c r="R392" s="311">
        <v>34371</v>
      </c>
      <c r="S392" s="312">
        <v>34979</v>
      </c>
      <c r="T392" s="311">
        <v>67790</v>
      </c>
      <c r="U392" s="312">
        <v>69066</v>
      </c>
      <c r="V392" s="311"/>
      <c r="W392" s="312"/>
      <c r="X392" s="311"/>
      <c r="Y392" s="312"/>
      <c r="Z392" s="311">
        <v>38778</v>
      </c>
      <c r="AA392" s="312">
        <v>39586</v>
      </c>
      <c r="AB392" s="326">
        <v>38778</v>
      </c>
      <c r="AC392" s="312">
        <v>39586</v>
      </c>
      <c r="AD392" s="311"/>
      <c r="AE392" s="312"/>
      <c r="AF392" s="311"/>
      <c r="AG392" s="312"/>
      <c r="AH392" s="311"/>
      <c r="AI392" s="312"/>
      <c r="AJ392" s="311"/>
      <c r="AK392" s="312"/>
      <c r="AL392" s="311"/>
      <c r="AM392" s="312"/>
      <c r="AN392" s="311"/>
      <c r="AO392" s="312"/>
    </row>
    <row r="393" spans="1:41" ht="14.5">
      <c r="A393" s="15" t="s">
        <v>401</v>
      </c>
      <c r="B393" s="16" t="s">
        <v>407</v>
      </c>
      <c r="C393" s="359"/>
      <c r="D393" s="17">
        <v>220978</v>
      </c>
      <c r="E393" s="17">
        <v>2</v>
      </c>
      <c r="F393" s="311">
        <v>9206</v>
      </c>
      <c r="G393" s="312">
        <v>9424</v>
      </c>
      <c r="H393" s="311">
        <v>28364</v>
      </c>
      <c r="I393" s="312">
        <v>29038</v>
      </c>
      <c r="J393" s="311">
        <v>11642</v>
      </c>
      <c r="K393" s="312">
        <v>12206</v>
      </c>
      <c r="L393" s="311">
        <v>28986</v>
      </c>
      <c r="M393" s="312">
        <v>30486</v>
      </c>
      <c r="N393" s="311"/>
      <c r="O393" s="312"/>
      <c r="P393" s="311"/>
      <c r="Q393" s="312"/>
      <c r="R393" s="311"/>
      <c r="S393" s="312"/>
      <c r="T393" s="311"/>
      <c r="U393" s="312"/>
      <c r="V393" s="311"/>
      <c r="W393" s="312"/>
      <c r="X393" s="311"/>
      <c r="Y393" s="312"/>
      <c r="Z393" s="311"/>
      <c r="AA393" s="312"/>
      <c r="AB393" s="311"/>
      <c r="AC393" s="312"/>
      <c r="AD393" s="311"/>
      <c r="AE393" s="312"/>
      <c r="AF393" s="311"/>
      <c r="AG393" s="312"/>
      <c r="AH393" s="311"/>
      <c r="AI393" s="312"/>
      <c r="AJ393" s="311"/>
      <c r="AK393" s="312"/>
      <c r="AL393" s="311"/>
      <c r="AM393" s="312"/>
      <c r="AN393" s="311"/>
      <c r="AO393" s="312"/>
    </row>
    <row r="394" spans="1:41">
      <c r="A394" s="15" t="s">
        <v>401</v>
      </c>
      <c r="B394" s="16" t="s">
        <v>405</v>
      </c>
      <c r="C394" s="50"/>
      <c r="D394" s="17">
        <v>221838</v>
      </c>
      <c r="E394" s="17">
        <v>2</v>
      </c>
      <c r="F394" s="311">
        <v>8007</v>
      </c>
      <c r="G394" s="312">
        <v>8183</v>
      </c>
      <c r="H394" s="311">
        <v>21381</v>
      </c>
      <c r="I394" s="312">
        <v>21539</v>
      </c>
      <c r="J394" s="311">
        <v>10327</v>
      </c>
      <c r="K394" s="312">
        <v>10537</v>
      </c>
      <c r="L394" s="311">
        <v>22443</v>
      </c>
      <c r="M394" s="312">
        <v>22641</v>
      </c>
      <c r="N394" s="311"/>
      <c r="O394" s="312"/>
      <c r="P394" s="311"/>
      <c r="Q394" s="312"/>
      <c r="R394" s="311"/>
      <c r="S394" s="312"/>
      <c r="T394" s="311"/>
      <c r="U394" s="312"/>
      <c r="V394" s="311"/>
      <c r="W394" s="312"/>
      <c r="X394" s="311"/>
      <c r="Y394" s="312"/>
      <c r="Z394" s="311"/>
      <c r="AA394" s="312"/>
      <c r="AB394" s="311"/>
      <c r="AC394" s="312"/>
      <c r="AD394" s="311"/>
      <c r="AE394" s="312"/>
      <c r="AF394" s="311"/>
      <c r="AG394" s="312"/>
      <c r="AH394" s="311"/>
      <c r="AI394" s="312"/>
      <c r="AJ394" s="311"/>
      <c r="AK394" s="312"/>
      <c r="AL394" s="311"/>
      <c r="AM394" s="312"/>
      <c r="AN394" s="311"/>
      <c r="AO394" s="312"/>
    </row>
    <row r="395" spans="1:41">
      <c r="A395" s="15" t="s">
        <v>401</v>
      </c>
      <c r="B395" s="16" t="s">
        <v>406</v>
      </c>
      <c r="C395" s="404"/>
      <c r="D395" s="17">
        <v>219602</v>
      </c>
      <c r="E395" s="17">
        <v>3</v>
      </c>
      <c r="F395" s="311">
        <v>8471</v>
      </c>
      <c r="G395" s="312">
        <v>8627</v>
      </c>
      <c r="H395" s="311">
        <v>24467</v>
      </c>
      <c r="I395" s="312">
        <v>14171</v>
      </c>
      <c r="J395" s="311">
        <v>10723</v>
      </c>
      <c r="K395" s="312">
        <v>10931</v>
      </c>
      <c r="L395" s="311">
        <v>25263</v>
      </c>
      <c r="M395" s="312">
        <v>16471</v>
      </c>
      <c r="N395" s="311"/>
      <c r="O395" s="312"/>
      <c r="P395" s="311"/>
      <c r="Q395" s="312"/>
      <c r="R395" s="311"/>
      <c r="S395" s="312"/>
      <c r="T395" s="311"/>
      <c r="U395" s="312"/>
      <c r="V395" s="311"/>
      <c r="W395" s="312"/>
      <c r="X395" s="311"/>
      <c r="Y395" s="312"/>
      <c r="Z395" s="311"/>
      <c r="AA395" s="312"/>
      <c r="AB395" s="311"/>
      <c r="AC395" s="312"/>
      <c r="AD395" s="311"/>
      <c r="AE395" s="312"/>
      <c r="AF395" s="311"/>
      <c r="AG395" s="312"/>
      <c r="AH395" s="311"/>
      <c r="AI395" s="312"/>
      <c r="AJ395" s="311"/>
      <c r="AK395" s="312"/>
      <c r="AL395" s="311"/>
      <c r="AM395" s="312"/>
      <c r="AN395" s="311"/>
      <c r="AO395" s="312"/>
    </row>
    <row r="396" spans="1:41" ht="14.5">
      <c r="A396" s="15" t="s">
        <v>401</v>
      </c>
      <c r="B396" s="16" t="s">
        <v>408</v>
      </c>
      <c r="C396" s="360"/>
      <c r="D396" s="17">
        <v>221847</v>
      </c>
      <c r="E396" s="17">
        <v>3</v>
      </c>
      <c r="F396" s="311">
        <v>9103</v>
      </c>
      <c r="G396" s="312">
        <v>9318</v>
      </c>
      <c r="H396" s="311">
        <v>25759</v>
      </c>
      <c r="I396" s="312">
        <v>25974</v>
      </c>
      <c r="J396" s="311">
        <v>11679</v>
      </c>
      <c r="K396" s="312">
        <v>11966</v>
      </c>
      <c r="L396" s="311">
        <v>26779</v>
      </c>
      <c r="M396" s="312">
        <v>27066</v>
      </c>
      <c r="N396" s="311"/>
      <c r="O396" s="312"/>
      <c r="P396" s="311"/>
      <c r="Q396" s="312"/>
      <c r="R396" s="311"/>
      <c r="S396" s="312"/>
      <c r="T396" s="311"/>
      <c r="U396" s="312"/>
      <c r="V396" s="311"/>
      <c r="W396" s="312"/>
      <c r="X396" s="311"/>
      <c r="Y396" s="312"/>
      <c r="Z396" s="311"/>
      <c r="AA396" s="312"/>
      <c r="AB396" s="311"/>
      <c r="AC396" s="312"/>
      <c r="AD396" s="311"/>
      <c r="AE396" s="312"/>
      <c r="AF396" s="311"/>
      <c r="AG396" s="312"/>
      <c r="AH396" s="311"/>
      <c r="AI396" s="312"/>
      <c r="AJ396" s="311"/>
      <c r="AK396" s="312"/>
      <c r="AL396" s="311"/>
      <c r="AM396" s="312"/>
      <c r="AN396" s="311"/>
      <c r="AO396" s="312"/>
    </row>
    <row r="397" spans="1:41" ht="14.5">
      <c r="A397" s="15" t="s">
        <v>401</v>
      </c>
      <c r="B397" s="16" t="s">
        <v>409</v>
      </c>
      <c r="C397" s="360"/>
      <c r="D397" s="17">
        <v>221740</v>
      </c>
      <c r="E397" s="17">
        <v>3</v>
      </c>
      <c r="F397" s="311">
        <v>8664</v>
      </c>
      <c r="G397" s="312">
        <v>9656</v>
      </c>
      <c r="H397" s="311">
        <v>24782</v>
      </c>
      <c r="I397" s="312">
        <v>25774</v>
      </c>
      <c r="J397" s="311">
        <v>10020</v>
      </c>
      <c r="K397" s="312">
        <v>10270</v>
      </c>
      <c r="L397" s="311">
        <v>18084</v>
      </c>
      <c r="M397" s="312">
        <v>18334</v>
      </c>
      <c r="N397" s="311"/>
      <c r="O397" s="312"/>
      <c r="P397" s="311"/>
      <c r="Q397" s="312"/>
      <c r="R397" s="311"/>
      <c r="S397" s="312"/>
      <c r="T397" s="311"/>
      <c r="U397" s="312"/>
      <c r="V397" s="311"/>
      <c r="W397" s="312"/>
      <c r="X397" s="311"/>
      <c r="Y397" s="312"/>
      <c r="Z397" s="311"/>
      <c r="AA397" s="312"/>
      <c r="AB397" s="311"/>
      <c r="AC397" s="312"/>
      <c r="AD397" s="311"/>
      <c r="AE397" s="312"/>
      <c r="AF397" s="311"/>
      <c r="AG397" s="312"/>
      <c r="AH397" s="311"/>
      <c r="AI397" s="312"/>
      <c r="AJ397" s="311"/>
      <c r="AK397" s="312"/>
      <c r="AL397" s="311"/>
      <c r="AM397" s="312"/>
      <c r="AN397" s="311"/>
      <c r="AO397" s="312"/>
    </row>
    <row r="398" spans="1:41" ht="14.5">
      <c r="A398" s="15" t="s">
        <v>401</v>
      </c>
      <c r="B398" s="16" t="s">
        <v>410</v>
      </c>
      <c r="C398" s="410" t="s">
        <v>670</v>
      </c>
      <c r="D398" s="17">
        <v>221768</v>
      </c>
      <c r="E398" s="17">
        <v>5</v>
      </c>
      <c r="F398" s="311">
        <v>9194</v>
      </c>
      <c r="G398" s="312">
        <v>9748</v>
      </c>
      <c r="H398" s="311">
        <v>15234</v>
      </c>
      <c r="I398" s="312">
        <v>15788</v>
      </c>
      <c r="J398" s="311">
        <v>10364</v>
      </c>
      <c r="K398" s="312">
        <v>10616</v>
      </c>
      <c r="L398" s="311">
        <v>16404</v>
      </c>
      <c r="M398" s="312">
        <v>16656</v>
      </c>
      <c r="N398" s="311"/>
      <c r="O398" s="312"/>
      <c r="P398" s="311"/>
      <c r="Q398" s="312"/>
      <c r="R398" s="311"/>
      <c r="S398" s="312"/>
      <c r="T398" s="311"/>
      <c r="U398" s="312"/>
      <c r="V398" s="311"/>
      <c r="W398" s="312"/>
      <c r="X398" s="311"/>
      <c r="Y398" s="312"/>
      <c r="Z398" s="311"/>
      <c r="AA398" s="312"/>
      <c r="AB398" s="311"/>
      <c r="AC398" s="312"/>
      <c r="AD398" s="311"/>
      <c r="AE398" s="312"/>
      <c r="AF398" s="311"/>
      <c r="AG398" s="312"/>
      <c r="AH398" s="311"/>
      <c r="AI398" s="312"/>
      <c r="AJ398" s="311"/>
      <c r="AK398" s="312"/>
      <c r="AL398" s="311"/>
      <c r="AM398" s="312"/>
      <c r="AN398" s="311"/>
      <c r="AO398" s="312"/>
    </row>
    <row r="399" spans="1:41" ht="14.5">
      <c r="A399" s="15" t="s">
        <v>401</v>
      </c>
      <c r="B399" s="16" t="s">
        <v>411</v>
      </c>
      <c r="C399" s="360"/>
      <c r="D399" s="17">
        <v>219824</v>
      </c>
      <c r="E399" s="17">
        <v>8</v>
      </c>
      <c r="F399" s="311">
        <v>4459</v>
      </c>
      <c r="G399" s="312">
        <v>4568</v>
      </c>
      <c r="H399" s="311">
        <v>21505</v>
      </c>
      <c r="I399" s="312">
        <v>22016</v>
      </c>
      <c r="J399" s="311"/>
      <c r="K399" s="312"/>
      <c r="L399" s="311"/>
      <c r="M399" s="312"/>
      <c r="N399" s="311"/>
      <c r="O399" s="312"/>
      <c r="P399" s="311"/>
      <c r="Q399" s="312"/>
      <c r="R399" s="311"/>
      <c r="S399" s="312"/>
      <c r="T399" s="311"/>
      <c r="U399" s="312"/>
      <c r="V399" s="311"/>
      <c r="W399" s="312"/>
      <c r="X399" s="311"/>
      <c r="Y399" s="312"/>
      <c r="Z399" s="311"/>
      <c r="AA399" s="312"/>
      <c r="AB399" s="311"/>
      <c r="AC399" s="312"/>
      <c r="AD399" s="311"/>
      <c r="AE399" s="312"/>
      <c r="AF399" s="311"/>
      <c r="AG399" s="312"/>
      <c r="AH399" s="311"/>
      <c r="AI399" s="312"/>
      <c r="AJ399" s="311"/>
      <c r="AK399" s="312"/>
      <c r="AL399" s="311"/>
      <c r="AM399" s="312"/>
      <c r="AN399" s="311"/>
      <c r="AO399" s="312"/>
    </row>
    <row r="400" spans="1:41" ht="14.5">
      <c r="A400" s="15" t="s">
        <v>401</v>
      </c>
      <c r="B400" s="16" t="s">
        <v>412</v>
      </c>
      <c r="C400" s="360"/>
      <c r="D400" s="17">
        <v>221184</v>
      </c>
      <c r="E400" s="17">
        <v>8</v>
      </c>
      <c r="F400" s="311">
        <v>4395</v>
      </c>
      <c r="G400" s="312">
        <v>4504</v>
      </c>
      <c r="H400" s="311">
        <v>21441</v>
      </c>
      <c r="I400" s="312">
        <v>21952</v>
      </c>
      <c r="J400" s="311"/>
      <c r="K400" s="312"/>
      <c r="L400" s="311"/>
      <c r="M400" s="312"/>
      <c r="N400" s="311"/>
      <c r="O400" s="312"/>
      <c r="P400" s="311"/>
      <c r="Q400" s="312"/>
      <c r="R400" s="311"/>
      <c r="S400" s="312"/>
      <c r="T400" s="311"/>
      <c r="U400" s="312"/>
      <c r="V400" s="311"/>
      <c r="W400" s="312"/>
      <c r="X400" s="311"/>
      <c r="Y400" s="312"/>
      <c r="Z400" s="311"/>
      <c r="AA400" s="312"/>
      <c r="AB400" s="311"/>
      <c r="AC400" s="312"/>
      <c r="AD400" s="311"/>
      <c r="AE400" s="312"/>
      <c r="AF400" s="311"/>
      <c r="AG400" s="312"/>
      <c r="AH400" s="311"/>
      <c r="AI400" s="312"/>
      <c r="AJ400" s="311"/>
      <c r="AK400" s="312"/>
      <c r="AL400" s="311"/>
      <c r="AM400" s="312"/>
      <c r="AN400" s="311"/>
      <c r="AO400" s="312"/>
    </row>
    <row r="401" spans="1:41" ht="14.5">
      <c r="A401" s="15" t="s">
        <v>401</v>
      </c>
      <c r="B401" s="16" t="s">
        <v>413</v>
      </c>
      <c r="C401" s="360"/>
      <c r="D401" s="17">
        <v>221643</v>
      </c>
      <c r="E401" s="17">
        <v>8</v>
      </c>
      <c r="F401" s="311">
        <v>4479</v>
      </c>
      <c r="G401" s="312">
        <v>4588</v>
      </c>
      <c r="H401" s="311">
        <v>21525</v>
      </c>
      <c r="I401" s="312">
        <v>22036</v>
      </c>
      <c r="J401" s="311"/>
      <c r="K401" s="312"/>
      <c r="L401" s="311"/>
      <c r="M401" s="312"/>
      <c r="N401" s="311"/>
      <c r="O401" s="312"/>
      <c r="P401" s="311"/>
      <c r="Q401" s="312"/>
      <c r="R401" s="311"/>
      <c r="S401" s="312"/>
      <c r="T401" s="311"/>
      <c r="U401" s="312"/>
      <c r="V401" s="311"/>
      <c r="W401" s="312"/>
      <c r="X401" s="311"/>
      <c r="Y401" s="312"/>
      <c r="Z401" s="311"/>
      <c r="AA401" s="312"/>
      <c r="AB401" s="311"/>
      <c r="AC401" s="312"/>
      <c r="AD401" s="311"/>
      <c r="AE401" s="312"/>
      <c r="AF401" s="311"/>
      <c r="AG401" s="312"/>
      <c r="AH401" s="311"/>
      <c r="AI401" s="312"/>
      <c r="AJ401" s="311"/>
      <c r="AK401" s="312"/>
      <c r="AL401" s="311"/>
      <c r="AM401" s="312"/>
      <c r="AN401" s="311"/>
      <c r="AO401" s="312"/>
    </row>
    <row r="402" spans="1:41" ht="14.5">
      <c r="A402" s="15" t="s">
        <v>401</v>
      </c>
      <c r="B402" s="16" t="s">
        <v>414</v>
      </c>
      <c r="C402" s="360"/>
      <c r="D402" s="17">
        <v>221485</v>
      </c>
      <c r="E402" s="17">
        <v>8</v>
      </c>
      <c r="F402" s="311">
        <v>4459</v>
      </c>
      <c r="G402" s="312">
        <v>4568</v>
      </c>
      <c r="H402" s="311">
        <v>21505</v>
      </c>
      <c r="I402" s="312">
        <v>22016</v>
      </c>
      <c r="J402" s="311"/>
      <c r="K402" s="312"/>
      <c r="L402" s="311"/>
      <c r="M402" s="312"/>
      <c r="N402" s="311"/>
      <c r="O402" s="312"/>
      <c r="P402" s="311"/>
      <c r="Q402" s="312"/>
      <c r="R402" s="311"/>
      <c r="S402" s="312"/>
      <c r="T402" s="311"/>
      <c r="U402" s="312"/>
      <c r="V402" s="311"/>
      <c r="W402" s="312"/>
      <c r="X402" s="311"/>
      <c r="Y402" s="312"/>
      <c r="Z402" s="311"/>
      <c r="AA402" s="312"/>
      <c r="AB402" s="311"/>
      <c r="AC402" s="312"/>
      <c r="AD402" s="311"/>
      <c r="AE402" s="312"/>
      <c r="AF402" s="311"/>
      <c r="AG402" s="312"/>
      <c r="AH402" s="311"/>
      <c r="AI402" s="312"/>
      <c r="AJ402" s="311"/>
      <c r="AK402" s="312"/>
      <c r="AL402" s="311"/>
      <c r="AM402" s="312"/>
      <c r="AN402" s="311"/>
      <c r="AO402" s="312"/>
    </row>
    <row r="403" spans="1:41" ht="14.5">
      <c r="A403" s="15" t="s">
        <v>401</v>
      </c>
      <c r="B403" s="16" t="s">
        <v>415</v>
      </c>
      <c r="C403" s="360"/>
      <c r="D403" s="17">
        <v>222053</v>
      </c>
      <c r="E403" s="17">
        <v>8</v>
      </c>
      <c r="F403" s="311">
        <v>4433</v>
      </c>
      <c r="G403" s="312">
        <v>4542</v>
      </c>
      <c r="H403" s="311">
        <v>21479</v>
      </c>
      <c r="I403" s="312">
        <v>21990</v>
      </c>
      <c r="J403" s="311"/>
      <c r="K403" s="312"/>
      <c r="L403" s="311"/>
      <c r="M403" s="312"/>
      <c r="N403" s="311"/>
      <c r="O403" s="312"/>
      <c r="P403" s="311"/>
      <c r="Q403" s="312"/>
      <c r="R403" s="311"/>
      <c r="S403" s="312"/>
      <c r="T403" s="311"/>
      <c r="U403" s="312"/>
      <c r="V403" s="311"/>
      <c r="W403" s="312"/>
      <c r="X403" s="311"/>
      <c r="Y403" s="312"/>
      <c r="Z403" s="311"/>
      <c r="AA403" s="312"/>
      <c r="AB403" s="311"/>
      <c r="AC403" s="312"/>
      <c r="AD403" s="311"/>
      <c r="AE403" s="312"/>
      <c r="AF403" s="311"/>
      <c r="AG403" s="312"/>
      <c r="AH403" s="311"/>
      <c r="AI403" s="312"/>
      <c r="AJ403" s="311"/>
      <c r="AK403" s="312"/>
      <c r="AL403" s="311"/>
      <c r="AM403" s="312"/>
      <c r="AN403" s="311"/>
      <c r="AO403" s="312"/>
    </row>
    <row r="404" spans="1:41" ht="14.5">
      <c r="A404" s="15" t="s">
        <v>401</v>
      </c>
      <c r="B404" s="16" t="s">
        <v>416</v>
      </c>
      <c r="C404" s="360"/>
      <c r="D404" s="17">
        <v>219879</v>
      </c>
      <c r="E404" s="17">
        <v>9</v>
      </c>
      <c r="F404" s="311">
        <v>4439</v>
      </c>
      <c r="G404" s="312">
        <v>4548</v>
      </c>
      <c r="H404" s="311">
        <v>21485</v>
      </c>
      <c r="I404" s="312">
        <v>21996</v>
      </c>
      <c r="J404" s="311"/>
      <c r="K404" s="312"/>
      <c r="L404" s="311"/>
      <c r="M404" s="312"/>
      <c r="N404" s="311"/>
      <c r="O404" s="312"/>
      <c r="P404" s="311"/>
      <c r="Q404" s="312"/>
      <c r="R404" s="311"/>
      <c r="S404" s="312"/>
      <c r="T404" s="311"/>
      <c r="U404" s="312"/>
      <c r="V404" s="311"/>
      <c r="W404" s="312"/>
      <c r="X404" s="311"/>
      <c r="Y404" s="312"/>
      <c r="Z404" s="311"/>
      <c r="AA404" s="312"/>
      <c r="AB404" s="311"/>
      <c r="AC404" s="312"/>
      <c r="AD404" s="311"/>
      <c r="AE404" s="312"/>
      <c r="AF404" s="311"/>
      <c r="AG404" s="312"/>
      <c r="AH404" s="311"/>
      <c r="AI404" s="312"/>
      <c r="AJ404" s="311"/>
      <c r="AK404" s="312"/>
      <c r="AL404" s="311"/>
      <c r="AM404" s="312"/>
      <c r="AN404" s="311"/>
      <c r="AO404" s="312"/>
    </row>
    <row r="405" spans="1:41" ht="14.5">
      <c r="A405" s="15" t="s">
        <v>401</v>
      </c>
      <c r="B405" s="16" t="s">
        <v>417</v>
      </c>
      <c r="C405" s="360"/>
      <c r="D405" s="17">
        <v>219888</v>
      </c>
      <c r="E405" s="17">
        <v>9</v>
      </c>
      <c r="F405" s="311">
        <v>4473</v>
      </c>
      <c r="G405" s="312">
        <v>4582</v>
      </c>
      <c r="H405" s="311">
        <v>21519</v>
      </c>
      <c r="I405" s="312">
        <v>22030</v>
      </c>
      <c r="J405" s="311"/>
      <c r="K405" s="312"/>
      <c r="L405" s="311"/>
      <c r="M405" s="312"/>
      <c r="N405" s="311"/>
      <c r="O405" s="312"/>
      <c r="P405" s="311"/>
      <c r="Q405" s="312"/>
      <c r="R405" s="311"/>
      <c r="S405" s="312"/>
      <c r="T405" s="311"/>
      <c r="U405" s="312"/>
      <c r="V405" s="311"/>
      <c r="W405" s="312"/>
      <c r="X405" s="311"/>
      <c r="Y405" s="312"/>
      <c r="Z405" s="311"/>
      <c r="AA405" s="312"/>
      <c r="AB405" s="311"/>
      <c r="AC405" s="312"/>
      <c r="AD405" s="311"/>
      <c r="AE405" s="312"/>
      <c r="AF405" s="311"/>
      <c r="AG405" s="312"/>
      <c r="AH405" s="311"/>
      <c r="AI405" s="312"/>
      <c r="AJ405" s="311"/>
      <c r="AK405" s="312"/>
      <c r="AL405" s="311"/>
      <c r="AM405" s="312"/>
      <c r="AN405" s="311"/>
      <c r="AO405" s="312"/>
    </row>
    <row r="406" spans="1:41" ht="14.5">
      <c r="A406" s="15" t="s">
        <v>401</v>
      </c>
      <c r="B406" s="16" t="s">
        <v>419</v>
      </c>
      <c r="C406" s="360"/>
      <c r="D406" s="17">
        <v>220400</v>
      </c>
      <c r="E406" s="17">
        <v>9</v>
      </c>
      <c r="F406" s="311">
        <v>4425</v>
      </c>
      <c r="G406" s="312">
        <v>4534</v>
      </c>
      <c r="H406" s="311">
        <v>21471</v>
      </c>
      <c r="I406" s="312">
        <v>21982</v>
      </c>
      <c r="J406" s="311"/>
      <c r="K406" s="312"/>
      <c r="L406" s="311"/>
      <c r="M406" s="312"/>
      <c r="N406" s="311"/>
      <c r="O406" s="312"/>
      <c r="P406" s="311"/>
      <c r="Q406" s="312"/>
      <c r="R406" s="311"/>
      <c r="S406" s="312"/>
      <c r="T406" s="311"/>
      <c r="U406" s="312"/>
      <c r="V406" s="311"/>
      <c r="W406" s="312"/>
      <c r="X406" s="311"/>
      <c r="Y406" s="312"/>
      <c r="Z406" s="311"/>
      <c r="AA406" s="312"/>
      <c r="AB406" s="311"/>
      <c r="AC406" s="312"/>
      <c r="AD406" s="311"/>
      <c r="AE406" s="312"/>
      <c r="AF406" s="311"/>
      <c r="AG406" s="312"/>
      <c r="AH406" s="311"/>
      <c r="AI406" s="312"/>
      <c r="AJ406" s="311"/>
      <c r="AK406" s="312"/>
      <c r="AL406" s="311"/>
      <c r="AM406" s="312"/>
      <c r="AN406" s="311"/>
      <c r="AO406" s="312"/>
    </row>
    <row r="407" spans="1:41" ht="14.5">
      <c r="A407" s="15" t="s">
        <v>401</v>
      </c>
      <c r="B407" s="16" t="s">
        <v>420</v>
      </c>
      <c r="C407" s="360"/>
      <c r="D407" s="17">
        <v>221096</v>
      </c>
      <c r="E407" s="17">
        <v>9</v>
      </c>
      <c r="F407" s="311">
        <v>4445</v>
      </c>
      <c r="G407" s="312">
        <v>4554</v>
      </c>
      <c r="H407" s="311">
        <v>21491</v>
      </c>
      <c r="I407" s="312">
        <v>22002</v>
      </c>
      <c r="J407" s="311"/>
      <c r="K407" s="312"/>
      <c r="L407" s="311"/>
      <c r="M407" s="312"/>
      <c r="N407" s="311"/>
      <c r="O407" s="312"/>
      <c r="P407" s="311"/>
      <c r="Q407" s="312"/>
      <c r="R407" s="311"/>
      <c r="S407" s="312"/>
      <c r="T407" s="311"/>
      <c r="U407" s="312"/>
      <c r="V407" s="311"/>
      <c r="W407" s="312"/>
      <c r="X407" s="311"/>
      <c r="Y407" s="312"/>
      <c r="Z407" s="311"/>
      <c r="AA407" s="312"/>
      <c r="AB407" s="311"/>
      <c r="AC407" s="312"/>
      <c r="AD407" s="311"/>
      <c r="AE407" s="312"/>
      <c r="AF407" s="311"/>
      <c r="AG407" s="312"/>
      <c r="AH407" s="311"/>
      <c r="AI407" s="312"/>
      <c r="AJ407" s="311"/>
      <c r="AK407" s="312"/>
      <c r="AL407" s="311"/>
      <c r="AM407" s="312"/>
      <c r="AN407" s="311"/>
      <c r="AO407" s="312"/>
    </row>
    <row r="408" spans="1:41" ht="14.5">
      <c r="A408" s="15" t="s">
        <v>401</v>
      </c>
      <c r="B408" s="16" t="s">
        <v>421</v>
      </c>
      <c r="C408" s="360"/>
      <c r="D408" s="17">
        <v>221908</v>
      </c>
      <c r="E408" s="17">
        <v>9</v>
      </c>
      <c r="F408" s="311">
        <v>4451</v>
      </c>
      <c r="G408" s="312">
        <v>4560</v>
      </c>
      <c r="H408" s="311">
        <v>21497</v>
      </c>
      <c r="I408" s="312">
        <v>22008</v>
      </c>
      <c r="J408" s="311"/>
      <c r="K408" s="312"/>
      <c r="L408" s="311"/>
      <c r="M408" s="312"/>
      <c r="N408" s="311"/>
      <c r="O408" s="312"/>
      <c r="P408" s="311"/>
      <c r="Q408" s="312"/>
      <c r="R408" s="311"/>
      <c r="S408" s="312"/>
      <c r="T408" s="311"/>
      <c r="U408" s="312"/>
      <c r="V408" s="311"/>
      <c r="W408" s="312"/>
      <c r="X408" s="311"/>
      <c r="Y408" s="312"/>
      <c r="Z408" s="311"/>
      <c r="AA408" s="312"/>
      <c r="AB408" s="311"/>
      <c r="AC408" s="312"/>
      <c r="AD408" s="311"/>
      <c r="AE408" s="312"/>
      <c r="AF408" s="311"/>
      <c r="AG408" s="312"/>
      <c r="AH408" s="311"/>
      <c r="AI408" s="312"/>
      <c r="AJ408" s="311"/>
      <c r="AK408" s="312"/>
      <c r="AL408" s="311"/>
      <c r="AM408" s="312"/>
      <c r="AN408" s="311"/>
      <c r="AO408" s="312"/>
    </row>
    <row r="409" spans="1:41" ht="14.5">
      <c r="A409" s="15" t="s">
        <v>401</v>
      </c>
      <c r="B409" s="16" t="s">
        <v>422</v>
      </c>
      <c r="C409" s="360"/>
      <c r="D409" s="17">
        <v>221397</v>
      </c>
      <c r="E409" s="17">
        <v>9</v>
      </c>
      <c r="F409" s="311">
        <v>4443</v>
      </c>
      <c r="G409" s="312">
        <v>4552</v>
      </c>
      <c r="H409" s="311">
        <v>21489</v>
      </c>
      <c r="I409" s="312">
        <v>22000</v>
      </c>
      <c r="J409" s="311"/>
      <c r="K409" s="312"/>
      <c r="L409" s="311"/>
      <c r="M409" s="312"/>
      <c r="N409" s="311"/>
      <c r="O409" s="312"/>
      <c r="P409" s="311"/>
      <c r="Q409" s="312"/>
      <c r="R409" s="311"/>
      <c r="S409" s="312"/>
      <c r="T409" s="311"/>
      <c r="U409" s="312"/>
      <c r="V409" s="311"/>
      <c r="W409" s="312"/>
      <c r="X409" s="311"/>
      <c r="Y409" s="312"/>
      <c r="Z409" s="311"/>
      <c r="AA409" s="312"/>
      <c r="AB409" s="311"/>
      <c r="AC409" s="312"/>
      <c r="AD409" s="311"/>
      <c r="AE409" s="312"/>
      <c r="AF409" s="311"/>
      <c r="AG409" s="312"/>
      <c r="AH409" s="311"/>
      <c r="AI409" s="312"/>
      <c r="AJ409" s="311"/>
      <c r="AK409" s="312"/>
      <c r="AL409" s="311"/>
      <c r="AM409" s="312"/>
      <c r="AN409" s="311"/>
      <c r="AO409" s="312"/>
    </row>
    <row r="410" spans="1:41" ht="14.5">
      <c r="A410" s="15" t="s">
        <v>401</v>
      </c>
      <c r="B410" s="16" t="s">
        <v>423</v>
      </c>
      <c r="C410" s="360"/>
      <c r="D410" s="17">
        <v>222062</v>
      </c>
      <c r="E410" s="17">
        <v>9</v>
      </c>
      <c r="F410" s="311">
        <v>4428</v>
      </c>
      <c r="G410" s="312">
        <v>4537</v>
      </c>
      <c r="H410" s="311">
        <v>21474</v>
      </c>
      <c r="I410" s="312">
        <v>21985</v>
      </c>
      <c r="J410" s="311"/>
      <c r="K410" s="312"/>
      <c r="L410" s="311"/>
      <c r="M410" s="312"/>
      <c r="N410" s="311"/>
      <c r="O410" s="312"/>
      <c r="P410" s="311"/>
      <c r="Q410" s="312"/>
      <c r="R410" s="311"/>
      <c r="S410" s="312"/>
      <c r="T410" s="311"/>
      <c r="U410" s="312"/>
      <c r="V410" s="311"/>
      <c r="W410" s="312"/>
      <c r="X410" s="311"/>
      <c r="Y410" s="312"/>
      <c r="Z410" s="311"/>
      <c r="AA410" s="312"/>
      <c r="AB410" s="311"/>
      <c r="AC410" s="312"/>
      <c r="AD410" s="311"/>
      <c r="AE410" s="312"/>
      <c r="AF410" s="311"/>
      <c r="AG410" s="312"/>
      <c r="AH410" s="311"/>
      <c r="AI410" s="312"/>
      <c r="AJ410" s="311"/>
      <c r="AK410" s="312"/>
      <c r="AL410" s="311"/>
      <c r="AM410" s="312"/>
      <c r="AN410" s="311"/>
      <c r="AO410" s="312"/>
    </row>
    <row r="411" spans="1:41" ht="14.5">
      <c r="A411" s="15" t="s">
        <v>401</v>
      </c>
      <c r="B411" s="16" t="s">
        <v>418</v>
      </c>
      <c r="C411" s="359"/>
      <c r="D411" s="17">
        <v>220057</v>
      </c>
      <c r="E411" s="17">
        <v>10</v>
      </c>
      <c r="F411" s="311">
        <v>4439</v>
      </c>
      <c r="G411" s="312">
        <v>4548</v>
      </c>
      <c r="H411" s="311">
        <v>21485</v>
      </c>
      <c r="I411" s="312">
        <v>21996</v>
      </c>
      <c r="J411" s="311"/>
      <c r="K411" s="312"/>
      <c r="L411" s="311"/>
      <c r="M411" s="312"/>
      <c r="N411" s="311"/>
      <c r="O411" s="312"/>
      <c r="P411" s="311"/>
      <c r="Q411" s="312"/>
      <c r="R411" s="311"/>
      <c r="S411" s="312"/>
      <c r="T411" s="311"/>
      <c r="U411" s="312"/>
      <c r="V411" s="311"/>
      <c r="W411" s="312"/>
      <c r="X411" s="311"/>
      <c r="Y411" s="312"/>
      <c r="Z411" s="311"/>
      <c r="AA411" s="312"/>
      <c r="AB411" s="311"/>
      <c r="AC411" s="312"/>
      <c r="AD411" s="311"/>
      <c r="AE411" s="312"/>
      <c r="AF411" s="311"/>
      <c r="AG411" s="312"/>
      <c r="AH411" s="311"/>
      <c r="AI411" s="312"/>
      <c r="AJ411" s="311"/>
      <c r="AK411" s="312"/>
      <c r="AL411" s="311"/>
      <c r="AM411" s="312"/>
      <c r="AN411" s="311"/>
      <c r="AO411" s="312"/>
    </row>
    <row r="412" spans="1:41" ht="14.5">
      <c r="A412" s="15" t="s">
        <v>401</v>
      </c>
      <c r="B412" s="16" t="s">
        <v>424</v>
      </c>
      <c r="C412" s="359" t="s">
        <v>689</v>
      </c>
      <c r="D412" s="17" t="s">
        <v>425</v>
      </c>
      <c r="E412" s="411">
        <v>13</v>
      </c>
      <c r="F412" s="311">
        <v>3842</v>
      </c>
      <c r="G412" s="312">
        <v>3936</v>
      </c>
      <c r="H412" s="311"/>
      <c r="I412" s="312"/>
      <c r="J412" s="311"/>
      <c r="K412" s="312"/>
      <c r="L412" s="311"/>
      <c r="M412" s="312"/>
      <c r="N412" s="311"/>
      <c r="O412" s="312"/>
      <c r="P412" s="311"/>
      <c r="Q412" s="312"/>
      <c r="R412" s="311"/>
      <c r="S412" s="312"/>
      <c r="T412" s="311"/>
      <c r="U412" s="312"/>
      <c r="V412" s="311"/>
      <c r="W412" s="312"/>
      <c r="X412" s="311"/>
      <c r="Y412" s="312"/>
      <c r="Z412" s="311"/>
      <c r="AA412" s="312"/>
      <c r="AB412" s="311"/>
      <c r="AC412" s="312"/>
      <c r="AD412" s="311"/>
      <c r="AE412" s="312"/>
      <c r="AF412" s="311"/>
      <c r="AG412" s="312"/>
      <c r="AH412" s="311"/>
      <c r="AI412" s="312"/>
      <c r="AJ412" s="311"/>
      <c r="AK412" s="312"/>
      <c r="AL412" s="311"/>
      <c r="AM412" s="312"/>
      <c r="AN412" s="311"/>
      <c r="AO412" s="312"/>
    </row>
    <row r="413" spans="1:41">
      <c r="A413" s="15" t="s">
        <v>401</v>
      </c>
      <c r="B413" s="16" t="s">
        <v>426</v>
      </c>
      <c r="C413" s="49"/>
      <c r="D413" s="17">
        <v>219596</v>
      </c>
      <c r="E413" s="17">
        <v>13</v>
      </c>
      <c r="F413" s="311">
        <v>3842</v>
      </c>
      <c r="G413" s="312">
        <v>3936</v>
      </c>
      <c r="H413" s="311"/>
      <c r="I413" s="312"/>
      <c r="J413" s="311"/>
      <c r="K413" s="312"/>
      <c r="L413" s="311"/>
      <c r="M413" s="312"/>
      <c r="N413" s="311"/>
      <c r="O413" s="312"/>
      <c r="P413" s="311"/>
      <c r="Q413" s="312"/>
      <c r="R413" s="311"/>
      <c r="S413" s="312"/>
      <c r="T413" s="311"/>
      <c r="U413" s="312"/>
      <c r="V413" s="311"/>
      <c r="W413" s="312"/>
      <c r="X413" s="311"/>
      <c r="Y413" s="312"/>
      <c r="Z413" s="311"/>
      <c r="AA413" s="312"/>
      <c r="AB413" s="311"/>
      <c r="AC413" s="312"/>
      <c r="AD413" s="311"/>
      <c r="AE413" s="312"/>
      <c r="AF413" s="311"/>
      <c r="AG413" s="312"/>
      <c r="AH413" s="311"/>
      <c r="AI413" s="312"/>
      <c r="AJ413" s="311"/>
      <c r="AK413" s="312"/>
      <c r="AL413" s="311"/>
      <c r="AM413" s="312"/>
      <c r="AN413" s="311"/>
      <c r="AO413" s="312"/>
    </row>
    <row r="414" spans="1:41">
      <c r="A414" s="15" t="s">
        <v>401</v>
      </c>
      <c r="B414" s="16" t="s">
        <v>427</v>
      </c>
      <c r="C414" s="49"/>
      <c r="D414" s="17">
        <v>219921</v>
      </c>
      <c r="E414" s="17">
        <v>13</v>
      </c>
      <c r="F414" s="311">
        <v>3842</v>
      </c>
      <c r="G414" s="312">
        <v>3936</v>
      </c>
      <c r="H414" s="311"/>
      <c r="I414" s="312"/>
      <c r="J414" s="311"/>
      <c r="K414" s="312"/>
      <c r="L414" s="311"/>
      <c r="M414" s="312"/>
      <c r="N414" s="311"/>
      <c r="O414" s="312"/>
      <c r="P414" s="311"/>
      <c r="Q414" s="312"/>
      <c r="R414" s="311"/>
      <c r="S414" s="312"/>
      <c r="T414" s="311"/>
      <c r="U414" s="312"/>
      <c r="V414" s="311"/>
      <c r="W414" s="312"/>
      <c r="X414" s="311"/>
      <c r="Y414" s="312"/>
      <c r="Z414" s="311"/>
      <c r="AA414" s="312"/>
      <c r="AB414" s="311"/>
      <c r="AC414" s="312"/>
      <c r="AD414" s="311"/>
      <c r="AE414" s="312"/>
      <c r="AF414" s="311"/>
      <c r="AG414" s="312"/>
      <c r="AH414" s="311"/>
      <c r="AI414" s="312"/>
      <c r="AJ414" s="311"/>
      <c r="AK414" s="312"/>
      <c r="AL414" s="311"/>
      <c r="AM414" s="312"/>
      <c r="AN414" s="311"/>
      <c r="AO414" s="312"/>
    </row>
    <row r="415" spans="1:41">
      <c r="A415" s="15" t="s">
        <v>401</v>
      </c>
      <c r="B415" s="16" t="s">
        <v>428</v>
      </c>
      <c r="C415" s="49"/>
      <c r="D415" s="17">
        <v>221591</v>
      </c>
      <c r="E415" s="17">
        <v>13</v>
      </c>
      <c r="F415" s="311">
        <v>3842</v>
      </c>
      <c r="G415" s="312">
        <v>3936</v>
      </c>
      <c r="H415" s="311"/>
      <c r="I415" s="312"/>
      <c r="J415" s="311"/>
      <c r="K415" s="312"/>
      <c r="L415" s="311"/>
      <c r="M415" s="312"/>
      <c r="N415" s="311"/>
      <c r="O415" s="312"/>
      <c r="P415" s="311"/>
      <c r="Q415" s="312"/>
      <c r="R415" s="311"/>
      <c r="S415" s="312"/>
      <c r="T415" s="311"/>
      <c r="U415" s="312"/>
      <c r="V415" s="311"/>
      <c r="W415" s="312"/>
      <c r="X415" s="311"/>
      <c r="Y415" s="312"/>
      <c r="Z415" s="311"/>
      <c r="AA415" s="312"/>
      <c r="AB415" s="311"/>
      <c r="AC415" s="312"/>
      <c r="AD415" s="311"/>
      <c r="AE415" s="312"/>
      <c r="AF415" s="311"/>
      <c r="AG415" s="312"/>
      <c r="AH415" s="311"/>
      <c r="AI415" s="312"/>
      <c r="AJ415" s="311"/>
      <c r="AK415" s="312"/>
      <c r="AL415" s="311"/>
      <c r="AM415" s="312"/>
      <c r="AN415" s="311"/>
      <c r="AO415" s="312"/>
    </row>
    <row r="416" spans="1:41">
      <c r="A416" s="15" t="s">
        <v>401</v>
      </c>
      <c r="B416" s="16" t="s">
        <v>429</v>
      </c>
      <c r="C416" s="49"/>
      <c r="D416" s="17">
        <v>221430</v>
      </c>
      <c r="E416" s="17">
        <v>13</v>
      </c>
      <c r="F416" s="311">
        <v>3842</v>
      </c>
      <c r="G416" s="312">
        <v>3936</v>
      </c>
      <c r="H416" s="311"/>
      <c r="I416" s="312"/>
      <c r="J416" s="311"/>
      <c r="K416" s="312"/>
      <c r="L416" s="311"/>
      <c r="M416" s="312"/>
      <c r="N416" s="311"/>
      <c r="O416" s="312"/>
      <c r="P416" s="311"/>
      <c r="Q416" s="312"/>
      <c r="R416" s="311"/>
      <c r="S416" s="312"/>
      <c r="T416" s="311"/>
      <c r="U416" s="312"/>
      <c r="V416" s="311"/>
      <c r="W416" s="312"/>
      <c r="X416" s="311"/>
      <c r="Y416" s="312"/>
      <c r="Z416" s="311"/>
      <c r="AA416" s="312"/>
      <c r="AB416" s="311"/>
      <c r="AC416" s="312"/>
      <c r="AD416" s="311"/>
      <c r="AE416" s="312"/>
      <c r="AF416" s="311"/>
      <c r="AG416" s="312"/>
      <c r="AH416" s="311"/>
      <c r="AI416" s="312"/>
      <c r="AJ416" s="311"/>
      <c r="AK416" s="312"/>
      <c r="AL416" s="311"/>
      <c r="AM416" s="312"/>
      <c r="AN416" s="311"/>
      <c r="AO416" s="312"/>
    </row>
    <row r="417" spans="1:41">
      <c r="A417" s="15" t="s">
        <v>401</v>
      </c>
      <c r="B417" s="16" t="s">
        <v>430</v>
      </c>
      <c r="C417" s="49"/>
      <c r="D417" s="17">
        <v>219994</v>
      </c>
      <c r="E417" s="17">
        <v>13</v>
      </c>
      <c r="F417" s="311">
        <v>3842</v>
      </c>
      <c r="G417" s="312">
        <v>3936</v>
      </c>
      <c r="H417" s="311"/>
      <c r="I417" s="312"/>
      <c r="J417" s="311"/>
      <c r="K417" s="312"/>
      <c r="L417" s="311"/>
      <c r="M417" s="312"/>
      <c r="N417" s="311"/>
      <c r="O417" s="312"/>
      <c r="P417" s="311"/>
      <c r="Q417" s="312"/>
      <c r="R417" s="311"/>
      <c r="S417" s="312"/>
      <c r="T417" s="311"/>
      <c r="U417" s="312"/>
      <c r="V417" s="311"/>
      <c r="W417" s="312"/>
      <c r="X417" s="311"/>
      <c r="Y417" s="312"/>
      <c r="Z417" s="311"/>
      <c r="AA417" s="312"/>
      <c r="AB417" s="311"/>
      <c r="AC417" s="312"/>
      <c r="AD417" s="311"/>
      <c r="AE417" s="312"/>
      <c r="AF417" s="311"/>
      <c r="AG417" s="312"/>
      <c r="AH417" s="311"/>
      <c r="AI417" s="312"/>
      <c r="AJ417" s="311"/>
      <c r="AK417" s="312"/>
      <c r="AL417" s="311"/>
      <c r="AM417" s="312"/>
      <c r="AN417" s="311"/>
      <c r="AO417" s="312"/>
    </row>
    <row r="418" spans="1:41">
      <c r="A418" s="15" t="s">
        <v>401</v>
      </c>
      <c r="B418" s="16" t="s">
        <v>431</v>
      </c>
      <c r="C418" s="49"/>
      <c r="D418" s="17">
        <v>220127</v>
      </c>
      <c r="E418" s="17">
        <v>13</v>
      </c>
      <c r="F418" s="311">
        <v>3842</v>
      </c>
      <c r="G418" s="312">
        <v>3936</v>
      </c>
      <c r="H418" s="311"/>
      <c r="I418" s="312"/>
      <c r="J418" s="311"/>
      <c r="K418" s="312"/>
      <c r="L418" s="311"/>
      <c r="M418" s="312"/>
      <c r="N418" s="311"/>
      <c r="O418" s="312"/>
      <c r="P418" s="311"/>
      <c r="Q418" s="312"/>
      <c r="R418" s="311"/>
      <c r="S418" s="312"/>
      <c r="T418" s="311"/>
      <c r="U418" s="312"/>
      <c r="V418" s="311"/>
      <c r="W418" s="312"/>
      <c r="X418" s="311"/>
      <c r="Y418" s="312"/>
      <c r="Z418" s="311"/>
      <c r="AA418" s="312"/>
      <c r="AB418" s="311"/>
      <c r="AC418" s="312"/>
      <c r="AD418" s="311"/>
      <c r="AE418" s="312"/>
      <c r="AF418" s="311"/>
      <c r="AG418" s="312"/>
      <c r="AH418" s="311"/>
      <c r="AI418" s="312"/>
      <c r="AJ418" s="311"/>
      <c r="AK418" s="312"/>
      <c r="AL418" s="311"/>
      <c r="AM418" s="312"/>
      <c r="AN418" s="311"/>
      <c r="AO418" s="312"/>
    </row>
    <row r="419" spans="1:41">
      <c r="A419" s="15" t="s">
        <v>401</v>
      </c>
      <c r="B419" s="16" t="s">
        <v>432</v>
      </c>
      <c r="C419" s="49"/>
      <c r="D419" s="17">
        <v>220251</v>
      </c>
      <c r="E419" s="17">
        <v>13</v>
      </c>
      <c r="F419" s="311">
        <v>3842</v>
      </c>
      <c r="G419" s="312">
        <v>3936</v>
      </c>
      <c r="H419" s="311"/>
      <c r="I419" s="312"/>
      <c r="J419" s="311"/>
      <c r="K419" s="312"/>
      <c r="L419" s="311"/>
      <c r="M419" s="312"/>
      <c r="N419" s="311"/>
      <c r="O419" s="312"/>
      <c r="P419" s="311"/>
      <c r="Q419" s="312"/>
      <c r="R419" s="311"/>
      <c r="S419" s="312"/>
      <c r="T419" s="311"/>
      <c r="U419" s="312"/>
      <c r="V419" s="311"/>
      <c r="W419" s="312"/>
      <c r="X419" s="311"/>
      <c r="Y419" s="312"/>
      <c r="Z419" s="311"/>
      <c r="AA419" s="312"/>
      <c r="AB419" s="311"/>
      <c r="AC419" s="312"/>
      <c r="AD419" s="311"/>
      <c r="AE419" s="312"/>
      <c r="AF419" s="311"/>
      <c r="AG419" s="312"/>
      <c r="AH419" s="311"/>
      <c r="AI419" s="312"/>
      <c r="AJ419" s="311"/>
      <c r="AK419" s="312"/>
      <c r="AL419" s="311"/>
      <c r="AM419" s="312"/>
      <c r="AN419" s="311"/>
      <c r="AO419" s="312"/>
    </row>
    <row r="420" spans="1:41">
      <c r="A420" s="15" t="s">
        <v>401</v>
      </c>
      <c r="B420" s="16" t="s">
        <v>433</v>
      </c>
      <c r="C420" s="49"/>
      <c r="D420" s="17">
        <v>220279</v>
      </c>
      <c r="E420" s="17">
        <v>13</v>
      </c>
      <c r="F420" s="311">
        <v>3842</v>
      </c>
      <c r="G420" s="312">
        <v>3936</v>
      </c>
      <c r="H420" s="311"/>
      <c r="I420" s="312"/>
      <c r="J420" s="311"/>
      <c r="K420" s="312"/>
      <c r="L420" s="311"/>
      <c r="M420" s="312"/>
      <c r="N420" s="311"/>
      <c r="O420" s="312"/>
      <c r="P420" s="311"/>
      <c r="Q420" s="312"/>
      <c r="R420" s="311"/>
      <c r="S420" s="312"/>
      <c r="T420" s="311"/>
      <c r="U420" s="312"/>
      <c r="V420" s="311"/>
      <c r="W420" s="312"/>
      <c r="X420" s="311"/>
      <c r="Y420" s="312"/>
      <c r="Z420" s="311"/>
      <c r="AA420" s="312"/>
      <c r="AB420" s="311"/>
      <c r="AC420" s="312"/>
      <c r="AD420" s="311"/>
      <c r="AE420" s="312"/>
      <c r="AF420" s="311"/>
      <c r="AG420" s="312"/>
      <c r="AH420" s="311"/>
      <c r="AI420" s="312"/>
      <c r="AJ420" s="311"/>
      <c r="AK420" s="312"/>
      <c r="AL420" s="311"/>
      <c r="AM420" s="312"/>
      <c r="AN420" s="311"/>
      <c r="AO420" s="312"/>
    </row>
    <row r="421" spans="1:41">
      <c r="A421" s="15" t="s">
        <v>401</v>
      </c>
      <c r="B421" s="16" t="s">
        <v>434</v>
      </c>
      <c r="C421" s="49"/>
      <c r="D421" s="17">
        <v>220321</v>
      </c>
      <c r="E421" s="17">
        <v>13</v>
      </c>
      <c r="F421" s="311">
        <v>3842</v>
      </c>
      <c r="G421" s="312">
        <v>3936</v>
      </c>
      <c r="H421" s="311"/>
      <c r="I421" s="312"/>
      <c r="J421" s="311"/>
      <c r="K421" s="312"/>
      <c r="L421" s="311"/>
      <c r="M421" s="312"/>
      <c r="N421" s="311"/>
      <c r="O421" s="312"/>
      <c r="P421" s="311"/>
      <c r="Q421" s="312"/>
      <c r="R421" s="311"/>
      <c r="S421" s="312"/>
      <c r="T421" s="311"/>
      <c r="U421" s="312"/>
      <c r="V421" s="311"/>
      <c r="W421" s="312"/>
      <c r="X421" s="311"/>
      <c r="Y421" s="312"/>
      <c r="Z421" s="311"/>
      <c r="AA421" s="312"/>
      <c r="AB421" s="311"/>
      <c r="AC421" s="312"/>
      <c r="AD421" s="311"/>
      <c r="AE421" s="312"/>
      <c r="AF421" s="311"/>
      <c r="AG421" s="312"/>
      <c r="AH421" s="311"/>
      <c r="AI421" s="312"/>
      <c r="AJ421" s="311"/>
      <c r="AK421" s="312"/>
      <c r="AL421" s="311"/>
      <c r="AM421" s="312"/>
      <c r="AN421" s="311"/>
      <c r="AO421" s="312"/>
    </row>
    <row r="422" spans="1:41">
      <c r="A422" s="15" t="s">
        <v>401</v>
      </c>
      <c r="B422" s="16" t="s">
        <v>435</v>
      </c>
      <c r="C422" s="49"/>
      <c r="D422" s="17">
        <v>220394</v>
      </c>
      <c r="E422" s="17">
        <v>13</v>
      </c>
      <c r="F422" s="311">
        <v>3842</v>
      </c>
      <c r="G422" s="312">
        <v>3936</v>
      </c>
      <c r="H422" s="311"/>
      <c r="I422" s="312"/>
      <c r="J422" s="311"/>
      <c r="K422" s="312"/>
      <c r="L422" s="311"/>
      <c r="M422" s="312"/>
      <c r="N422" s="311"/>
      <c r="O422" s="312"/>
      <c r="P422" s="311"/>
      <c r="Q422" s="312"/>
      <c r="R422" s="311"/>
      <c r="S422" s="312"/>
      <c r="T422" s="311"/>
      <c r="U422" s="312"/>
      <c r="V422" s="311"/>
      <c r="W422" s="312"/>
      <c r="X422" s="311"/>
      <c r="Y422" s="312"/>
      <c r="Z422" s="311"/>
      <c r="AA422" s="312"/>
      <c r="AB422" s="311"/>
      <c r="AC422" s="312"/>
      <c r="AD422" s="311"/>
      <c r="AE422" s="312"/>
      <c r="AF422" s="311"/>
      <c r="AG422" s="312"/>
      <c r="AH422" s="311"/>
      <c r="AI422" s="312"/>
      <c r="AJ422" s="311"/>
      <c r="AK422" s="312"/>
      <c r="AL422" s="311"/>
      <c r="AM422" s="312"/>
      <c r="AN422" s="311"/>
      <c r="AO422" s="312"/>
    </row>
    <row r="423" spans="1:41">
      <c r="A423" s="15" t="s">
        <v>401</v>
      </c>
      <c r="B423" s="16" t="s">
        <v>436</v>
      </c>
      <c r="C423" s="49"/>
      <c r="D423" s="17">
        <v>221616</v>
      </c>
      <c r="E423" s="17">
        <v>13</v>
      </c>
      <c r="F423" s="311">
        <v>3842</v>
      </c>
      <c r="G423" s="312">
        <v>3936</v>
      </c>
      <c r="H423" s="311"/>
      <c r="I423" s="312"/>
      <c r="J423" s="311"/>
      <c r="K423" s="312"/>
      <c r="L423" s="311"/>
      <c r="M423" s="312"/>
      <c r="N423" s="311"/>
      <c r="O423" s="312"/>
      <c r="P423" s="311"/>
      <c r="Q423" s="312"/>
      <c r="R423" s="311"/>
      <c r="S423" s="312"/>
      <c r="T423" s="311"/>
      <c r="U423" s="312"/>
      <c r="V423" s="311"/>
      <c r="W423" s="312"/>
      <c r="X423" s="311"/>
      <c r="Y423" s="312"/>
      <c r="Z423" s="311"/>
      <c r="AA423" s="312"/>
      <c r="AB423" s="311"/>
      <c r="AC423" s="312"/>
      <c r="AD423" s="311"/>
      <c r="AE423" s="312"/>
      <c r="AF423" s="311"/>
      <c r="AG423" s="312"/>
      <c r="AH423" s="311"/>
      <c r="AI423" s="312"/>
      <c r="AJ423" s="311"/>
      <c r="AK423" s="312"/>
      <c r="AL423" s="311"/>
      <c r="AM423" s="312"/>
      <c r="AN423" s="311"/>
      <c r="AO423" s="312"/>
    </row>
    <row r="424" spans="1:41">
      <c r="A424" s="15" t="s">
        <v>401</v>
      </c>
      <c r="B424" s="16" t="s">
        <v>437</v>
      </c>
      <c r="C424" s="49"/>
      <c r="D424" s="17">
        <v>221625</v>
      </c>
      <c r="E424" s="17">
        <v>13</v>
      </c>
      <c r="F424" s="311">
        <v>3842</v>
      </c>
      <c r="G424" s="312">
        <v>3936</v>
      </c>
      <c r="H424" s="311"/>
      <c r="I424" s="312"/>
      <c r="J424" s="311"/>
      <c r="K424" s="312"/>
      <c r="L424" s="311"/>
      <c r="M424" s="312"/>
      <c r="N424" s="311"/>
      <c r="O424" s="312"/>
      <c r="P424" s="311"/>
      <c r="Q424" s="312"/>
      <c r="R424" s="311"/>
      <c r="S424" s="312"/>
      <c r="T424" s="311"/>
      <c r="U424" s="312"/>
      <c r="V424" s="311"/>
      <c r="W424" s="312"/>
      <c r="X424" s="311"/>
      <c r="Y424" s="312"/>
      <c r="Z424" s="311"/>
      <c r="AA424" s="312"/>
      <c r="AB424" s="311"/>
      <c r="AC424" s="312"/>
      <c r="AD424" s="311"/>
      <c r="AE424" s="312"/>
      <c r="AF424" s="311"/>
      <c r="AG424" s="312"/>
      <c r="AH424" s="311"/>
      <c r="AI424" s="312"/>
      <c r="AJ424" s="311"/>
      <c r="AK424" s="312"/>
      <c r="AL424" s="311"/>
      <c r="AM424" s="312"/>
      <c r="AN424" s="311"/>
      <c r="AO424" s="312"/>
    </row>
    <row r="425" spans="1:41">
      <c r="A425" s="15" t="s">
        <v>401</v>
      </c>
      <c r="B425" s="16" t="s">
        <v>438</v>
      </c>
      <c r="C425" s="49"/>
      <c r="D425" s="17">
        <v>220640</v>
      </c>
      <c r="E425" s="17">
        <v>13</v>
      </c>
      <c r="F425" s="311">
        <v>3842</v>
      </c>
      <c r="G425" s="312">
        <v>3936</v>
      </c>
      <c r="H425" s="311"/>
      <c r="I425" s="312"/>
      <c r="J425" s="311"/>
      <c r="K425" s="312"/>
      <c r="L425" s="311"/>
      <c r="M425" s="312"/>
      <c r="N425" s="311"/>
      <c r="O425" s="312"/>
      <c r="P425" s="311"/>
      <c r="Q425" s="312"/>
      <c r="R425" s="311"/>
      <c r="S425" s="312"/>
      <c r="T425" s="311"/>
      <c r="U425" s="312"/>
      <c r="V425" s="311"/>
      <c r="W425" s="312"/>
      <c r="X425" s="311"/>
      <c r="Y425" s="312"/>
      <c r="Z425" s="311"/>
      <c r="AA425" s="312"/>
      <c r="AB425" s="311"/>
      <c r="AC425" s="312"/>
      <c r="AD425" s="311"/>
      <c r="AE425" s="312"/>
      <c r="AF425" s="311"/>
      <c r="AG425" s="312"/>
      <c r="AH425" s="311"/>
      <c r="AI425" s="312"/>
      <c r="AJ425" s="311"/>
      <c r="AK425" s="312"/>
      <c r="AL425" s="311"/>
      <c r="AM425" s="312"/>
      <c r="AN425" s="311"/>
      <c r="AO425" s="312"/>
    </row>
    <row r="426" spans="1:41">
      <c r="A426" s="15" t="s">
        <v>401</v>
      </c>
      <c r="B426" s="16" t="s">
        <v>439</v>
      </c>
      <c r="C426" s="49"/>
      <c r="D426" s="17">
        <v>220756</v>
      </c>
      <c r="E426" s="17">
        <v>13</v>
      </c>
      <c r="F426" s="311">
        <v>3842</v>
      </c>
      <c r="G426" s="312">
        <v>3936</v>
      </c>
      <c r="H426" s="311"/>
      <c r="I426" s="312"/>
      <c r="J426" s="311"/>
      <c r="K426" s="312"/>
      <c r="L426" s="311"/>
      <c r="M426" s="312"/>
      <c r="N426" s="311"/>
      <c r="O426" s="312"/>
      <c r="P426" s="311"/>
      <c r="Q426" s="312"/>
      <c r="R426" s="311"/>
      <c r="S426" s="312"/>
      <c r="T426" s="311"/>
      <c r="U426" s="312"/>
      <c r="V426" s="311"/>
      <c r="W426" s="312"/>
      <c r="X426" s="311"/>
      <c r="Y426" s="312"/>
      <c r="Z426" s="311"/>
      <c r="AA426" s="312"/>
      <c r="AB426" s="311"/>
      <c r="AC426" s="312"/>
      <c r="AD426" s="311"/>
      <c r="AE426" s="312"/>
      <c r="AF426" s="311"/>
      <c r="AG426" s="312"/>
      <c r="AH426" s="311"/>
      <c r="AI426" s="312"/>
      <c r="AJ426" s="311"/>
      <c r="AK426" s="312"/>
      <c r="AL426" s="311"/>
      <c r="AM426" s="312"/>
      <c r="AN426" s="311"/>
      <c r="AO426" s="312"/>
    </row>
    <row r="427" spans="1:41">
      <c r="A427" s="15" t="s">
        <v>401</v>
      </c>
      <c r="B427" s="16" t="s">
        <v>440</v>
      </c>
      <c r="C427" s="49"/>
      <c r="D427" s="17">
        <v>221607</v>
      </c>
      <c r="E427" s="17">
        <v>13</v>
      </c>
      <c r="F427" s="311">
        <v>3842</v>
      </c>
      <c r="G427" s="312">
        <v>3936</v>
      </c>
      <c r="H427" s="311"/>
      <c r="I427" s="312"/>
      <c r="J427" s="311"/>
      <c r="K427" s="312"/>
      <c r="L427" s="311"/>
      <c r="M427" s="312"/>
      <c r="N427" s="311"/>
      <c r="O427" s="312"/>
      <c r="P427" s="311"/>
      <c r="Q427" s="312"/>
      <c r="R427" s="311"/>
      <c r="S427" s="312"/>
      <c r="T427" s="311"/>
      <c r="U427" s="312"/>
      <c r="V427" s="311"/>
      <c r="W427" s="312"/>
      <c r="X427" s="311"/>
      <c r="Y427" s="312"/>
      <c r="Z427" s="311"/>
      <c r="AA427" s="312"/>
      <c r="AB427" s="311"/>
      <c r="AC427" s="312"/>
      <c r="AD427" s="311"/>
      <c r="AE427" s="312"/>
      <c r="AF427" s="311"/>
      <c r="AG427" s="312"/>
      <c r="AH427" s="311"/>
      <c r="AI427" s="312"/>
      <c r="AJ427" s="311"/>
      <c r="AK427" s="312"/>
      <c r="AL427" s="311"/>
      <c r="AM427" s="312"/>
      <c r="AN427" s="311"/>
      <c r="AO427" s="312"/>
    </row>
    <row r="428" spans="1:41">
      <c r="A428" s="15" t="s">
        <v>401</v>
      </c>
      <c r="B428" s="16" t="s">
        <v>441</v>
      </c>
      <c r="C428" s="346" t="s">
        <v>701</v>
      </c>
      <c r="D428" s="17">
        <v>220853</v>
      </c>
      <c r="E428" s="17">
        <v>13</v>
      </c>
      <c r="F428" s="311">
        <v>3842</v>
      </c>
      <c r="G428" s="312">
        <v>3936</v>
      </c>
      <c r="H428" s="311"/>
      <c r="I428" s="312"/>
      <c r="J428" s="311"/>
      <c r="K428" s="312"/>
      <c r="L428" s="311"/>
      <c r="M428" s="312"/>
      <c r="N428" s="311"/>
      <c r="O428" s="312"/>
      <c r="P428" s="311"/>
      <c r="Q428" s="312"/>
      <c r="R428" s="311"/>
      <c r="S428" s="312"/>
      <c r="T428" s="311"/>
      <c r="U428" s="312"/>
      <c r="V428" s="311"/>
      <c r="W428" s="312"/>
      <c r="X428" s="311"/>
      <c r="Y428" s="312"/>
      <c r="Z428" s="311"/>
      <c r="AA428" s="312"/>
      <c r="AB428" s="311"/>
      <c r="AC428" s="312"/>
      <c r="AD428" s="311"/>
      <c r="AE428" s="312"/>
      <c r="AF428" s="311"/>
      <c r="AG428" s="312"/>
      <c r="AH428" s="311"/>
      <c r="AI428" s="312"/>
      <c r="AJ428" s="311"/>
      <c r="AK428" s="312"/>
      <c r="AL428" s="311"/>
      <c r="AM428" s="312"/>
      <c r="AN428" s="311"/>
      <c r="AO428" s="312"/>
    </row>
    <row r="429" spans="1:41">
      <c r="A429" s="15" t="s">
        <v>401</v>
      </c>
      <c r="B429" s="16" t="s">
        <v>442</v>
      </c>
      <c r="C429" s="49"/>
      <c r="D429" s="17">
        <v>221050</v>
      </c>
      <c r="E429" s="17">
        <v>13</v>
      </c>
      <c r="F429" s="311">
        <v>3842</v>
      </c>
      <c r="G429" s="312">
        <v>3936</v>
      </c>
      <c r="H429" s="311"/>
      <c r="I429" s="312"/>
      <c r="J429" s="311"/>
      <c r="K429" s="312"/>
      <c r="L429" s="311"/>
      <c r="M429" s="312"/>
      <c r="N429" s="311"/>
      <c r="O429" s="312"/>
      <c r="P429" s="311"/>
      <c r="Q429" s="312"/>
      <c r="R429" s="311"/>
      <c r="S429" s="312"/>
      <c r="T429" s="311"/>
      <c r="U429" s="312"/>
      <c r="V429" s="311"/>
      <c r="W429" s="312"/>
      <c r="X429" s="311"/>
      <c r="Y429" s="312"/>
      <c r="Z429" s="311"/>
      <c r="AA429" s="312"/>
      <c r="AB429" s="311"/>
      <c r="AC429" s="312"/>
      <c r="AD429" s="311"/>
      <c r="AE429" s="312"/>
      <c r="AF429" s="311"/>
      <c r="AG429" s="312"/>
      <c r="AH429" s="311"/>
      <c r="AI429" s="312"/>
      <c r="AJ429" s="311"/>
      <c r="AK429" s="312"/>
      <c r="AL429" s="311"/>
      <c r="AM429" s="312"/>
      <c r="AN429" s="311"/>
      <c r="AO429" s="312"/>
    </row>
    <row r="430" spans="1:41">
      <c r="A430" s="15" t="s">
        <v>401</v>
      </c>
      <c r="B430" s="51" t="s">
        <v>443</v>
      </c>
      <c r="C430" s="49"/>
      <c r="D430" s="17">
        <v>221102</v>
      </c>
      <c r="E430" s="17">
        <v>13</v>
      </c>
      <c r="F430" s="311">
        <v>3842</v>
      </c>
      <c r="G430" s="312">
        <v>3936</v>
      </c>
      <c r="H430" s="311"/>
      <c r="I430" s="312"/>
      <c r="J430" s="311"/>
      <c r="K430" s="312"/>
      <c r="L430" s="311"/>
      <c r="M430" s="312"/>
      <c r="N430" s="311"/>
      <c r="O430" s="312"/>
      <c r="P430" s="311"/>
      <c r="Q430" s="312"/>
      <c r="R430" s="311"/>
      <c r="S430" s="312"/>
      <c r="T430" s="311"/>
      <c r="U430" s="312"/>
      <c r="V430" s="311"/>
      <c r="W430" s="312"/>
      <c r="X430" s="311"/>
      <c r="Y430" s="312"/>
      <c r="Z430" s="311"/>
      <c r="AA430" s="312"/>
      <c r="AB430" s="311"/>
      <c r="AC430" s="312"/>
      <c r="AD430" s="311"/>
      <c r="AE430" s="312"/>
      <c r="AF430" s="311"/>
      <c r="AG430" s="312"/>
      <c r="AH430" s="311"/>
      <c r="AI430" s="312"/>
      <c r="AJ430" s="311"/>
      <c r="AK430" s="312"/>
      <c r="AL430" s="311"/>
      <c r="AM430" s="312"/>
      <c r="AN430" s="311"/>
      <c r="AO430" s="312"/>
    </row>
    <row r="431" spans="1:41">
      <c r="A431" s="15" t="s">
        <v>401</v>
      </c>
      <c r="B431" s="16" t="s">
        <v>444</v>
      </c>
      <c r="C431" s="49"/>
      <c r="D431" s="17">
        <v>248925</v>
      </c>
      <c r="E431" s="17">
        <v>13</v>
      </c>
      <c r="F431" s="311">
        <v>3842</v>
      </c>
      <c r="G431" s="312">
        <v>3936</v>
      </c>
      <c r="H431" s="311"/>
      <c r="I431" s="312"/>
      <c r="J431" s="311"/>
      <c r="K431" s="312"/>
      <c r="L431" s="311"/>
      <c r="M431" s="312"/>
      <c r="N431" s="311"/>
      <c r="O431" s="312"/>
      <c r="P431" s="311"/>
      <c r="Q431" s="312"/>
      <c r="R431" s="311"/>
      <c r="S431" s="312"/>
      <c r="T431" s="311"/>
      <c r="U431" s="312"/>
      <c r="V431" s="311"/>
      <c r="W431" s="312"/>
      <c r="X431" s="311"/>
      <c r="Y431" s="312"/>
      <c r="Z431" s="311"/>
      <c r="AA431" s="312"/>
      <c r="AB431" s="311"/>
      <c r="AC431" s="312"/>
      <c r="AD431" s="311"/>
      <c r="AE431" s="312"/>
      <c r="AF431" s="311"/>
      <c r="AG431" s="312"/>
      <c r="AH431" s="311"/>
      <c r="AI431" s="312"/>
      <c r="AJ431" s="311"/>
      <c r="AK431" s="312"/>
      <c r="AL431" s="311"/>
      <c r="AM431" s="312"/>
      <c r="AN431" s="311"/>
      <c r="AO431" s="312"/>
    </row>
    <row r="432" spans="1:41">
      <c r="A432" s="15" t="s">
        <v>401</v>
      </c>
      <c r="B432" s="16" t="s">
        <v>445</v>
      </c>
      <c r="C432" s="49"/>
      <c r="D432" s="17">
        <v>221236</v>
      </c>
      <c r="E432" s="17">
        <v>13</v>
      </c>
      <c r="F432" s="311">
        <v>3842</v>
      </c>
      <c r="G432" s="312">
        <v>3936</v>
      </c>
      <c r="H432" s="311"/>
      <c r="I432" s="312"/>
      <c r="J432" s="311"/>
      <c r="K432" s="312"/>
      <c r="L432" s="311"/>
      <c r="M432" s="312"/>
      <c r="N432" s="311"/>
      <c r="O432" s="312"/>
      <c r="P432" s="311"/>
      <c r="Q432" s="312"/>
      <c r="R432" s="311"/>
      <c r="S432" s="312"/>
      <c r="T432" s="311"/>
      <c r="U432" s="312"/>
      <c r="V432" s="311"/>
      <c r="W432" s="312"/>
      <c r="X432" s="311"/>
      <c r="Y432" s="312"/>
      <c r="Z432" s="311"/>
      <c r="AA432" s="312"/>
      <c r="AB432" s="311"/>
      <c r="AC432" s="312"/>
      <c r="AD432" s="311"/>
      <c r="AE432" s="312"/>
      <c r="AF432" s="311"/>
      <c r="AG432" s="312"/>
      <c r="AH432" s="311"/>
      <c r="AI432" s="312"/>
      <c r="AJ432" s="311"/>
      <c r="AK432" s="312"/>
      <c r="AL432" s="311"/>
      <c r="AM432" s="312"/>
      <c r="AN432" s="311"/>
      <c r="AO432" s="312"/>
    </row>
    <row r="433" spans="1:41">
      <c r="A433" s="15" t="s">
        <v>401</v>
      </c>
      <c r="B433" s="16" t="s">
        <v>446</v>
      </c>
      <c r="C433" s="49"/>
      <c r="D433" s="17">
        <v>221582</v>
      </c>
      <c r="E433" s="17">
        <v>13</v>
      </c>
      <c r="F433" s="311">
        <v>3842</v>
      </c>
      <c r="G433" s="312">
        <v>3936</v>
      </c>
      <c r="H433" s="311"/>
      <c r="I433" s="312"/>
      <c r="J433" s="311"/>
      <c r="K433" s="312"/>
      <c r="L433" s="311"/>
      <c r="M433" s="312"/>
      <c r="N433" s="311"/>
      <c r="O433" s="312"/>
      <c r="P433" s="311"/>
      <c r="Q433" s="312"/>
      <c r="R433" s="311"/>
      <c r="S433" s="312"/>
      <c r="T433" s="311"/>
      <c r="U433" s="312"/>
      <c r="V433" s="311"/>
      <c r="W433" s="312"/>
      <c r="X433" s="311"/>
      <c r="Y433" s="312"/>
      <c r="Z433" s="311"/>
      <c r="AA433" s="312"/>
      <c r="AB433" s="311"/>
      <c r="AC433" s="312"/>
      <c r="AD433" s="311"/>
      <c r="AE433" s="312"/>
      <c r="AF433" s="311"/>
      <c r="AG433" s="312"/>
      <c r="AH433" s="311"/>
      <c r="AI433" s="312"/>
      <c r="AJ433" s="311"/>
      <c r="AK433" s="312"/>
      <c r="AL433" s="311"/>
      <c r="AM433" s="312"/>
      <c r="AN433" s="311"/>
      <c r="AO433" s="312"/>
    </row>
    <row r="434" spans="1:41">
      <c r="A434" s="15" t="s">
        <v>401</v>
      </c>
      <c r="B434" s="16" t="s">
        <v>447</v>
      </c>
      <c r="C434" s="49"/>
      <c r="D434" s="17">
        <v>221281</v>
      </c>
      <c r="E434" s="17">
        <v>13</v>
      </c>
      <c r="F434" s="311">
        <v>3842</v>
      </c>
      <c r="G434" s="312">
        <v>3936</v>
      </c>
      <c r="H434" s="311"/>
      <c r="I434" s="312"/>
      <c r="J434" s="311"/>
      <c r="K434" s="312"/>
      <c r="L434" s="311"/>
      <c r="M434" s="312"/>
      <c r="N434" s="311"/>
      <c r="O434" s="312"/>
      <c r="P434" s="311"/>
      <c r="Q434" s="312"/>
      <c r="R434" s="311"/>
      <c r="S434" s="312"/>
      <c r="T434" s="311"/>
      <c r="U434" s="312"/>
      <c r="V434" s="311"/>
      <c r="W434" s="312"/>
      <c r="X434" s="311"/>
      <c r="Y434" s="312"/>
      <c r="Z434" s="311"/>
      <c r="AA434" s="312"/>
      <c r="AB434" s="311"/>
      <c r="AC434" s="312"/>
      <c r="AD434" s="311"/>
      <c r="AE434" s="312"/>
      <c r="AF434" s="311"/>
      <c r="AG434" s="312"/>
      <c r="AH434" s="311"/>
      <c r="AI434" s="312"/>
      <c r="AJ434" s="311"/>
      <c r="AK434" s="312"/>
      <c r="AL434" s="311"/>
      <c r="AM434" s="312"/>
      <c r="AN434" s="311"/>
      <c r="AO434" s="312"/>
    </row>
    <row r="435" spans="1:41">
      <c r="A435" s="15" t="s">
        <v>401</v>
      </c>
      <c r="B435" s="16" t="s">
        <v>448</v>
      </c>
      <c r="C435" s="49"/>
      <c r="D435" s="17">
        <v>221333</v>
      </c>
      <c r="E435" s="17">
        <v>13</v>
      </c>
      <c r="F435" s="311">
        <v>3842</v>
      </c>
      <c r="G435" s="312">
        <v>3936</v>
      </c>
      <c r="H435" s="311"/>
      <c r="I435" s="312"/>
      <c r="J435" s="311"/>
      <c r="K435" s="312"/>
      <c r="L435" s="311"/>
      <c r="M435" s="312"/>
      <c r="N435" s="311"/>
      <c r="O435" s="312"/>
      <c r="P435" s="311"/>
      <c r="Q435" s="312"/>
      <c r="R435" s="311"/>
      <c r="S435" s="312"/>
      <c r="T435" s="311"/>
      <c r="U435" s="312"/>
      <c r="V435" s="311"/>
      <c r="W435" s="312"/>
      <c r="X435" s="311"/>
      <c r="Y435" s="312"/>
      <c r="Z435" s="311"/>
      <c r="AA435" s="312"/>
      <c r="AB435" s="311"/>
      <c r="AC435" s="312"/>
      <c r="AD435" s="311"/>
      <c r="AE435" s="312"/>
      <c r="AF435" s="311"/>
      <c r="AG435" s="312"/>
      <c r="AH435" s="311"/>
      <c r="AI435" s="312"/>
      <c r="AJ435" s="311"/>
      <c r="AK435" s="312"/>
      <c r="AL435" s="311"/>
      <c r="AM435" s="312"/>
      <c r="AN435" s="311"/>
      <c r="AO435" s="312"/>
    </row>
    <row r="436" spans="1:41">
      <c r="A436" s="15" t="s">
        <v>401</v>
      </c>
      <c r="B436" s="16" t="s">
        <v>449</v>
      </c>
      <c r="C436" s="49"/>
      <c r="D436" s="17">
        <v>221388</v>
      </c>
      <c r="E436" s="17">
        <v>13</v>
      </c>
      <c r="F436" s="311">
        <v>3842</v>
      </c>
      <c r="G436" s="312">
        <v>3936</v>
      </c>
      <c r="H436" s="311"/>
      <c r="I436" s="312"/>
      <c r="J436" s="311"/>
      <c r="K436" s="312"/>
      <c r="L436" s="311"/>
      <c r="M436" s="312"/>
      <c r="N436" s="311"/>
      <c r="O436" s="312"/>
      <c r="P436" s="311"/>
      <c r="Q436" s="312"/>
      <c r="R436" s="311"/>
      <c r="S436" s="312"/>
      <c r="T436" s="311"/>
      <c r="U436" s="312"/>
      <c r="V436" s="311"/>
      <c r="W436" s="312"/>
      <c r="X436" s="311"/>
      <c r="Y436" s="312"/>
      <c r="Z436" s="311"/>
      <c r="AA436" s="312"/>
      <c r="AB436" s="311"/>
      <c r="AC436" s="312"/>
      <c r="AD436" s="311"/>
      <c r="AE436" s="312"/>
      <c r="AF436" s="311"/>
      <c r="AG436" s="312"/>
      <c r="AH436" s="311"/>
      <c r="AI436" s="312"/>
      <c r="AJ436" s="311"/>
      <c r="AK436" s="312"/>
      <c r="AL436" s="311"/>
      <c r="AM436" s="312"/>
      <c r="AN436" s="311"/>
      <c r="AO436" s="312"/>
    </row>
    <row r="437" spans="1:41">
      <c r="A437" s="15" t="s">
        <v>401</v>
      </c>
      <c r="B437" s="16" t="s">
        <v>450</v>
      </c>
      <c r="C437" s="49"/>
      <c r="D437" s="17">
        <v>221494</v>
      </c>
      <c r="E437" s="17">
        <v>13</v>
      </c>
      <c r="F437" s="311">
        <v>3842</v>
      </c>
      <c r="G437" s="312">
        <v>3936</v>
      </c>
      <c r="H437" s="311"/>
      <c r="I437" s="312"/>
      <c r="J437" s="311"/>
      <c r="K437" s="312"/>
      <c r="L437" s="311"/>
      <c r="M437" s="312"/>
      <c r="N437" s="311"/>
      <c r="O437" s="312"/>
      <c r="P437" s="311"/>
      <c r="Q437" s="312"/>
      <c r="R437" s="311"/>
      <c r="S437" s="312"/>
      <c r="T437" s="311"/>
      <c r="U437" s="312"/>
      <c r="V437" s="311"/>
      <c r="W437" s="312"/>
      <c r="X437" s="311"/>
      <c r="Y437" s="312"/>
      <c r="Z437" s="311"/>
      <c r="AA437" s="312"/>
      <c r="AB437" s="311"/>
      <c r="AC437" s="312"/>
      <c r="AD437" s="311"/>
      <c r="AE437" s="312"/>
      <c r="AF437" s="311"/>
      <c r="AG437" s="312"/>
      <c r="AH437" s="311"/>
      <c r="AI437" s="312"/>
      <c r="AJ437" s="311"/>
      <c r="AK437" s="312"/>
      <c r="AL437" s="311"/>
      <c r="AM437" s="312"/>
      <c r="AN437" s="311"/>
      <c r="AO437" s="312"/>
    </row>
    <row r="438" spans="1:41">
      <c r="A438" s="15" t="s">
        <v>401</v>
      </c>
      <c r="B438" s="16" t="s">
        <v>451</v>
      </c>
      <c r="C438" s="49"/>
      <c r="D438" s="17">
        <v>221634</v>
      </c>
      <c r="E438" s="17">
        <v>13</v>
      </c>
      <c r="F438" s="311">
        <v>3842</v>
      </c>
      <c r="G438" s="312">
        <v>3936</v>
      </c>
      <c r="H438" s="311"/>
      <c r="I438" s="312"/>
      <c r="J438" s="311"/>
      <c r="K438" s="312"/>
      <c r="L438" s="311"/>
      <c r="M438" s="312"/>
      <c r="N438" s="311"/>
      <c r="O438" s="312"/>
      <c r="P438" s="311"/>
      <c r="Q438" s="312"/>
      <c r="R438" s="311"/>
      <c r="S438" s="312"/>
      <c r="T438" s="311"/>
      <c r="U438" s="312"/>
      <c r="V438" s="311"/>
      <c r="W438" s="312"/>
      <c r="X438" s="311"/>
      <c r="Y438" s="312"/>
      <c r="Z438" s="311"/>
      <c r="AA438" s="312"/>
      <c r="AB438" s="311"/>
      <c r="AC438" s="312"/>
      <c r="AD438" s="311"/>
      <c r="AE438" s="312"/>
      <c r="AF438" s="311"/>
      <c r="AG438" s="312"/>
      <c r="AH438" s="311"/>
      <c r="AI438" s="312"/>
      <c r="AJ438" s="311"/>
      <c r="AK438" s="312"/>
      <c r="AL438" s="311"/>
      <c r="AM438" s="312"/>
      <c r="AN438" s="311"/>
      <c r="AO438" s="312"/>
    </row>
    <row r="439" spans="1:41">
      <c r="A439" s="15" t="s">
        <v>401</v>
      </c>
      <c r="B439" s="16" t="s">
        <v>452</v>
      </c>
      <c r="C439" s="50"/>
      <c r="D439" s="17">
        <v>221704</v>
      </c>
      <c r="E439" s="17">
        <v>15</v>
      </c>
      <c r="F439" s="311"/>
      <c r="G439" s="312"/>
      <c r="H439" s="311"/>
      <c r="I439" s="312"/>
      <c r="J439" s="311"/>
      <c r="K439" s="312"/>
      <c r="L439" s="311"/>
      <c r="M439" s="312"/>
      <c r="N439" s="311"/>
      <c r="O439" s="312"/>
      <c r="P439" s="311"/>
      <c r="Q439" s="312"/>
      <c r="R439" s="311">
        <v>38762</v>
      </c>
      <c r="S439" s="312">
        <v>39150</v>
      </c>
      <c r="T439" s="311">
        <v>71854</v>
      </c>
      <c r="U439" s="312">
        <v>72242</v>
      </c>
      <c r="V439" s="311">
        <v>36884</v>
      </c>
      <c r="W439" s="312">
        <v>38071</v>
      </c>
      <c r="X439" s="311">
        <v>75644</v>
      </c>
      <c r="Y439" s="312">
        <v>76831</v>
      </c>
      <c r="Z439" s="311">
        <v>26583</v>
      </c>
      <c r="AA439" s="312">
        <v>26951</v>
      </c>
      <c r="AB439" s="311">
        <v>46593</v>
      </c>
      <c r="AC439" s="312">
        <v>31955</v>
      </c>
      <c r="AD439" s="311"/>
      <c r="AE439" s="312"/>
      <c r="AF439" s="311"/>
      <c r="AG439" s="312"/>
      <c r="AH439" s="311"/>
      <c r="AI439" s="312"/>
      <c r="AJ439" s="311"/>
      <c r="AK439" s="312"/>
      <c r="AL439" s="311"/>
      <c r="AM439" s="312"/>
      <c r="AN439" s="311"/>
      <c r="AO439" s="312"/>
    </row>
    <row r="440" spans="1:41">
      <c r="A440" s="349" t="s">
        <v>541</v>
      </c>
      <c r="B440" s="19"/>
      <c r="C440" s="328"/>
      <c r="D440" s="20"/>
      <c r="E440" s="20"/>
    </row>
    <row r="441" spans="1:41" ht="14.5">
      <c r="A441" s="21" t="s">
        <v>453</v>
      </c>
      <c r="B441" s="22" t="s">
        <v>454</v>
      </c>
      <c r="C441" s="361"/>
      <c r="D441" s="23">
        <v>232186</v>
      </c>
      <c r="E441" s="23">
        <v>1</v>
      </c>
      <c r="F441" s="311">
        <v>12462</v>
      </c>
      <c r="G441" s="312">
        <v>12564</v>
      </c>
      <c r="H441" s="311">
        <v>35922</v>
      </c>
      <c r="I441" s="312">
        <v>36024</v>
      </c>
      <c r="J441" s="311">
        <v>15138</v>
      </c>
      <c r="K441" s="312">
        <v>15648</v>
      </c>
      <c r="L441" s="311">
        <v>35724</v>
      </c>
      <c r="M441" s="312">
        <v>36960</v>
      </c>
      <c r="N441" s="311">
        <v>25354</v>
      </c>
      <c r="O441" s="312">
        <v>25354</v>
      </c>
      <c r="P441" s="311">
        <v>40740</v>
      </c>
      <c r="Q441" s="312">
        <v>40740</v>
      </c>
      <c r="R441" s="311"/>
      <c r="S441" s="312"/>
      <c r="T441" s="311"/>
      <c r="U441" s="312"/>
      <c r="V441" s="311"/>
      <c r="W441" s="312"/>
      <c r="X441" s="311"/>
      <c r="Y441" s="312"/>
      <c r="Z441" s="311"/>
      <c r="AA441" s="312"/>
      <c r="AB441" s="311"/>
      <c r="AC441" s="312"/>
      <c r="AD441" s="311"/>
      <c r="AE441" s="312"/>
      <c r="AF441" s="311"/>
      <c r="AG441" s="312"/>
      <c r="AH441" s="311"/>
      <c r="AI441" s="312"/>
      <c r="AJ441" s="311"/>
      <c r="AK441" s="312"/>
      <c r="AL441" s="311"/>
      <c r="AM441" s="312"/>
      <c r="AN441" s="311"/>
      <c r="AO441" s="312"/>
    </row>
    <row r="442" spans="1:41" ht="14.5">
      <c r="A442" s="21" t="s">
        <v>453</v>
      </c>
      <c r="B442" s="22" t="s">
        <v>455</v>
      </c>
      <c r="C442" s="361"/>
      <c r="D442" s="23">
        <v>232982</v>
      </c>
      <c r="E442" s="23">
        <v>1</v>
      </c>
      <c r="F442" s="311">
        <v>10872</v>
      </c>
      <c r="G442" s="312">
        <v>11020</v>
      </c>
      <c r="H442" s="311">
        <v>29772</v>
      </c>
      <c r="I442" s="312">
        <v>31180</v>
      </c>
      <c r="J442" s="311">
        <v>12864</v>
      </c>
      <c r="K442" s="312">
        <v>13468</v>
      </c>
      <c r="L442" s="311">
        <v>31992</v>
      </c>
      <c r="M442" s="312">
        <v>33532</v>
      </c>
      <c r="N442" s="311"/>
      <c r="O442" s="312"/>
      <c r="P442" s="311"/>
      <c r="Q442" s="312"/>
      <c r="R442" s="311"/>
      <c r="S442" s="312"/>
      <c r="T442" s="311"/>
      <c r="U442" s="312"/>
      <c r="V442" s="311"/>
      <c r="W442" s="312"/>
      <c r="X442" s="311"/>
      <c r="Y442" s="312"/>
      <c r="Z442" s="311"/>
      <c r="AA442" s="312"/>
      <c r="AB442" s="311"/>
      <c r="AC442" s="312"/>
      <c r="AD442" s="311"/>
      <c r="AE442" s="312"/>
      <c r="AF442" s="311"/>
      <c r="AG442" s="312"/>
      <c r="AH442" s="311"/>
      <c r="AI442" s="312"/>
      <c r="AJ442" s="311"/>
      <c r="AK442" s="312"/>
      <c r="AL442" s="311"/>
      <c r="AM442" s="312"/>
      <c r="AN442" s="311"/>
      <c r="AO442" s="312"/>
    </row>
    <row r="443" spans="1:41">
      <c r="A443" s="21" t="s">
        <v>453</v>
      </c>
      <c r="B443" s="22" t="s">
        <v>456</v>
      </c>
      <c r="C443" s="330"/>
      <c r="D443" s="23">
        <v>234076</v>
      </c>
      <c r="E443" s="23">
        <v>1</v>
      </c>
      <c r="F443" s="311">
        <v>16512</v>
      </c>
      <c r="G443" s="312">
        <v>16632</v>
      </c>
      <c r="H443" s="311">
        <v>48236</v>
      </c>
      <c r="I443" s="312">
        <v>49962</v>
      </c>
      <c r="J443" s="311">
        <v>19792</v>
      </c>
      <c r="K443" s="312">
        <v>20590</v>
      </c>
      <c r="L443" s="311">
        <v>32104</v>
      </c>
      <c r="M443" s="312">
        <v>33368</v>
      </c>
      <c r="N443" s="311">
        <v>60660</v>
      </c>
      <c r="O443" s="312">
        <v>63160</v>
      </c>
      <c r="P443" s="311">
        <v>63660</v>
      </c>
      <c r="Q443" s="312">
        <v>66160</v>
      </c>
      <c r="R443" s="311">
        <v>46658</v>
      </c>
      <c r="S443" s="312">
        <v>46778</v>
      </c>
      <c r="T443" s="311">
        <v>57464</v>
      </c>
      <c r="U443" s="312">
        <v>57584</v>
      </c>
      <c r="V443" s="311"/>
      <c r="W443" s="312"/>
      <c r="X443" s="311"/>
      <c r="Y443" s="312"/>
      <c r="Z443" s="311"/>
      <c r="AA443" s="312"/>
      <c r="AB443" s="311"/>
      <c r="AC443" s="312"/>
      <c r="AD443" s="311"/>
      <c r="AE443" s="312"/>
      <c r="AF443" s="311"/>
      <c r="AG443" s="312"/>
      <c r="AH443" s="311"/>
      <c r="AI443" s="312"/>
      <c r="AJ443" s="311"/>
      <c r="AK443" s="312"/>
      <c r="AL443" s="311"/>
      <c r="AM443" s="312"/>
      <c r="AN443" s="311"/>
      <c r="AO443" s="312"/>
    </row>
    <row r="444" spans="1:41">
      <c r="A444" s="21" t="s">
        <v>453</v>
      </c>
      <c r="B444" s="22" t="s">
        <v>457</v>
      </c>
      <c r="C444" s="329"/>
      <c r="D444" s="23">
        <v>234030</v>
      </c>
      <c r="E444" s="23">
        <v>1</v>
      </c>
      <c r="F444" s="311">
        <v>14490</v>
      </c>
      <c r="G444" s="312">
        <v>14596</v>
      </c>
      <c r="H444" s="311">
        <v>35798</v>
      </c>
      <c r="I444" s="312">
        <v>35904</v>
      </c>
      <c r="J444" s="311">
        <v>14496</v>
      </c>
      <c r="K444" s="312">
        <v>15086</v>
      </c>
      <c r="L444" s="311">
        <v>27971</v>
      </c>
      <c r="M444" s="312">
        <v>29084</v>
      </c>
      <c r="N444" s="311"/>
      <c r="O444" s="312"/>
      <c r="P444" s="311"/>
      <c r="Q444" s="312"/>
      <c r="R444" s="311">
        <v>34418</v>
      </c>
      <c r="S444" s="312">
        <v>35369</v>
      </c>
      <c r="T444" s="311">
        <v>54917</v>
      </c>
      <c r="U444" s="312">
        <v>57768</v>
      </c>
      <c r="V444" s="311">
        <v>55117</v>
      </c>
      <c r="W444" s="312">
        <v>57911</v>
      </c>
      <c r="X444" s="311">
        <v>86272</v>
      </c>
      <c r="Y444" s="312">
        <v>90281</v>
      </c>
      <c r="Z444" s="311">
        <v>30266</v>
      </c>
      <c r="AA444" s="312">
        <v>31054</v>
      </c>
      <c r="AB444" s="311">
        <v>42955</v>
      </c>
      <c r="AC444" s="312">
        <v>44044</v>
      </c>
      <c r="AD444" s="311"/>
      <c r="AE444" s="312"/>
      <c r="AF444" s="311"/>
      <c r="AG444" s="312"/>
      <c r="AH444" s="311"/>
      <c r="AI444" s="312"/>
      <c r="AJ444" s="311"/>
      <c r="AK444" s="312"/>
      <c r="AL444" s="311"/>
      <c r="AM444" s="312"/>
      <c r="AN444" s="311"/>
      <c r="AO444" s="312"/>
    </row>
    <row r="445" spans="1:41">
      <c r="A445" s="21" t="s">
        <v>453</v>
      </c>
      <c r="B445" s="22" t="s">
        <v>458</v>
      </c>
      <c r="C445" s="330"/>
      <c r="D445" s="23">
        <v>233921</v>
      </c>
      <c r="E445" s="23">
        <v>1</v>
      </c>
      <c r="F445" s="311">
        <v>13620</v>
      </c>
      <c r="G445" s="312">
        <v>13691</v>
      </c>
      <c r="H445" s="311">
        <v>31908</v>
      </c>
      <c r="I445" s="312">
        <v>32835</v>
      </c>
      <c r="J445" s="311">
        <v>15510</v>
      </c>
      <c r="K445" s="312">
        <v>15972</v>
      </c>
      <c r="L445" s="311">
        <v>29629</v>
      </c>
      <c r="M445" s="312">
        <v>30489</v>
      </c>
      <c r="N445" s="311"/>
      <c r="O445" s="312"/>
      <c r="P445" s="311"/>
      <c r="Q445" s="312"/>
      <c r="R445" s="311"/>
      <c r="S445" s="312">
        <v>54056</v>
      </c>
      <c r="T445" s="311"/>
      <c r="U445" s="312">
        <v>54056</v>
      </c>
      <c r="V445" s="311"/>
      <c r="W445" s="312"/>
      <c r="X445" s="311"/>
      <c r="Y445" s="312"/>
      <c r="Z445" s="311"/>
      <c r="AA445" s="312"/>
      <c r="AB445" s="311"/>
      <c r="AC445" s="312"/>
      <c r="AD445" s="311"/>
      <c r="AE445" s="312"/>
      <c r="AF445" s="311"/>
      <c r="AG445" s="312"/>
      <c r="AH445" s="311"/>
      <c r="AI445" s="312"/>
      <c r="AJ445" s="311"/>
      <c r="AK445" s="312"/>
      <c r="AL445" s="311">
        <v>24772</v>
      </c>
      <c r="AM445" s="312">
        <v>25377</v>
      </c>
      <c r="AN445" s="311">
        <v>53305</v>
      </c>
      <c r="AO445" s="312">
        <v>54510</v>
      </c>
    </row>
    <row r="446" spans="1:41">
      <c r="A446" s="21" t="s">
        <v>453</v>
      </c>
      <c r="B446" s="22" t="s">
        <v>459</v>
      </c>
      <c r="C446" s="330"/>
      <c r="D446" s="23">
        <v>231624</v>
      </c>
      <c r="E446" s="23">
        <v>2</v>
      </c>
      <c r="F446" s="311">
        <v>23400</v>
      </c>
      <c r="G446" s="312">
        <v>23628</v>
      </c>
      <c r="H446" s="311">
        <v>45272</v>
      </c>
      <c r="I446" s="312">
        <v>46854</v>
      </c>
      <c r="J446" s="311">
        <v>15760</v>
      </c>
      <c r="K446" s="312">
        <v>16440</v>
      </c>
      <c r="L446" s="311">
        <v>33354</v>
      </c>
      <c r="M446" s="312">
        <v>34800</v>
      </c>
      <c r="N446" s="311">
        <v>34000</v>
      </c>
      <c r="O446" s="312">
        <v>35000</v>
      </c>
      <c r="P446" s="311">
        <v>43000</v>
      </c>
      <c r="Q446" s="312">
        <v>44000</v>
      </c>
      <c r="R446" s="311"/>
      <c r="S446" s="312"/>
      <c r="T446" s="311"/>
      <c r="U446" s="312"/>
      <c r="V446" s="311"/>
      <c r="W446" s="312"/>
      <c r="X446" s="311"/>
      <c r="Y446" s="312"/>
      <c r="Z446" s="311"/>
      <c r="AA446" s="312"/>
      <c r="AB446" s="311"/>
      <c r="AC446" s="312"/>
      <c r="AD446" s="311"/>
      <c r="AE446" s="312"/>
      <c r="AF446" s="311"/>
      <c r="AG446" s="312"/>
      <c r="AH446" s="311"/>
      <c r="AI446" s="312"/>
      <c r="AJ446" s="311"/>
      <c r="AK446" s="312"/>
      <c r="AL446" s="311"/>
      <c r="AM446" s="312"/>
      <c r="AN446" s="311"/>
      <c r="AO446" s="312"/>
    </row>
    <row r="447" spans="1:41" ht="14.5">
      <c r="A447" s="21" t="s">
        <v>453</v>
      </c>
      <c r="B447" s="22" t="s">
        <v>460</v>
      </c>
      <c r="C447" s="361"/>
      <c r="D447" s="23">
        <v>232423</v>
      </c>
      <c r="E447" s="23">
        <v>3</v>
      </c>
      <c r="F447" s="311">
        <v>12016</v>
      </c>
      <c r="G447" s="312">
        <v>12206</v>
      </c>
      <c r="H447" s="311">
        <v>28416</v>
      </c>
      <c r="I447" s="312">
        <v>29106</v>
      </c>
      <c r="J447" s="311">
        <v>11640</v>
      </c>
      <c r="K447" s="312">
        <v>11976</v>
      </c>
      <c r="L447" s="311">
        <v>29544</v>
      </c>
      <c r="M447" s="312">
        <v>29544</v>
      </c>
      <c r="N447" s="311"/>
      <c r="O447" s="312"/>
      <c r="P447" s="311"/>
      <c r="Q447" s="312"/>
      <c r="R447" s="311"/>
      <c r="S447" s="312"/>
      <c r="T447" s="311"/>
      <c r="U447" s="312"/>
      <c r="V447" s="311"/>
      <c r="W447" s="312"/>
      <c r="X447" s="311"/>
      <c r="Y447" s="312"/>
      <c r="Z447" s="311"/>
      <c r="AA447" s="312"/>
      <c r="AB447" s="311"/>
      <c r="AC447" s="312"/>
      <c r="AD447" s="311"/>
      <c r="AE447" s="312"/>
      <c r="AF447" s="311"/>
      <c r="AG447" s="312"/>
      <c r="AH447" s="311"/>
      <c r="AI447" s="312"/>
      <c r="AJ447" s="311"/>
      <c r="AK447" s="312"/>
      <c r="AL447" s="311"/>
      <c r="AM447" s="312"/>
      <c r="AN447" s="311"/>
      <c r="AO447" s="312"/>
    </row>
    <row r="448" spans="1:41" ht="14.5">
      <c r="A448" s="21" t="s">
        <v>453</v>
      </c>
      <c r="B448" s="22" t="s">
        <v>461</v>
      </c>
      <c r="C448" s="361" t="s">
        <v>684</v>
      </c>
      <c r="D448" s="23">
        <v>232566</v>
      </c>
      <c r="E448" s="23">
        <v>3</v>
      </c>
      <c r="F448" s="311">
        <v>13340</v>
      </c>
      <c r="G448" s="312">
        <v>13520</v>
      </c>
      <c r="H448" s="311">
        <v>29300</v>
      </c>
      <c r="I448" s="312">
        <v>29480</v>
      </c>
      <c r="J448" s="311">
        <v>11976</v>
      </c>
      <c r="K448" s="312">
        <v>11976</v>
      </c>
      <c r="L448" s="311">
        <v>27696</v>
      </c>
      <c r="M448" s="312">
        <v>27696</v>
      </c>
      <c r="N448" s="311"/>
      <c r="O448" s="312"/>
      <c r="P448" s="311"/>
      <c r="Q448" s="312"/>
      <c r="R448" s="311"/>
      <c r="S448" s="312"/>
      <c r="T448" s="311"/>
      <c r="U448" s="312"/>
      <c r="V448" s="311"/>
      <c r="W448" s="312"/>
      <c r="X448" s="311"/>
      <c r="Y448" s="312"/>
      <c r="Z448" s="311"/>
      <c r="AA448" s="312"/>
      <c r="AB448" s="311"/>
      <c r="AC448" s="312"/>
      <c r="AD448" s="311"/>
      <c r="AE448" s="312"/>
      <c r="AF448" s="311"/>
      <c r="AG448" s="312"/>
      <c r="AH448" s="311"/>
      <c r="AI448" s="312"/>
      <c r="AJ448" s="311"/>
      <c r="AK448" s="312"/>
      <c r="AL448" s="311"/>
      <c r="AM448" s="312"/>
      <c r="AN448" s="311"/>
      <c r="AO448" s="312"/>
    </row>
    <row r="449" spans="1:41" ht="14.5">
      <c r="A449" s="21" t="s">
        <v>453</v>
      </c>
      <c r="B449" s="22" t="s">
        <v>462</v>
      </c>
      <c r="C449" s="361" t="s">
        <v>670</v>
      </c>
      <c r="D449" s="23">
        <v>232937</v>
      </c>
      <c r="E449" s="23">
        <v>3</v>
      </c>
      <c r="F449" s="311">
        <v>9490</v>
      </c>
      <c r="G449" s="312">
        <v>9622</v>
      </c>
      <c r="H449" s="311">
        <v>21418</v>
      </c>
      <c r="I449" s="312">
        <v>21550</v>
      </c>
      <c r="J449" s="311">
        <v>12136</v>
      </c>
      <c r="K449" s="312">
        <v>12690</v>
      </c>
      <c r="L449" s="311">
        <v>24668</v>
      </c>
      <c r="M449" s="312">
        <v>25502</v>
      </c>
      <c r="N449" s="311"/>
      <c r="O449" s="312"/>
      <c r="P449" s="311"/>
      <c r="Q449" s="312"/>
      <c r="R449" s="311"/>
      <c r="S449" s="312"/>
      <c r="T449" s="311"/>
      <c r="U449" s="312"/>
      <c r="V449" s="311"/>
      <c r="W449" s="312"/>
      <c r="X449" s="311"/>
      <c r="Y449" s="312"/>
      <c r="Z449" s="311"/>
      <c r="AA449" s="312"/>
      <c r="AB449" s="311"/>
      <c r="AC449" s="312"/>
      <c r="AD449" s="311"/>
      <c r="AE449" s="312"/>
      <c r="AF449" s="311"/>
      <c r="AG449" s="312"/>
      <c r="AH449" s="311"/>
      <c r="AI449" s="312"/>
      <c r="AJ449" s="311"/>
      <c r="AK449" s="312"/>
      <c r="AL449" s="311"/>
      <c r="AM449" s="312"/>
      <c r="AN449" s="311"/>
      <c r="AO449" s="312"/>
    </row>
    <row r="450" spans="1:41" ht="14.5">
      <c r="A450" s="21" t="s">
        <v>453</v>
      </c>
      <c r="B450" s="22" t="s">
        <v>463</v>
      </c>
      <c r="C450" s="361"/>
      <c r="D450" s="23">
        <v>233277</v>
      </c>
      <c r="E450" s="23">
        <v>3</v>
      </c>
      <c r="F450" s="311">
        <v>11210</v>
      </c>
      <c r="G450" s="312">
        <v>11350</v>
      </c>
      <c r="H450" s="311">
        <v>23292</v>
      </c>
      <c r="I450" s="312">
        <v>23432</v>
      </c>
      <c r="J450" s="311">
        <v>12203</v>
      </c>
      <c r="K450" s="312">
        <v>12343</v>
      </c>
      <c r="L450" s="311">
        <v>21176</v>
      </c>
      <c r="M450" s="312">
        <v>21316</v>
      </c>
      <c r="N450" s="311"/>
      <c r="O450" s="312"/>
      <c r="P450" s="311"/>
      <c r="Q450" s="312"/>
      <c r="R450" s="311"/>
      <c r="S450" s="312"/>
      <c r="T450" s="311"/>
      <c r="U450" s="312"/>
      <c r="V450" s="311"/>
      <c r="W450" s="312"/>
      <c r="X450" s="311"/>
      <c r="Y450" s="312"/>
      <c r="Z450" s="311"/>
      <c r="AA450" s="312"/>
      <c r="AB450" s="311"/>
      <c r="AC450" s="312"/>
      <c r="AD450" s="311"/>
      <c r="AE450" s="312"/>
      <c r="AF450" s="311"/>
      <c r="AG450" s="312"/>
      <c r="AH450" s="311"/>
      <c r="AI450" s="312"/>
      <c r="AJ450" s="311"/>
      <c r="AK450" s="312"/>
      <c r="AL450" s="311"/>
      <c r="AM450" s="312"/>
      <c r="AN450" s="311"/>
      <c r="AO450" s="312"/>
    </row>
    <row r="451" spans="1:41" ht="14.5">
      <c r="A451" s="21" t="s">
        <v>453</v>
      </c>
      <c r="B451" s="22" t="s">
        <v>464</v>
      </c>
      <c r="C451" s="361" t="s">
        <v>684</v>
      </c>
      <c r="D451" s="23">
        <v>232681</v>
      </c>
      <c r="E451" s="23">
        <v>3</v>
      </c>
      <c r="F451" s="311">
        <v>12654</v>
      </c>
      <c r="G451" s="312">
        <v>13210</v>
      </c>
      <c r="H451" s="311">
        <v>28588</v>
      </c>
      <c r="I451" s="312">
        <v>29636</v>
      </c>
      <c r="J451" s="311">
        <v>10422</v>
      </c>
      <c r="K451" s="312">
        <v>11052</v>
      </c>
      <c r="L451" s="311">
        <v>20124</v>
      </c>
      <c r="M451" s="312">
        <v>20772</v>
      </c>
      <c r="N451" s="311"/>
      <c r="O451" s="312"/>
      <c r="P451" s="311"/>
      <c r="Q451" s="312"/>
      <c r="R451" s="311"/>
      <c r="S451" s="312"/>
      <c r="T451" s="311"/>
      <c r="U451" s="312"/>
      <c r="V451" s="311"/>
      <c r="W451" s="312"/>
      <c r="X451" s="311"/>
      <c r="Y451" s="312"/>
      <c r="Z451" s="311"/>
      <c r="AA451" s="312"/>
      <c r="AB451" s="311"/>
      <c r="AC451" s="312"/>
      <c r="AD451" s="311"/>
      <c r="AE451" s="312"/>
      <c r="AF451" s="311"/>
      <c r="AG451" s="312"/>
      <c r="AH451" s="311"/>
      <c r="AI451" s="312"/>
      <c r="AJ451" s="311"/>
      <c r="AK451" s="312"/>
      <c r="AL451" s="311"/>
      <c r="AM451" s="312"/>
      <c r="AN451" s="311"/>
      <c r="AO451" s="312"/>
    </row>
    <row r="452" spans="1:41" ht="14.5">
      <c r="A452" s="21" t="s">
        <v>453</v>
      </c>
      <c r="B452" s="22" t="s">
        <v>465</v>
      </c>
      <c r="C452" s="361"/>
      <c r="D452" s="23">
        <v>234155</v>
      </c>
      <c r="E452" s="23">
        <v>3</v>
      </c>
      <c r="F452" s="311">
        <v>9056</v>
      </c>
      <c r="G452" s="312">
        <v>9154</v>
      </c>
      <c r="H452" s="311">
        <v>20307</v>
      </c>
      <c r="I452" s="312">
        <v>20909</v>
      </c>
      <c r="J452" s="311">
        <v>11647</v>
      </c>
      <c r="K452" s="312">
        <v>11989</v>
      </c>
      <c r="L452" s="311">
        <v>22331</v>
      </c>
      <c r="M452" s="312">
        <v>22994</v>
      </c>
      <c r="N452" s="311"/>
      <c r="O452" s="312"/>
      <c r="P452" s="311"/>
      <c r="Q452" s="312"/>
      <c r="R452" s="311"/>
      <c r="S452" s="312"/>
      <c r="T452" s="311"/>
      <c r="U452" s="312"/>
      <c r="V452" s="311"/>
      <c r="W452" s="312"/>
      <c r="X452" s="311"/>
      <c r="Y452" s="312"/>
      <c r="Z452" s="311"/>
      <c r="AA452" s="312"/>
      <c r="AB452" s="311"/>
      <c r="AC452" s="312"/>
      <c r="AD452" s="311"/>
      <c r="AE452" s="312"/>
      <c r="AF452" s="311"/>
      <c r="AG452" s="312"/>
      <c r="AH452" s="311"/>
      <c r="AI452" s="312"/>
      <c r="AJ452" s="311"/>
      <c r="AK452" s="312"/>
      <c r="AL452" s="311"/>
      <c r="AM452" s="312"/>
      <c r="AN452" s="311"/>
      <c r="AO452" s="312"/>
    </row>
    <row r="453" spans="1:41" ht="14.5">
      <c r="A453" s="21" t="s">
        <v>453</v>
      </c>
      <c r="B453" s="22" t="s">
        <v>466</v>
      </c>
      <c r="C453" s="361"/>
      <c r="D453" s="23">
        <v>231712</v>
      </c>
      <c r="E453" s="23">
        <v>5</v>
      </c>
      <c r="F453" s="311">
        <v>14754</v>
      </c>
      <c r="G453" s="312">
        <v>14924</v>
      </c>
      <c r="H453" s="311">
        <v>27620</v>
      </c>
      <c r="I453" s="312">
        <v>27790</v>
      </c>
      <c r="J453" s="311"/>
      <c r="K453" s="312"/>
      <c r="L453" s="311"/>
      <c r="M453" s="312"/>
      <c r="N453" s="311"/>
      <c r="O453" s="312"/>
      <c r="P453" s="311"/>
      <c r="Q453" s="312"/>
      <c r="R453" s="311"/>
      <c r="S453" s="312"/>
      <c r="T453" s="311"/>
      <c r="U453" s="312"/>
      <c r="V453" s="311"/>
      <c r="W453" s="312"/>
      <c r="X453" s="311"/>
      <c r="Y453" s="312"/>
      <c r="Z453" s="311"/>
      <c r="AA453" s="312"/>
      <c r="AB453" s="311"/>
      <c r="AC453" s="312"/>
      <c r="AD453" s="311"/>
      <c r="AE453" s="312"/>
      <c r="AF453" s="311"/>
      <c r="AG453" s="312"/>
      <c r="AH453" s="311"/>
      <c r="AI453" s="312"/>
      <c r="AJ453" s="311"/>
      <c r="AK453" s="312"/>
      <c r="AL453" s="311"/>
      <c r="AM453" s="312"/>
      <c r="AN453" s="311"/>
      <c r="AO453" s="312"/>
    </row>
    <row r="454" spans="1:41" ht="14.5">
      <c r="A454" s="21" t="s">
        <v>453</v>
      </c>
      <c r="B454" s="22" t="s">
        <v>467</v>
      </c>
      <c r="C454" s="361"/>
      <c r="D454" s="23">
        <v>233897</v>
      </c>
      <c r="E454" s="362">
        <v>6</v>
      </c>
      <c r="F454" s="311">
        <v>10119</v>
      </c>
      <c r="G454" s="312">
        <v>10252</v>
      </c>
      <c r="H454" s="311">
        <v>27846</v>
      </c>
      <c r="I454" s="312">
        <v>28808</v>
      </c>
      <c r="J454" s="311"/>
      <c r="K454" s="312"/>
      <c r="L454" s="311"/>
      <c r="M454" s="312"/>
      <c r="N454" s="311"/>
      <c r="O454" s="312"/>
      <c r="P454" s="311"/>
      <c r="Q454" s="312"/>
      <c r="R454" s="311"/>
      <c r="S454" s="312"/>
      <c r="T454" s="311"/>
      <c r="U454" s="312"/>
      <c r="V454" s="311"/>
      <c r="W454" s="312"/>
      <c r="X454" s="311"/>
      <c r="Y454" s="312"/>
      <c r="Z454" s="311"/>
      <c r="AA454" s="312"/>
      <c r="AB454" s="311"/>
      <c r="AC454" s="312"/>
      <c r="AD454" s="311"/>
      <c r="AE454" s="312"/>
      <c r="AF454" s="311"/>
      <c r="AG454" s="312"/>
      <c r="AH454" s="311"/>
      <c r="AI454" s="312"/>
      <c r="AJ454" s="311"/>
      <c r="AK454" s="312"/>
      <c r="AL454" s="311"/>
      <c r="AM454" s="312"/>
      <c r="AN454" s="311"/>
      <c r="AO454" s="312"/>
    </row>
    <row r="455" spans="1:41" ht="14.5">
      <c r="A455" s="21" t="s">
        <v>453</v>
      </c>
      <c r="B455" s="22" t="s">
        <v>468</v>
      </c>
      <c r="C455" s="361"/>
      <c r="D455" s="23">
        <v>232414</v>
      </c>
      <c r="E455" s="362">
        <v>8</v>
      </c>
      <c r="F455" s="311">
        <v>4620</v>
      </c>
      <c r="G455" s="312">
        <v>4620.1000000000004</v>
      </c>
      <c r="H455" s="311">
        <v>10548</v>
      </c>
      <c r="I455" s="312">
        <v>10623</v>
      </c>
      <c r="J455" s="311"/>
      <c r="K455" s="312"/>
      <c r="L455" s="311"/>
      <c r="M455" s="312"/>
      <c r="N455" s="311"/>
      <c r="O455" s="312"/>
      <c r="P455" s="311"/>
      <c r="Q455" s="312"/>
      <c r="R455" s="311"/>
      <c r="S455" s="312"/>
      <c r="T455" s="311"/>
      <c r="U455" s="312"/>
      <c r="V455" s="311"/>
      <c r="W455" s="312"/>
      <c r="X455" s="311"/>
      <c r="Y455" s="312"/>
      <c r="Z455" s="311"/>
      <c r="AA455" s="312"/>
      <c r="AB455" s="311"/>
      <c r="AC455" s="312"/>
      <c r="AD455" s="311"/>
      <c r="AE455" s="312"/>
      <c r="AF455" s="311"/>
      <c r="AG455" s="312"/>
      <c r="AH455" s="311"/>
      <c r="AI455" s="312"/>
      <c r="AJ455" s="311"/>
      <c r="AK455" s="312"/>
      <c r="AL455" s="311"/>
      <c r="AM455" s="312"/>
      <c r="AN455" s="311"/>
      <c r="AO455" s="312"/>
    </row>
    <row r="456" spans="1:41" ht="14.5">
      <c r="A456" s="21" t="s">
        <v>453</v>
      </c>
      <c r="B456" s="22" t="s">
        <v>469</v>
      </c>
      <c r="C456" s="361"/>
      <c r="D456" s="23">
        <v>232450</v>
      </c>
      <c r="E456" s="362">
        <v>8</v>
      </c>
      <c r="F456" s="311">
        <v>4620</v>
      </c>
      <c r="G456" s="312">
        <v>4620.1000000000004</v>
      </c>
      <c r="H456" s="311">
        <v>10548</v>
      </c>
      <c r="I456" s="312">
        <v>10623</v>
      </c>
      <c r="J456" s="311"/>
      <c r="K456" s="312"/>
      <c r="L456" s="311"/>
      <c r="M456" s="312"/>
      <c r="N456" s="311"/>
      <c r="O456" s="312"/>
      <c r="P456" s="311"/>
      <c r="Q456" s="312"/>
      <c r="R456" s="311"/>
      <c r="S456" s="312"/>
      <c r="T456" s="311"/>
      <c r="U456" s="312"/>
      <c r="V456" s="311"/>
      <c r="W456" s="312"/>
      <c r="X456" s="311"/>
      <c r="Y456" s="312"/>
      <c r="Z456" s="311"/>
      <c r="AA456" s="312"/>
      <c r="AB456" s="311"/>
      <c r="AC456" s="312"/>
      <c r="AD456" s="311"/>
      <c r="AE456" s="312"/>
      <c r="AF456" s="311"/>
      <c r="AG456" s="312"/>
      <c r="AH456" s="311"/>
      <c r="AI456" s="312"/>
      <c r="AJ456" s="311"/>
      <c r="AK456" s="312"/>
      <c r="AL456" s="311"/>
      <c r="AM456" s="312"/>
      <c r="AN456" s="311"/>
      <c r="AO456" s="312"/>
    </row>
    <row r="457" spans="1:41" ht="14.5">
      <c r="A457" s="21" t="s">
        <v>453</v>
      </c>
      <c r="B457" s="22" t="s">
        <v>470</v>
      </c>
      <c r="C457" s="361"/>
      <c r="D457" s="23">
        <v>232946</v>
      </c>
      <c r="E457" s="362">
        <v>8</v>
      </c>
      <c r="F457" s="311">
        <v>4620</v>
      </c>
      <c r="G457" s="312">
        <v>4620.1000000000004</v>
      </c>
      <c r="H457" s="311">
        <v>10548</v>
      </c>
      <c r="I457" s="312">
        <v>10623</v>
      </c>
      <c r="J457" s="311"/>
      <c r="K457" s="312"/>
      <c r="L457" s="311"/>
      <c r="M457" s="312"/>
      <c r="N457" s="311"/>
      <c r="O457" s="312"/>
      <c r="P457" s="311"/>
      <c r="Q457" s="312"/>
      <c r="R457" s="311"/>
      <c r="S457" s="312"/>
      <c r="T457" s="311"/>
      <c r="U457" s="312"/>
      <c r="V457" s="311"/>
      <c r="W457" s="312"/>
      <c r="X457" s="311"/>
      <c r="Y457" s="312"/>
      <c r="Z457" s="311"/>
      <c r="AA457" s="312"/>
      <c r="AB457" s="311"/>
      <c r="AC457" s="312"/>
      <c r="AD457" s="311"/>
      <c r="AE457" s="312"/>
      <c r="AF457" s="311"/>
      <c r="AG457" s="312"/>
      <c r="AH457" s="311"/>
      <c r="AI457" s="312"/>
      <c r="AJ457" s="311"/>
      <c r="AK457" s="312"/>
      <c r="AL457" s="311"/>
      <c r="AM457" s="312"/>
      <c r="AN457" s="311"/>
      <c r="AO457" s="312"/>
    </row>
    <row r="458" spans="1:41" ht="14.5">
      <c r="A458" s="21" t="s">
        <v>453</v>
      </c>
      <c r="B458" s="22" t="s">
        <v>471</v>
      </c>
      <c r="C458" s="361" t="s">
        <v>698</v>
      </c>
      <c r="D458" s="23">
        <v>233754</v>
      </c>
      <c r="E458" s="362">
        <v>8</v>
      </c>
      <c r="F458" s="311">
        <v>4620</v>
      </c>
      <c r="G458" s="312">
        <v>4620.1000000000004</v>
      </c>
      <c r="H458" s="311">
        <v>10548</v>
      </c>
      <c r="I458" s="312">
        <v>10623</v>
      </c>
      <c r="J458" s="311"/>
      <c r="K458" s="312"/>
      <c r="L458" s="311"/>
      <c r="M458" s="312"/>
      <c r="N458" s="311"/>
      <c r="O458" s="312"/>
      <c r="P458" s="311"/>
      <c r="Q458" s="312"/>
      <c r="R458" s="311"/>
      <c r="S458" s="312"/>
      <c r="T458" s="311"/>
      <c r="U458" s="312"/>
      <c r="V458" s="311"/>
      <c r="W458" s="312"/>
      <c r="X458" s="311"/>
      <c r="Y458" s="312"/>
      <c r="Z458" s="311"/>
      <c r="AA458" s="312"/>
      <c r="AB458" s="311"/>
      <c r="AC458" s="312"/>
      <c r="AD458" s="311"/>
      <c r="AE458" s="312"/>
      <c r="AF458" s="311"/>
      <c r="AG458" s="312"/>
      <c r="AH458" s="311"/>
      <c r="AI458" s="312"/>
      <c r="AJ458" s="311"/>
      <c r="AK458" s="312"/>
      <c r="AL458" s="311"/>
      <c r="AM458" s="312"/>
      <c r="AN458" s="311"/>
      <c r="AO458" s="312"/>
    </row>
    <row r="459" spans="1:41" ht="14.5">
      <c r="A459" s="21" t="s">
        <v>453</v>
      </c>
      <c r="B459" s="22" t="s">
        <v>472</v>
      </c>
      <c r="C459" s="361"/>
      <c r="D459" s="23">
        <v>233772</v>
      </c>
      <c r="E459" s="362">
        <v>8</v>
      </c>
      <c r="F459" s="311">
        <v>4620</v>
      </c>
      <c r="G459" s="312">
        <v>4620.1000000000004</v>
      </c>
      <c r="H459" s="311">
        <v>10548</v>
      </c>
      <c r="I459" s="312">
        <v>10623</v>
      </c>
      <c r="J459" s="311"/>
      <c r="K459" s="312"/>
      <c r="L459" s="311"/>
      <c r="M459" s="312"/>
      <c r="N459" s="311"/>
      <c r="O459" s="312"/>
      <c r="P459" s="311"/>
      <c r="Q459" s="312"/>
      <c r="R459" s="311"/>
      <c r="S459" s="312"/>
      <c r="T459" s="311"/>
      <c r="U459" s="312"/>
      <c r="V459" s="311"/>
      <c r="W459" s="312"/>
      <c r="X459" s="311"/>
      <c r="Y459" s="312"/>
      <c r="Z459" s="311"/>
      <c r="AA459" s="312"/>
      <c r="AB459" s="311"/>
      <c r="AC459" s="312"/>
      <c r="AD459" s="311"/>
      <c r="AE459" s="312"/>
      <c r="AF459" s="311"/>
      <c r="AG459" s="312"/>
      <c r="AH459" s="311"/>
      <c r="AI459" s="312"/>
      <c r="AJ459" s="311"/>
      <c r="AK459" s="312"/>
      <c r="AL459" s="311"/>
      <c r="AM459" s="312"/>
      <c r="AN459" s="311"/>
      <c r="AO459" s="312"/>
    </row>
    <row r="460" spans="1:41" ht="14.5">
      <c r="A460" s="21" t="s">
        <v>453</v>
      </c>
      <c r="B460" s="22" t="s">
        <v>473</v>
      </c>
      <c r="C460" s="361"/>
      <c r="D460" s="23">
        <v>231536</v>
      </c>
      <c r="E460" s="362">
        <v>9</v>
      </c>
      <c r="F460" s="311">
        <v>4620</v>
      </c>
      <c r="G460" s="312">
        <v>4620.1000000000004</v>
      </c>
      <c r="H460" s="311">
        <v>10548</v>
      </c>
      <c r="I460" s="312">
        <v>10623</v>
      </c>
      <c r="J460" s="311"/>
      <c r="K460" s="312"/>
      <c r="L460" s="311"/>
      <c r="M460" s="312"/>
      <c r="N460" s="311"/>
      <c r="O460" s="312"/>
      <c r="P460" s="311"/>
      <c r="Q460" s="312"/>
      <c r="R460" s="311"/>
      <c r="S460" s="312"/>
      <c r="T460" s="311"/>
      <c r="U460" s="312"/>
      <c r="V460" s="311"/>
      <c r="W460" s="312"/>
      <c r="X460" s="311"/>
      <c r="Y460" s="312"/>
      <c r="Z460" s="311"/>
      <c r="AA460" s="312"/>
      <c r="AB460" s="311"/>
      <c r="AC460" s="312"/>
      <c r="AD460" s="311"/>
      <c r="AE460" s="312"/>
      <c r="AF460" s="311"/>
      <c r="AG460" s="312"/>
      <c r="AH460" s="311"/>
      <c r="AI460" s="312"/>
      <c r="AJ460" s="311"/>
      <c r="AK460" s="312"/>
      <c r="AL460" s="311"/>
      <c r="AM460" s="312"/>
      <c r="AN460" s="311"/>
      <c r="AO460" s="312"/>
    </row>
    <row r="461" spans="1:41" ht="14.5">
      <c r="A461" s="21" t="s">
        <v>453</v>
      </c>
      <c r="B461" s="22" t="s">
        <v>474</v>
      </c>
      <c r="C461" s="361"/>
      <c r="D461" s="23">
        <v>231697</v>
      </c>
      <c r="E461" s="362">
        <v>9</v>
      </c>
      <c r="F461" s="311">
        <v>4620</v>
      </c>
      <c r="G461" s="312">
        <v>4620.1000000000004</v>
      </c>
      <c r="H461" s="311">
        <v>10548</v>
      </c>
      <c r="I461" s="312">
        <v>10623</v>
      </c>
      <c r="J461" s="311"/>
      <c r="K461" s="312"/>
      <c r="L461" s="311"/>
      <c r="M461" s="312"/>
      <c r="N461" s="311"/>
      <c r="O461" s="312"/>
      <c r="P461" s="311"/>
      <c r="Q461" s="312"/>
      <c r="R461" s="311"/>
      <c r="S461" s="312"/>
      <c r="T461" s="311"/>
      <c r="U461" s="312"/>
      <c r="V461" s="311"/>
      <c r="W461" s="312"/>
      <c r="X461" s="311"/>
      <c r="Y461" s="312"/>
      <c r="Z461" s="311"/>
      <c r="AA461" s="312"/>
      <c r="AB461" s="311"/>
      <c r="AC461" s="312"/>
      <c r="AD461" s="311"/>
      <c r="AE461" s="312"/>
      <c r="AF461" s="311"/>
      <c r="AG461" s="312"/>
      <c r="AH461" s="311"/>
      <c r="AI461" s="312"/>
      <c r="AJ461" s="311"/>
      <c r="AK461" s="312"/>
      <c r="AL461" s="311"/>
      <c r="AM461" s="312"/>
      <c r="AN461" s="311"/>
      <c r="AO461" s="312"/>
    </row>
    <row r="462" spans="1:41" ht="14.5">
      <c r="A462" s="21" t="s">
        <v>453</v>
      </c>
      <c r="B462" s="22" t="s">
        <v>476</v>
      </c>
      <c r="C462" s="361"/>
      <c r="D462" s="23">
        <v>232195</v>
      </c>
      <c r="E462" s="362">
        <v>9</v>
      </c>
      <c r="F462" s="311">
        <v>4620</v>
      </c>
      <c r="G462" s="312">
        <v>4620.1000000000004</v>
      </c>
      <c r="H462" s="311">
        <v>10548</v>
      </c>
      <c r="I462" s="312">
        <v>10623</v>
      </c>
      <c r="J462" s="311"/>
      <c r="K462" s="312"/>
      <c r="L462" s="311"/>
      <c r="M462" s="312"/>
      <c r="N462" s="311"/>
      <c r="O462" s="312"/>
      <c r="P462" s="311"/>
      <c r="Q462" s="312"/>
      <c r="R462" s="311"/>
      <c r="S462" s="312"/>
      <c r="T462" s="311"/>
      <c r="U462" s="312"/>
      <c r="V462" s="311"/>
      <c r="W462" s="312"/>
      <c r="X462" s="311"/>
      <c r="Y462" s="312"/>
      <c r="Z462" s="311"/>
      <c r="AA462" s="312"/>
      <c r="AB462" s="311"/>
      <c r="AC462" s="312"/>
      <c r="AD462" s="311"/>
      <c r="AE462" s="312"/>
      <c r="AF462" s="311"/>
      <c r="AG462" s="312"/>
      <c r="AH462" s="311"/>
      <c r="AI462" s="312"/>
      <c r="AJ462" s="311"/>
      <c r="AK462" s="312"/>
      <c r="AL462" s="311"/>
      <c r="AM462" s="312"/>
      <c r="AN462" s="311"/>
      <c r="AO462" s="312"/>
    </row>
    <row r="463" spans="1:41" ht="14.5">
      <c r="A463" s="21" t="s">
        <v>453</v>
      </c>
      <c r="B463" s="22" t="s">
        <v>477</v>
      </c>
      <c r="C463" s="361"/>
      <c r="D463" s="23">
        <v>232575</v>
      </c>
      <c r="E463" s="362">
        <v>9</v>
      </c>
      <c r="F463" s="311">
        <v>4620</v>
      </c>
      <c r="G463" s="312">
        <v>4620.1000000000004</v>
      </c>
      <c r="H463" s="311">
        <v>10548</v>
      </c>
      <c r="I463" s="312">
        <v>10623</v>
      </c>
      <c r="J463" s="311"/>
      <c r="K463" s="312"/>
      <c r="L463" s="311"/>
      <c r="M463" s="312"/>
      <c r="N463" s="311"/>
      <c r="O463" s="312"/>
      <c r="P463" s="311"/>
      <c r="Q463" s="312"/>
      <c r="R463" s="311"/>
      <c r="S463" s="312"/>
      <c r="T463" s="311"/>
      <c r="U463" s="312"/>
      <c r="V463" s="311"/>
      <c r="W463" s="312"/>
      <c r="X463" s="311"/>
      <c r="Y463" s="312"/>
      <c r="Z463" s="311"/>
      <c r="AA463" s="312"/>
      <c r="AB463" s="311"/>
      <c r="AC463" s="312"/>
      <c r="AD463" s="311"/>
      <c r="AE463" s="312"/>
      <c r="AF463" s="311"/>
      <c r="AG463" s="312"/>
      <c r="AH463" s="311"/>
      <c r="AI463" s="312"/>
      <c r="AJ463" s="311"/>
      <c r="AK463" s="312"/>
      <c r="AL463" s="311"/>
      <c r="AM463" s="312"/>
      <c r="AN463" s="311"/>
      <c r="AO463" s="312"/>
    </row>
    <row r="464" spans="1:41" ht="14.5">
      <c r="A464" s="21" t="s">
        <v>453</v>
      </c>
      <c r="B464" s="22" t="s">
        <v>478</v>
      </c>
      <c r="C464" s="361"/>
      <c r="D464" s="23">
        <v>232867</v>
      </c>
      <c r="E464" s="362">
        <v>9</v>
      </c>
      <c r="F464" s="311">
        <v>4620</v>
      </c>
      <c r="G464" s="312">
        <v>4620.1000000000004</v>
      </c>
      <c r="H464" s="311">
        <v>10548</v>
      </c>
      <c r="I464" s="312">
        <v>10623</v>
      </c>
      <c r="J464" s="311"/>
      <c r="K464" s="312"/>
      <c r="L464" s="311"/>
      <c r="M464" s="312"/>
      <c r="N464" s="311"/>
      <c r="O464" s="312"/>
      <c r="P464" s="311"/>
      <c r="Q464" s="312"/>
      <c r="R464" s="311"/>
      <c r="S464" s="312"/>
      <c r="T464" s="311"/>
      <c r="U464" s="312"/>
      <c r="V464" s="311"/>
      <c r="W464" s="312"/>
      <c r="X464" s="311"/>
      <c r="Y464" s="312"/>
      <c r="Z464" s="311"/>
      <c r="AA464" s="312"/>
      <c r="AB464" s="311"/>
      <c r="AC464" s="312"/>
      <c r="AD464" s="311"/>
      <c r="AE464" s="312"/>
      <c r="AF464" s="311"/>
      <c r="AG464" s="312"/>
      <c r="AH464" s="311"/>
      <c r="AI464" s="312"/>
      <c r="AJ464" s="311"/>
      <c r="AK464" s="312"/>
      <c r="AL464" s="311"/>
      <c r="AM464" s="312"/>
      <c r="AN464" s="311"/>
      <c r="AO464" s="312"/>
    </row>
    <row r="465" spans="1:41" ht="14.5">
      <c r="A465" s="21" t="s">
        <v>453</v>
      </c>
      <c r="B465" s="22" t="s">
        <v>480</v>
      </c>
      <c r="C465" s="361"/>
      <c r="D465" s="23">
        <v>233116</v>
      </c>
      <c r="E465" s="362">
        <v>9</v>
      </c>
      <c r="F465" s="311">
        <v>4620</v>
      </c>
      <c r="G465" s="312">
        <v>4620.1000000000004</v>
      </c>
      <c r="H465" s="311">
        <v>10548</v>
      </c>
      <c r="I465" s="312">
        <v>10623</v>
      </c>
      <c r="J465" s="311"/>
      <c r="K465" s="312"/>
      <c r="L465" s="311"/>
      <c r="M465" s="312"/>
      <c r="N465" s="311"/>
      <c r="O465" s="312"/>
      <c r="P465" s="311"/>
      <c r="Q465" s="312"/>
      <c r="R465" s="311"/>
      <c r="S465" s="312"/>
      <c r="T465" s="311"/>
      <c r="U465" s="312"/>
      <c r="V465" s="311"/>
      <c r="W465" s="312"/>
      <c r="X465" s="311"/>
      <c r="Y465" s="312"/>
      <c r="Z465" s="311"/>
      <c r="AA465" s="312"/>
      <c r="AB465" s="311"/>
      <c r="AC465" s="312"/>
      <c r="AD465" s="311"/>
      <c r="AE465" s="312"/>
      <c r="AF465" s="311"/>
      <c r="AG465" s="312"/>
      <c r="AH465" s="311"/>
      <c r="AI465" s="312"/>
      <c r="AJ465" s="311"/>
      <c r="AK465" s="312"/>
      <c r="AL465" s="311"/>
      <c r="AM465" s="312"/>
      <c r="AN465" s="311"/>
      <c r="AO465" s="312"/>
    </row>
    <row r="466" spans="1:41" ht="14.5">
      <c r="A466" s="21" t="s">
        <v>453</v>
      </c>
      <c r="B466" s="22" t="s">
        <v>481</v>
      </c>
      <c r="C466" s="361" t="s">
        <v>687</v>
      </c>
      <c r="D466" s="23">
        <v>233639</v>
      </c>
      <c r="E466" s="362">
        <v>9</v>
      </c>
      <c r="F466" s="311">
        <v>4620</v>
      </c>
      <c r="G466" s="312">
        <v>4620.1000000000004</v>
      </c>
      <c r="H466" s="311">
        <v>10548</v>
      </c>
      <c r="I466" s="312">
        <v>10623</v>
      </c>
      <c r="J466" s="311"/>
      <c r="K466" s="312"/>
      <c r="L466" s="311"/>
      <c r="M466" s="312"/>
      <c r="N466" s="311"/>
      <c r="O466" s="312"/>
      <c r="P466" s="311"/>
      <c r="Q466" s="312"/>
      <c r="R466" s="311"/>
      <c r="S466" s="312"/>
      <c r="T466" s="311"/>
      <c r="U466" s="312"/>
      <c r="V466" s="311"/>
      <c r="W466" s="312"/>
      <c r="X466" s="311"/>
      <c r="Y466" s="312"/>
      <c r="Z466" s="311"/>
      <c r="AA466" s="312"/>
      <c r="AB466" s="311"/>
      <c r="AC466" s="312"/>
      <c r="AD466" s="311"/>
      <c r="AE466" s="312"/>
      <c r="AF466" s="311"/>
      <c r="AG466" s="312"/>
      <c r="AH466" s="311"/>
      <c r="AI466" s="312"/>
      <c r="AJ466" s="311"/>
      <c r="AK466" s="312"/>
      <c r="AL466" s="311"/>
      <c r="AM466" s="312"/>
      <c r="AN466" s="311"/>
      <c r="AO466" s="312"/>
    </row>
    <row r="467" spans="1:41" ht="14.5">
      <c r="A467" s="21" t="s">
        <v>453</v>
      </c>
      <c r="B467" s="22" t="s">
        <v>482</v>
      </c>
      <c r="C467" s="361"/>
      <c r="D467" s="23">
        <v>233949</v>
      </c>
      <c r="E467" s="362">
        <v>9</v>
      </c>
      <c r="F467" s="311">
        <v>4620</v>
      </c>
      <c r="G467" s="312">
        <v>4620.1000000000004</v>
      </c>
      <c r="H467" s="311">
        <v>10548</v>
      </c>
      <c r="I467" s="312">
        <v>10623</v>
      </c>
      <c r="J467" s="311"/>
      <c r="K467" s="312"/>
      <c r="L467" s="311"/>
      <c r="M467" s="312"/>
      <c r="N467" s="311"/>
      <c r="O467" s="312"/>
      <c r="P467" s="311"/>
      <c r="Q467" s="312"/>
      <c r="R467" s="311"/>
      <c r="S467" s="312"/>
      <c r="T467" s="311"/>
      <c r="U467" s="312"/>
      <c r="V467" s="311"/>
      <c r="W467" s="312"/>
      <c r="X467" s="311"/>
      <c r="Y467" s="312"/>
      <c r="Z467" s="311"/>
      <c r="AA467" s="312"/>
      <c r="AB467" s="311"/>
      <c r="AC467" s="312"/>
      <c r="AD467" s="311"/>
      <c r="AE467" s="312"/>
      <c r="AF467" s="311"/>
      <c r="AG467" s="312"/>
      <c r="AH467" s="311"/>
      <c r="AI467" s="312"/>
      <c r="AJ467" s="311"/>
      <c r="AK467" s="312"/>
      <c r="AL467" s="311"/>
      <c r="AM467" s="312"/>
      <c r="AN467" s="311"/>
      <c r="AO467" s="312"/>
    </row>
    <row r="468" spans="1:41">
      <c r="A468" s="21" t="s">
        <v>453</v>
      </c>
      <c r="B468" s="22" t="s">
        <v>484</v>
      </c>
      <c r="C468" s="330"/>
      <c r="D468" s="23">
        <v>231873</v>
      </c>
      <c r="E468" s="362">
        <v>10</v>
      </c>
      <c r="F468" s="311">
        <v>4620</v>
      </c>
      <c r="G468" s="312">
        <v>4620.1000000000004</v>
      </c>
      <c r="H468" s="311">
        <v>10548</v>
      </c>
      <c r="I468" s="312">
        <v>10623</v>
      </c>
      <c r="J468" s="311"/>
      <c r="K468" s="312"/>
      <c r="L468" s="311"/>
      <c r="M468" s="312"/>
      <c r="N468" s="311"/>
      <c r="O468" s="312"/>
      <c r="P468" s="311"/>
      <c r="Q468" s="312"/>
      <c r="R468" s="311"/>
      <c r="S468" s="312"/>
      <c r="T468" s="311"/>
      <c r="U468" s="312"/>
      <c r="V468" s="311"/>
      <c r="W468" s="312"/>
      <c r="X468" s="311"/>
      <c r="Y468" s="312"/>
      <c r="Z468" s="311"/>
      <c r="AA468" s="312"/>
      <c r="AB468" s="311"/>
      <c r="AC468" s="312"/>
      <c r="AD468" s="311"/>
      <c r="AE468" s="312"/>
      <c r="AF468" s="311"/>
      <c r="AG468" s="312"/>
      <c r="AH468" s="311"/>
      <c r="AI468" s="312"/>
      <c r="AJ468" s="311"/>
      <c r="AK468" s="312"/>
      <c r="AL468" s="311"/>
      <c r="AM468" s="312"/>
      <c r="AN468" s="311"/>
      <c r="AO468" s="312"/>
    </row>
    <row r="469" spans="1:41" ht="14.5">
      <c r="A469" s="21" t="s">
        <v>453</v>
      </c>
      <c r="B469" s="22" t="s">
        <v>475</v>
      </c>
      <c r="C469" s="363"/>
      <c r="D469" s="23">
        <v>231882</v>
      </c>
      <c r="E469" s="362">
        <v>10</v>
      </c>
      <c r="F469" s="311">
        <v>4620</v>
      </c>
      <c r="G469" s="312">
        <v>4620.1000000000004</v>
      </c>
      <c r="H469" s="311">
        <v>10548</v>
      </c>
      <c r="I469" s="312">
        <v>10623</v>
      </c>
      <c r="J469" s="311"/>
      <c r="K469" s="312"/>
      <c r="L469" s="311"/>
      <c r="M469" s="312"/>
      <c r="N469" s="311"/>
      <c r="O469" s="312"/>
      <c r="P469" s="311"/>
      <c r="Q469" s="312"/>
      <c r="R469" s="311"/>
      <c r="S469" s="312"/>
      <c r="T469" s="311"/>
      <c r="U469" s="312"/>
      <c r="V469" s="311"/>
      <c r="W469" s="312"/>
      <c r="X469" s="311"/>
      <c r="Y469" s="312"/>
      <c r="Z469" s="311"/>
      <c r="AA469" s="312"/>
      <c r="AB469" s="311"/>
      <c r="AC469" s="312"/>
      <c r="AD469" s="311"/>
      <c r="AE469" s="312"/>
      <c r="AF469" s="311"/>
      <c r="AG469" s="312"/>
      <c r="AH469" s="311"/>
      <c r="AI469" s="312"/>
      <c r="AJ469" s="311"/>
      <c r="AK469" s="312"/>
      <c r="AL469" s="311"/>
      <c r="AM469" s="312"/>
      <c r="AN469" s="311"/>
      <c r="AO469" s="312"/>
    </row>
    <row r="470" spans="1:41">
      <c r="A470" s="21" t="s">
        <v>453</v>
      </c>
      <c r="B470" s="22" t="s">
        <v>485</v>
      </c>
      <c r="C470" s="330"/>
      <c r="D470" s="23">
        <v>232052</v>
      </c>
      <c r="E470" s="362">
        <v>10</v>
      </c>
      <c r="F470" s="311">
        <v>4620</v>
      </c>
      <c r="G470" s="312">
        <v>4620.1000000000004</v>
      </c>
      <c r="H470" s="311">
        <v>10548</v>
      </c>
      <c r="I470" s="312">
        <v>10623</v>
      </c>
      <c r="J470" s="311"/>
      <c r="K470" s="312"/>
      <c r="L470" s="311"/>
      <c r="M470" s="312"/>
      <c r="N470" s="311"/>
      <c r="O470" s="312"/>
      <c r="P470" s="311"/>
      <c r="Q470" s="312"/>
      <c r="R470" s="311"/>
      <c r="S470" s="312"/>
      <c r="T470" s="311"/>
      <c r="U470" s="312"/>
      <c r="V470" s="311"/>
      <c r="W470" s="312"/>
      <c r="X470" s="311"/>
      <c r="Y470" s="312"/>
      <c r="Z470" s="311"/>
      <c r="AA470" s="312"/>
      <c r="AB470" s="311"/>
      <c r="AC470" s="312"/>
      <c r="AD470" s="311"/>
      <c r="AE470" s="312"/>
      <c r="AF470" s="311"/>
      <c r="AG470" s="312"/>
      <c r="AH470" s="311"/>
      <c r="AI470" s="312"/>
      <c r="AJ470" s="311"/>
      <c r="AK470" s="312"/>
      <c r="AL470" s="311"/>
      <c r="AM470" s="312"/>
      <c r="AN470" s="311"/>
      <c r="AO470" s="312"/>
    </row>
    <row r="471" spans="1:41">
      <c r="A471" s="21" t="s">
        <v>453</v>
      </c>
      <c r="B471" s="22" t="s">
        <v>486</v>
      </c>
      <c r="C471" s="329"/>
      <c r="D471" s="23">
        <v>232788</v>
      </c>
      <c r="E471" s="362">
        <v>10</v>
      </c>
      <c r="F471" s="311">
        <v>4620</v>
      </c>
      <c r="G471" s="312">
        <v>4620.1000000000004</v>
      </c>
      <c r="H471" s="311">
        <v>10548</v>
      </c>
      <c r="I471" s="312">
        <v>10623</v>
      </c>
      <c r="J471" s="311"/>
      <c r="K471" s="312"/>
      <c r="L471" s="311"/>
      <c r="M471" s="312"/>
      <c r="N471" s="311"/>
      <c r="O471" s="312"/>
      <c r="P471" s="311"/>
      <c r="Q471" s="312"/>
      <c r="R471" s="311"/>
      <c r="S471" s="312"/>
      <c r="T471" s="311"/>
      <c r="U471" s="312"/>
      <c r="V471" s="311"/>
      <c r="W471" s="312"/>
      <c r="X471" s="311"/>
      <c r="Y471" s="312"/>
      <c r="Z471" s="311"/>
      <c r="AA471" s="312"/>
      <c r="AB471" s="311"/>
      <c r="AC471" s="312"/>
      <c r="AD471" s="311"/>
      <c r="AE471" s="312"/>
      <c r="AF471" s="311"/>
      <c r="AG471" s="312"/>
      <c r="AH471" s="311"/>
      <c r="AI471" s="312"/>
      <c r="AJ471" s="311"/>
      <c r="AK471" s="312"/>
      <c r="AL471" s="311"/>
      <c r="AM471" s="312"/>
      <c r="AN471" s="311"/>
      <c r="AO471" s="312"/>
    </row>
    <row r="472" spans="1:41" ht="14.5">
      <c r="A472" s="21" t="s">
        <v>453</v>
      </c>
      <c r="B472" s="364" t="s">
        <v>479</v>
      </c>
      <c r="C472" s="363"/>
      <c r="D472" s="23">
        <v>233019</v>
      </c>
      <c r="E472" s="362">
        <v>10</v>
      </c>
      <c r="F472" s="311">
        <v>4620</v>
      </c>
      <c r="G472" s="312">
        <v>4620.1000000000004</v>
      </c>
      <c r="H472" s="311">
        <v>10548</v>
      </c>
      <c r="I472" s="312">
        <v>10623</v>
      </c>
      <c r="J472" s="311"/>
      <c r="K472" s="312"/>
      <c r="L472" s="311"/>
      <c r="M472" s="312"/>
      <c r="N472" s="311"/>
      <c r="O472" s="312"/>
      <c r="P472" s="311"/>
      <c r="Q472" s="312"/>
      <c r="R472" s="311"/>
      <c r="S472" s="312"/>
      <c r="T472" s="311"/>
      <c r="U472" s="312"/>
      <c r="V472" s="311"/>
      <c r="W472" s="312"/>
      <c r="X472" s="311"/>
      <c r="Y472" s="312"/>
      <c r="Z472" s="311"/>
      <c r="AA472" s="312"/>
      <c r="AB472" s="311"/>
      <c r="AC472" s="312"/>
      <c r="AD472" s="311"/>
      <c r="AE472" s="312"/>
      <c r="AF472" s="311"/>
      <c r="AG472" s="312"/>
      <c r="AH472" s="311"/>
      <c r="AI472" s="312"/>
      <c r="AJ472" s="311"/>
      <c r="AK472" s="312"/>
      <c r="AL472" s="311"/>
      <c r="AM472" s="312"/>
      <c r="AN472" s="311"/>
      <c r="AO472" s="312"/>
    </row>
    <row r="473" spans="1:41">
      <c r="A473" s="21" t="s">
        <v>453</v>
      </c>
      <c r="B473" s="22" t="s">
        <v>487</v>
      </c>
      <c r="C473" s="330"/>
      <c r="D473" s="23">
        <v>233037</v>
      </c>
      <c r="E473" s="362">
        <v>10</v>
      </c>
      <c r="F473" s="311">
        <v>4620</v>
      </c>
      <c r="G473" s="312">
        <v>4620.1000000000004</v>
      </c>
      <c r="H473" s="311">
        <v>10548</v>
      </c>
      <c r="I473" s="312">
        <v>10623</v>
      </c>
      <c r="J473" s="311"/>
      <c r="K473" s="312"/>
      <c r="L473" s="311"/>
      <c r="M473" s="312"/>
      <c r="N473" s="311"/>
      <c r="O473" s="312"/>
      <c r="P473" s="311"/>
      <c r="Q473" s="312"/>
      <c r="R473" s="311"/>
      <c r="S473" s="312"/>
      <c r="T473" s="311"/>
      <c r="U473" s="312"/>
      <c r="V473" s="311"/>
      <c r="W473" s="312"/>
      <c r="X473" s="311"/>
      <c r="Y473" s="312"/>
      <c r="Z473" s="311"/>
      <c r="AA473" s="312"/>
      <c r="AB473" s="311"/>
      <c r="AC473" s="312"/>
      <c r="AD473" s="311"/>
      <c r="AE473" s="312"/>
      <c r="AF473" s="311"/>
      <c r="AG473" s="312"/>
      <c r="AH473" s="311"/>
      <c r="AI473" s="312"/>
      <c r="AJ473" s="311"/>
      <c r="AK473" s="312"/>
      <c r="AL473" s="311"/>
      <c r="AM473" s="312"/>
      <c r="AN473" s="311"/>
      <c r="AO473" s="312"/>
    </row>
    <row r="474" spans="1:41">
      <c r="A474" s="21" t="s">
        <v>453</v>
      </c>
      <c r="B474" s="22" t="s">
        <v>488</v>
      </c>
      <c r="C474" s="330"/>
      <c r="D474" s="23">
        <v>233310</v>
      </c>
      <c r="E474" s="362">
        <v>10</v>
      </c>
      <c r="F474" s="311">
        <v>4620</v>
      </c>
      <c r="G474" s="312">
        <v>4620.1000000000004</v>
      </c>
      <c r="H474" s="311">
        <v>10548</v>
      </c>
      <c r="I474" s="312">
        <v>10623</v>
      </c>
      <c r="J474" s="311"/>
      <c r="K474" s="312"/>
      <c r="L474" s="311"/>
      <c r="M474" s="312"/>
      <c r="N474" s="311"/>
      <c r="O474" s="312"/>
      <c r="P474" s="311"/>
      <c r="Q474" s="312"/>
      <c r="R474" s="311"/>
      <c r="S474" s="312"/>
      <c r="T474" s="311"/>
      <c r="U474" s="312"/>
      <c r="V474" s="311"/>
      <c r="W474" s="312"/>
      <c r="X474" s="311"/>
      <c r="Y474" s="312"/>
      <c r="Z474" s="311"/>
      <c r="AA474" s="312"/>
      <c r="AB474" s="311"/>
      <c r="AC474" s="312"/>
      <c r="AD474" s="311"/>
      <c r="AE474" s="312"/>
      <c r="AF474" s="311"/>
      <c r="AG474" s="312"/>
      <c r="AH474" s="311"/>
      <c r="AI474" s="312"/>
      <c r="AJ474" s="311"/>
      <c r="AK474" s="312"/>
      <c r="AL474" s="311"/>
      <c r="AM474" s="312"/>
      <c r="AN474" s="311"/>
      <c r="AO474" s="312"/>
    </row>
    <row r="475" spans="1:41">
      <c r="A475" s="21" t="s">
        <v>453</v>
      </c>
      <c r="B475" s="22" t="s">
        <v>489</v>
      </c>
      <c r="C475" s="330"/>
      <c r="D475" s="23">
        <v>233338</v>
      </c>
      <c r="E475" s="362">
        <v>10</v>
      </c>
      <c r="F475" s="311">
        <v>8100</v>
      </c>
      <c r="G475" s="312">
        <v>8100</v>
      </c>
      <c r="H475" s="311">
        <v>21810</v>
      </c>
      <c r="I475" s="312">
        <v>22061</v>
      </c>
      <c r="J475" s="311"/>
      <c r="K475" s="312"/>
      <c r="L475" s="311"/>
      <c r="M475" s="312"/>
      <c r="N475" s="311"/>
      <c r="O475" s="312"/>
      <c r="P475" s="311"/>
      <c r="Q475" s="312"/>
      <c r="R475" s="311"/>
      <c r="S475" s="312"/>
      <c r="T475" s="311"/>
      <c r="U475" s="312"/>
      <c r="V475" s="311"/>
      <c r="W475" s="312"/>
      <c r="X475" s="311"/>
      <c r="Y475" s="312"/>
      <c r="Z475" s="311"/>
      <c r="AA475" s="312"/>
      <c r="AB475" s="311"/>
      <c r="AC475" s="312"/>
      <c r="AD475" s="311"/>
      <c r="AE475" s="312"/>
      <c r="AF475" s="311"/>
      <c r="AG475" s="312"/>
      <c r="AH475" s="311"/>
      <c r="AI475" s="312"/>
      <c r="AJ475" s="311"/>
      <c r="AK475" s="312"/>
      <c r="AL475" s="311"/>
      <c r="AM475" s="312"/>
      <c r="AN475" s="311"/>
      <c r="AO475" s="312"/>
    </row>
    <row r="476" spans="1:41">
      <c r="A476" s="21" t="s">
        <v>453</v>
      </c>
      <c r="B476" s="22" t="s">
        <v>490</v>
      </c>
      <c r="C476" s="329"/>
      <c r="D476" s="23">
        <v>233648</v>
      </c>
      <c r="E476" s="362">
        <v>10</v>
      </c>
      <c r="F476" s="311">
        <v>4620</v>
      </c>
      <c r="G476" s="312">
        <v>4620.1000000000004</v>
      </c>
      <c r="H476" s="311">
        <v>10548</v>
      </c>
      <c r="I476" s="312">
        <v>10623</v>
      </c>
      <c r="J476" s="311"/>
      <c r="K476" s="312"/>
      <c r="L476" s="311"/>
      <c r="M476" s="312"/>
      <c r="N476" s="311"/>
      <c r="O476" s="312"/>
      <c r="P476" s="311"/>
      <c r="Q476" s="312"/>
      <c r="R476" s="311"/>
      <c r="S476" s="312"/>
      <c r="T476" s="311"/>
      <c r="U476" s="312"/>
      <c r="V476" s="311"/>
      <c r="W476" s="312"/>
      <c r="X476" s="311"/>
      <c r="Y476" s="312"/>
      <c r="Z476" s="311"/>
      <c r="AA476" s="312"/>
      <c r="AB476" s="311"/>
      <c r="AC476" s="312"/>
      <c r="AD476" s="311"/>
      <c r="AE476" s="312"/>
      <c r="AF476" s="311"/>
      <c r="AG476" s="312"/>
      <c r="AH476" s="311"/>
      <c r="AI476" s="312"/>
      <c r="AJ476" s="311"/>
      <c r="AK476" s="312"/>
      <c r="AL476" s="311"/>
      <c r="AM476" s="312"/>
      <c r="AN476" s="311"/>
      <c r="AO476" s="312"/>
    </row>
    <row r="477" spans="1:41">
      <c r="A477" s="21" t="s">
        <v>453</v>
      </c>
      <c r="B477" s="22" t="s">
        <v>491</v>
      </c>
      <c r="C477" s="330"/>
      <c r="D477" s="23">
        <v>233903</v>
      </c>
      <c r="E477" s="362">
        <v>10</v>
      </c>
      <c r="F477" s="311">
        <v>4620</v>
      </c>
      <c r="G477" s="312">
        <v>4620.1000000000004</v>
      </c>
      <c r="H477" s="311">
        <v>10548</v>
      </c>
      <c r="I477" s="312">
        <v>10623</v>
      </c>
      <c r="J477" s="311"/>
      <c r="K477" s="312"/>
      <c r="L477" s="311"/>
      <c r="M477" s="312"/>
      <c r="N477" s="311"/>
      <c r="O477" s="312"/>
      <c r="P477" s="311"/>
      <c r="Q477" s="312"/>
      <c r="R477" s="311"/>
      <c r="S477" s="312"/>
      <c r="T477" s="311"/>
      <c r="U477" s="312"/>
      <c r="V477" s="311"/>
      <c r="W477" s="312"/>
      <c r="X477" s="311"/>
      <c r="Y477" s="312"/>
      <c r="Z477" s="311"/>
      <c r="AA477" s="312"/>
      <c r="AB477" s="311"/>
      <c r="AC477" s="312"/>
      <c r="AD477" s="311"/>
      <c r="AE477" s="312"/>
      <c r="AF477" s="311"/>
      <c r="AG477" s="312"/>
      <c r="AH477" s="311"/>
      <c r="AI477" s="312"/>
      <c r="AJ477" s="311"/>
      <c r="AK477" s="312"/>
      <c r="AL477" s="311"/>
      <c r="AM477" s="312"/>
      <c r="AN477" s="311"/>
      <c r="AO477" s="312"/>
    </row>
    <row r="478" spans="1:41" ht="14.5">
      <c r="A478" s="21" t="s">
        <v>453</v>
      </c>
      <c r="B478" s="22" t="s">
        <v>483</v>
      </c>
      <c r="C478" s="363"/>
      <c r="D478" s="23">
        <v>234377</v>
      </c>
      <c r="E478" s="362">
        <v>10</v>
      </c>
      <c r="F478" s="311">
        <v>4620</v>
      </c>
      <c r="G478" s="312">
        <v>4620.1000000000004</v>
      </c>
      <c r="H478" s="311">
        <v>10548</v>
      </c>
      <c r="I478" s="312">
        <v>10623</v>
      </c>
      <c r="J478" s="311"/>
      <c r="K478" s="312"/>
      <c r="L478" s="311"/>
      <c r="M478" s="312"/>
      <c r="N478" s="311"/>
      <c r="O478" s="312"/>
      <c r="P478" s="311"/>
      <c r="Q478" s="312"/>
      <c r="R478" s="311"/>
      <c r="S478" s="312"/>
      <c r="T478" s="311"/>
      <c r="U478" s="312"/>
      <c r="V478" s="311"/>
      <c r="W478" s="312"/>
      <c r="X478" s="311"/>
      <c r="Y478" s="312"/>
      <c r="Z478" s="311"/>
      <c r="AA478" s="312"/>
      <c r="AB478" s="311"/>
      <c r="AC478" s="312"/>
      <c r="AD478" s="311"/>
      <c r="AE478" s="312"/>
      <c r="AF478" s="311"/>
      <c r="AG478" s="312"/>
      <c r="AH478" s="311"/>
      <c r="AI478" s="312"/>
      <c r="AJ478" s="311"/>
      <c r="AK478" s="312"/>
      <c r="AL478" s="311"/>
      <c r="AM478" s="312"/>
      <c r="AN478" s="311"/>
      <c r="AO478" s="312"/>
    </row>
    <row r="479" spans="1:41">
      <c r="A479" s="331" t="s">
        <v>453</v>
      </c>
      <c r="B479" s="22" t="s">
        <v>492</v>
      </c>
      <c r="C479" s="330"/>
      <c r="D479" s="23">
        <v>234085</v>
      </c>
      <c r="E479" s="362">
        <v>15</v>
      </c>
      <c r="F479" s="311">
        <v>18862</v>
      </c>
      <c r="G479" s="312">
        <v>19118</v>
      </c>
      <c r="H479" s="311">
        <v>45706</v>
      </c>
      <c r="I479" s="312">
        <v>45962</v>
      </c>
      <c r="J479" s="311"/>
      <c r="K479" s="312"/>
      <c r="L479" s="311"/>
      <c r="M479" s="312"/>
      <c r="N479" s="311"/>
      <c r="O479" s="312"/>
      <c r="P479" s="311"/>
      <c r="Q479" s="312"/>
      <c r="R479" s="311"/>
      <c r="S479" s="312"/>
      <c r="T479" s="311"/>
      <c r="U479" s="312"/>
      <c r="V479" s="311"/>
      <c r="W479" s="312"/>
      <c r="X479" s="311"/>
      <c r="Y479" s="312"/>
      <c r="Z479" s="311"/>
      <c r="AA479" s="312"/>
      <c r="AB479" s="311"/>
      <c r="AC479" s="312"/>
      <c r="AD479" s="311"/>
      <c r="AE479" s="312"/>
      <c r="AF479" s="311"/>
      <c r="AG479" s="312"/>
      <c r="AH479" s="311"/>
      <c r="AI479" s="312"/>
      <c r="AJ479" s="311"/>
      <c r="AK479" s="312"/>
      <c r="AL479" s="311"/>
      <c r="AM479" s="312"/>
      <c r="AN479" s="311"/>
      <c r="AO479" s="312"/>
    </row>
    <row r="480" spans="1:41">
      <c r="A480" s="352" t="s">
        <v>493</v>
      </c>
      <c r="B480" s="44" t="s">
        <v>494</v>
      </c>
      <c r="C480" s="45"/>
      <c r="D480" s="46">
        <v>238032</v>
      </c>
      <c r="E480" s="46">
        <v>1</v>
      </c>
      <c r="F480" s="311">
        <v>8856</v>
      </c>
      <c r="G480" s="312">
        <v>8976</v>
      </c>
      <c r="H480" s="311">
        <v>24960</v>
      </c>
      <c r="I480" s="312">
        <v>25320</v>
      </c>
      <c r="J480" s="311">
        <v>9990</v>
      </c>
      <c r="K480" s="312">
        <v>10134</v>
      </c>
      <c r="L480" s="311">
        <v>25776</v>
      </c>
      <c r="M480" s="312">
        <v>26154</v>
      </c>
      <c r="N480" s="311">
        <v>24084</v>
      </c>
      <c r="O480" s="312">
        <v>24228</v>
      </c>
      <c r="P480" s="311">
        <v>39870</v>
      </c>
      <c r="Q480" s="312">
        <v>40248</v>
      </c>
      <c r="R480" s="311">
        <v>31248</v>
      </c>
      <c r="S480" s="312">
        <v>31716</v>
      </c>
      <c r="T480" s="311">
        <v>61344</v>
      </c>
      <c r="U480" s="312">
        <v>62262</v>
      </c>
      <c r="V480" s="311">
        <v>24912</v>
      </c>
      <c r="W480" s="312">
        <v>25506</v>
      </c>
      <c r="X480" s="311">
        <v>55314</v>
      </c>
      <c r="Y480" s="312">
        <v>56574</v>
      </c>
      <c r="Z480" s="311">
        <v>21456</v>
      </c>
      <c r="AA480" s="312">
        <v>21780</v>
      </c>
      <c r="AB480" s="311">
        <v>42534</v>
      </c>
      <c r="AC480" s="312">
        <v>43164</v>
      </c>
      <c r="AD480" s="311"/>
      <c r="AE480" s="312"/>
      <c r="AF480" s="311"/>
      <c r="AG480" s="312"/>
      <c r="AH480" s="311"/>
      <c r="AI480" s="312"/>
      <c r="AJ480" s="311"/>
      <c r="AK480" s="312"/>
      <c r="AL480" s="311"/>
      <c r="AM480" s="312"/>
      <c r="AN480" s="311"/>
      <c r="AO480" s="312"/>
    </row>
    <row r="481" spans="1:41">
      <c r="A481" s="352" t="s">
        <v>493</v>
      </c>
      <c r="B481" s="44" t="s">
        <v>495</v>
      </c>
      <c r="C481" s="45"/>
      <c r="D481" s="46">
        <v>237525</v>
      </c>
      <c r="E481" s="46">
        <v>3</v>
      </c>
      <c r="F481" s="311">
        <v>8128</v>
      </c>
      <c r="G481" s="312">
        <v>8412</v>
      </c>
      <c r="H481" s="311">
        <v>18614</v>
      </c>
      <c r="I481" s="312">
        <v>19266</v>
      </c>
      <c r="J481" s="311">
        <v>8432</v>
      </c>
      <c r="K481" s="312">
        <v>8728</v>
      </c>
      <c r="L481" s="311">
        <v>20350</v>
      </c>
      <c r="M481" s="312">
        <v>21062</v>
      </c>
      <c r="N481" s="311"/>
      <c r="O481" s="312"/>
      <c r="P481" s="311"/>
      <c r="Q481" s="312"/>
      <c r="R481" s="311">
        <v>23094</v>
      </c>
      <c r="S481" s="312">
        <v>23904</v>
      </c>
      <c r="T481" s="311">
        <v>54772</v>
      </c>
      <c r="U481" s="312">
        <v>56688</v>
      </c>
      <c r="V481" s="311"/>
      <c r="W481" s="312"/>
      <c r="X481" s="311"/>
      <c r="Y481" s="312"/>
      <c r="Z481" s="311">
        <v>20854</v>
      </c>
      <c r="AA481" s="312">
        <v>21630</v>
      </c>
      <c r="AB481" s="311">
        <v>35526</v>
      </c>
      <c r="AC481" s="312">
        <v>36446</v>
      </c>
      <c r="AD481" s="311"/>
      <c r="AE481" s="312"/>
      <c r="AF481" s="311"/>
      <c r="AG481" s="312"/>
      <c r="AH481" s="311"/>
      <c r="AI481" s="312"/>
      <c r="AJ481" s="311"/>
      <c r="AK481" s="312"/>
      <c r="AL481" s="311"/>
      <c r="AM481" s="312"/>
      <c r="AN481" s="311"/>
      <c r="AO481" s="312"/>
    </row>
    <row r="482" spans="1:41" ht="14.5">
      <c r="A482" s="52" t="s">
        <v>493</v>
      </c>
      <c r="B482" s="44" t="s">
        <v>499</v>
      </c>
      <c r="C482" s="365"/>
      <c r="D482" s="46">
        <v>237330</v>
      </c>
      <c r="E482" s="53">
        <v>5</v>
      </c>
      <c r="F482" s="311">
        <v>7876</v>
      </c>
      <c r="G482" s="312">
        <v>8050</v>
      </c>
      <c r="H482" s="311">
        <v>17320</v>
      </c>
      <c r="I482" s="312">
        <v>17702</v>
      </c>
      <c r="J482" s="311">
        <v>8458</v>
      </c>
      <c r="K482" s="312">
        <v>8644</v>
      </c>
      <c r="L482" s="311">
        <v>14748</v>
      </c>
      <c r="M482" s="312">
        <v>15072</v>
      </c>
      <c r="N482" s="311"/>
      <c r="O482" s="312"/>
      <c r="P482" s="311"/>
      <c r="Q482" s="312"/>
      <c r="R482" s="311"/>
      <c r="S482" s="312"/>
      <c r="T482" s="311"/>
      <c r="U482" s="312"/>
      <c r="V482" s="311"/>
      <c r="W482" s="312"/>
      <c r="X482" s="311"/>
      <c r="Y482" s="312"/>
      <c r="Z482" s="311"/>
      <c r="AA482" s="312"/>
      <c r="AB482" s="311"/>
      <c r="AC482" s="312"/>
      <c r="AD482" s="311"/>
      <c r="AE482" s="312"/>
      <c r="AF482" s="311"/>
      <c r="AG482" s="312"/>
      <c r="AH482" s="311"/>
      <c r="AI482" s="312"/>
      <c r="AJ482" s="311"/>
      <c r="AK482" s="312"/>
      <c r="AL482" s="311"/>
      <c r="AM482" s="312"/>
      <c r="AN482" s="311"/>
      <c r="AO482" s="312"/>
    </row>
    <row r="483" spans="1:41">
      <c r="A483" s="352" t="s">
        <v>493</v>
      </c>
      <c r="B483" s="44" t="s">
        <v>496</v>
      </c>
      <c r="C483" s="45"/>
      <c r="D483" s="46">
        <v>237367</v>
      </c>
      <c r="E483" s="46">
        <v>5</v>
      </c>
      <c r="F483" s="311">
        <v>7514</v>
      </c>
      <c r="G483" s="312">
        <v>7738</v>
      </c>
      <c r="H483" s="311">
        <v>16324</v>
      </c>
      <c r="I483" s="312">
        <v>16814</v>
      </c>
      <c r="J483" s="311">
        <v>8662</v>
      </c>
      <c r="K483" s="312">
        <v>8922</v>
      </c>
      <c r="L483" s="311">
        <v>18544</v>
      </c>
      <c r="M483" s="312">
        <v>19100</v>
      </c>
      <c r="N483" s="311"/>
      <c r="O483" s="312"/>
      <c r="P483" s="311"/>
      <c r="Q483" s="312"/>
      <c r="R483" s="311"/>
      <c r="S483" s="312"/>
      <c r="T483" s="311"/>
      <c r="U483" s="312"/>
      <c r="V483" s="311"/>
      <c r="W483" s="312"/>
      <c r="X483" s="311"/>
      <c r="Y483" s="312"/>
      <c r="Z483" s="311"/>
      <c r="AA483" s="312"/>
      <c r="AB483" s="311"/>
      <c r="AC483" s="312"/>
      <c r="AD483" s="311"/>
      <c r="AE483" s="312"/>
      <c r="AF483" s="311"/>
      <c r="AG483" s="312"/>
      <c r="AH483" s="311"/>
      <c r="AI483" s="312"/>
      <c r="AJ483" s="311"/>
      <c r="AK483" s="312"/>
      <c r="AL483" s="311"/>
      <c r="AM483" s="312"/>
      <c r="AN483" s="311"/>
      <c r="AO483" s="312"/>
    </row>
    <row r="484" spans="1:41">
      <c r="A484" s="352" t="s">
        <v>493</v>
      </c>
      <c r="B484" s="44" t="s">
        <v>497</v>
      </c>
      <c r="C484" s="45"/>
      <c r="D484" s="46">
        <v>237792</v>
      </c>
      <c r="E484" s="53">
        <v>5</v>
      </c>
      <c r="F484" s="311">
        <v>7548</v>
      </c>
      <c r="G484" s="312">
        <v>7784</v>
      </c>
      <c r="H484" s="311">
        <v>18048</v>
      </c>
      <c r="I484" s="312">
        <v>18224</v>
      </c>
      <c r="J484" s="311">
        <v>8262</v>
      </c>
      <c r="K484" s="312">
        <v>8550</v>
      </c>
      <c r="L484" s="311">
        <v>11880</v>
      </c>
      <c r="M484" s="312">
        <v>12402</v>
      </c>
      <c r="N484" s="311"/>
      <c r="O484" s="312"/>
      <c r="P484" s="311"/>
      <c r="Q484" s="312"/>
      <c r="R484" s="311"/>
      <c r="S484" s="312"/>
      <c r="T484" s="311"/>
      <c r="U484" s="312"/>
      <c r="V484" s="311"/>
      <c r="W484" s="312"/>
      <c r="X484" s="311"/>
      <c r="Y484" s="312"/>
      <c r="Z484" s="311"/>
      <c r="AA484" s="312"/>
      <c r="AB484" s="311"/>
      <c r="AC484" s="312"/>
      <c r="AD484" s="311"/>
      <c r="AE484" s="312"/>
      <c r="AF484" s="311"/>
      <c r="AG484" s="312"/>
      <c r="AH484" s="311"/>
      <c r="AI484" s="312"/>
      <c r="AJ484" s="311"/>
      <c r="AK484" s="312"/>
      <c r="AL484" s="311"/>
      <c r="AM484" s="312"/>
      <c r="AN484" s="311"/>
      <c r="AO484" s="312"/>
    </row>
    <row r="485" spans="1:41">
      <c r="A485" s="352" t="s">
        <v>493</v>
      </c>
      <c r="B485" s="44" t="s">
        <v>501</v>
      </c>
      <c r="C485" s="45" t="s">
        <v>695</v>
      </c>
      <c r="D485" s="46">
        <v>237932</v>
      </c>
      <c r="E485" s="53">
        <v>5</v>
      </c>
      <c r="F485" s="311">
        <v>7680</v>
      </c>
      <c r="G485" s="312">
        <v>7990</v>
      </c>
      <c r="H485" s="311">
        <v>15620</v>
      </c>
      <c r="I485" s="312">
        <v>15930</v>
      </c>
      <c r="J485" s="311">
        <v>8196</v>
      </c>
      <c r="K485" s="312">
        <v>8280</v>
      </c>
      <c r="L485" s="311">
        <v>9796</v>
      </c>
      <c r="M485" s="312">
        <v>8280</v>
      </c>
      <c r="N485" s="311"/>
      <c r="O485" s="312"/>
      <c r="P485" s="311"/>
      <c r="Q485" s="312"/>
      <c r="R485" s="311"/>
      <c r="S485" s="312"/>
      <c r="T485" s="311"/>
      <c r="U485" s="312"/>
      <c r="V485" s="311"/>
      <c r="W485" s="312"/>
      <c r="X485" s="311"/>
      <c r="Y485" s="312"/>
      <c r="Z485" s="311"/>
      <c r="AA485" s="312"/>
      <c r="AB485" s="311"/>
      <c r="AC485" s="312"/>
      <c r="AD485" s="311"/>
      <c r="AE485" s="312"/>
      <c r="AF485" s="311"/>
      <c r="AG485" s="312"/>
      <c r="AH485" s="311"/>
      <c r="AI485" s="312"/>
      <c r="AJ485" s="311"/>
      <c r="AK485" s="312"/>
      <c r="AL485" s="311"/>
      <c r="AM485" s="312"/>
      <c r="AN485" s="311"/>
      <c r="AO485" s="312"/>
    </row>
    <row r="486" spans="1:41">
      <c r="A486" s="352" t="s">
        <v>493</v>
      </c>
      <c r="B486" s="44" t="s">
        <v>498</v>
      </c>
      <c r="C486" s="45"/>
      <c r="D486" s="46">
        <v>237215</v>
      </c>
      <c r="E486" s="46">
        <v>6</v>
      </c>
      <c r="F486" s="311">
        <v>7056</v>
      </c>
      <c r="G486" s="312">
        <v>7488</v>
      </c>
      <c r="H486" s="311">
        <v>13536</v>
      </c>
      <c r="I486" s="312">
        <v>14352</v>
      </c>
      <c r="J486" s="311"/>
      <c r="K486" s="312"/>
      <c r="L486" s="311"/>
      <c r="M486" s="312"/>
      <c r="N486" s="311"/>
      <c r="O486" s="312"/>
      <c r="P486" s="311"/>
      <c r="Q486" s="312"/>
      <c r="R486" s="311"/>
      <c r="S486" s="312"/>
      <c r="T486" s="311"/>
      <c r="U486" s="312"/>
      <c r="V486" s="311"/>
      <c r="W486" s="312"/>
      <c r="X486" s="311"/>
      <c r="Y486" s="312"/>
      <c r="Z486" s="311"/>
      <c r="AA486" s="312"/>
      <c r="AB486" s="311"/>
      <c r="AC486" s="312"/>
      <c r="AD486" s="311"/>
      <c r="AE486" s="312"/>
      <c r="AF486" s="311"/>
      <c r="AG486" s="312"/>
      <c r="AH486" s="311"/>
      <c r="AI486" s="312"/>
      <c r="AJ486" s="311"/>
      <c r="AK486" s="312"/>
      <c r="AL486" s="311"/>
      <c r="AM486" s="312"/>
      <c r="AN486" s="311"/>
      <c r="AO486" s="312"/>
    </row>
    <row r="487" spans="1:41" ht="14.5">
      <c r="A487" s="352" t="s">
        <v>493</v>
      </c>
      <c r="B487" s="44" t="s">
        <v>500</v>
      </c>
      <c r="C487" s="366"/>
      <c r="D487" s="46">
        <v>237385</v>
      </c>
      <c r="E487" s="53">
        <v>6</v>
      </c>
      <c r="F487" s="311">
        <v>7308</v>
      </c>
      <c r="G487" s="312">
        <v>7308</v>
      </c>
      <c r="H487" s="311">
        <v>16518</v>
      </c>
      <c r="I487" s="312">
        <v>16518</v>
      </c>
      <c r="J487" s="311"/>
      <c r="K487" s="312"/>
      <c r="L487" s="311"/>
      <c r="M487" s="312"/>
      <c r="N487" s="311"/>
      <c r="O487" s="312"/>
      <c r="P487" s="311"/>
      <c r="Q487" s="312"/>
      <c r="R487" s="311"/>
      <c r="S487" s="312"/>
      <c r="T487" s="311"/>
      <c r="U487" s="312"/>
      <c r="V487" s="311"/>
      <c r="W487" s="312"/>
      <c r="X487" s="311"/>
      <c r="Y487" s="312"/>
      <c r="Z487" s="311"/>
      <c r="AA487" s="312"/>
      <c r="AB487" s="311"/>
      <c r="AC487" s="312"/>
      <c r="AD487" s="311"/>
      <c r="AE487" s="312"/>
      <c r="AF487" s="311"/>
      <c r="AG487" s="312"/>
      <c r="AH487" s="311"/>
      <c r="AI487" s="312"/>
      <c r="AJ487" s="311"/>
      <c r="AK487" s="312"/>
      <c r="AL487" s="311"/>
      <c r="AM487" s="312"/>
      <c r="AN487" s="311"/>
      <c r="AO487" s="312"/>
    </row>
    <row r="488" spans="1:41">
      <c r="A488" s="352" t="s">
        <v>493</v>
      </c>
      <c r="B488" s="44" t="s">
        <v>502</v>
      </c>
      <c r="C488" s="45" t="s">
        <v>695</v>
      </c>
      <c r="D488" s="46">
        <v>237899</v>
      </c>
      <c r="E488" s="53">
        <v>6</v>
      </c>
      <c r="F488" s="311">
        <v>7712</v>
      </c>
      <c r="G488" s="312">
        <v>7712</v>
      </c>
      <c r="H488" s="311">
        <v>17166</v>
      </c>
      <c r="I488" s="312">
        <v>17166</v>
      </c>
      <c r="J488" s="311">
        <v>8074</v>
      </c>
      <c r="K488" s="312">
        <v>8074</v>
      </c>
      <c r="L488" s="311">
        <v>18880</v>
      </c>
      <c r="M488" s="312">
        <v>18880</v>
      </c>
      <c r="N488" s="311"/>
      <c r="O488" s="312"/>
      <c r="P488" s="311"/>
      <c r="Q488" s="312"/>
      <c r="R488" s="311"/>
      <c r="S488" s="312"/>
      <c r="T488" s="311"/>
      <c r="U488" s="312"/>
      <c r="V488" s="311"/>
      <c r="W488" s="312"/>
      <c r="X488" s="311"/>
      <c r="Y488" s="312"/>
      <c r="Z488" s="311"/>
      <c r="AA488" s="312"/>
      <c r="AB488" s="311"/>
      <c r="AC488" s="312"/>
      <c r="AD488" s="311"/>
      <c r="AE488" s="312"/>
      <c r="AF488" s="311"/>
      <c r="AG488" s="312"/>
      <c r="AH488" s="311"/>
      <c r="AI488" s="312"/>
      <c r="AJ488" s="311"/>
      <c r="AK488" s="312"/>
      <c r="AL488" s="311"/>
      <c r="AM488" s="312"/>
      <c r="AN488" s="311"/>
      <c r="AO488" s="312"/>
    </row>
    <row r="489" spans="1:41">
      <c r="A489" s="352" t="s">
        <v>493</v>
      </c>
      <c r="B489" s="44" t="s">
        <v>504</v>
      </c>
      <c r="C489" s="45"/>
      <c r="D489" s="46">
        <v>237950</v>
      </c>
      <c r="E489" s="53">
        <v>6</v>
      </c>
      <c r="F489" s="311">
        <v>7464</v>
      </c>
      <c r="G489" s="312">
        <v>7560</v>
      </c>
      <c r="H489" s="311">
        <v>18648</v>
      </c>
      <c r="I489" s="312">
        <v>18912</v>
      </c>
      <c r="J489" s="311"/>
      <c r="K489" s="312"/>
      <c r="L489" s="311"/>
      <c r="M489" s="312"/>
      <c r="N489" s="311"/>
      <c r="O489" s="312"/>
      <c r="P489" s="311"/>
      <c r="Q489" s="312"/>
      <c r="R489" s="311"/>
      <c r="S489" s="312"/>
      <c r="T489" s="311"/>
      <c r="U489" s="312"/>
      <c r="V489" s="311"/>
      <c r="W489" s="312"/>
      <c r="X489" s="311"/>
      <c r="Y489" s="312"/>
      <c r="Z489" s="311"/>
      <c r="AA489" s="312"/>
      <c r="AB489" s="311"/>
      <c r="AC489" s="312"/>
      <c r="AD489" s="311"/>
      <c r="AE489" s="312"/>
      <c r="AF489" s="311"/>
      <c r="AG489" s="312"/>
      <c r="AH489" s="311"/>
      <c r="AI489" s="312"/>
      <c r="AJ489" s="311"/>
      <c r="AK489" s="312"/>
      <c r="AL489" s="311"/>
      <c r="AM489" s="312"/>
      <c r="AN489" s="311"/>
      <c r="AO489" s="312"/>
    </row>
    <row r="490" spans="1:41">
      <c r="A490" s="352" t="s">
        <v>493</v>
      </c>
      <c r="B490" s="367" t="s">
        <v>505</v>
      </c>
      <c r="C490" s="368"/>
      <c r="D490" s="46">
        <v>237701</v>
      </c>
      <c r="E490" s="53">
        <v>7</v>
      </c>
      <c r="F490" s="311">
        <v>4488</v>
      </c>
      <c r="G490" s="312">
        <v>4536</v>
      </c>
      <c r="H490" s="311">
        <v>11376</v>
      </c>
      <c r="I490" s="312">
        <v>11544</v>
      </c>
      <c r="J490" s="311"/>
      <c r="K490" s="312"/>
      <c r="L490" s="311"/>
      <c r="M490" s="312"/>
      <c r="N490" s="311"/>
      <c r="O490" s="312"/>
      <c r="P490" s="311"/>
      <c r="Q490" s="312"/>
      <c r="R490" s="311"/>
      <c r="S490" s="312"/>
      <c r="T490" s="311"/>
      <c r="U490" s="312"/>
      <c r="V490" s="311"/>
      <c r="W490" s="312"/>
      <c r="X490" s="311"/>
      <c r="Y490" s="312"/>
      <c r="Z490" s="311"/>
      <c r="AA490" s="312"/>
      <c r="AB490" s="311"/>
      <c r="AC490" s="312"/>
      <c r="AD490" s="311"/>
      <c r="AE490" s="312"/>
      <c r="AF490" s="311"/>
      <c r="AG490" s="312"/>
      <c r="AH490" s="311"/>
      <c r="AI490" s="312"/>
      <c r="AJ490" s="311"/>
      <c r="AK490" s="312"/>
      <c r="AL490" s="311"/>
      <c r="AM490" s="312"/>
      <c r="AN490" s="311"/>
      <c r="AO490" s="312"/>
    </row>
    <row r="491" spans="1:41">
      <c r="A491" s="352" t="s">
        <v>493</v>
      </c>
      <c r="B491" s="44" t="s">
        <v>503</v>
      </c>
      <c r="C491" s="368"/>
      <c r="D491" s="46">
        <v>237686</v>
      </c>
      <c r="E491" s="53">
        <v>7</v>
      </c>
      <c r="F491" s="311">
        <v>3772</v>
      </c>
      <c r="G491" s="312">
        <v>3940</v>
      </c>
      <c r="H491" s="311">
        <v>8284</v>
      </c>
      <c r="I491" s="312">
        <v>8692</v>
      </c>
      <c r="J491" s="311"/>
      <c r="K491" s="312"/>
      <c r="L491" s="311"/>
      <c r="M491" s="312"/>
      <c r="N491" s="311"/>
      <c r="O491" s="312"/>
      <c r="P491" s="311"/>
      <c r="Q491" s="312"/>
      <c r="R491" s="311"/>
      <c r="S491" s="312"/>
      <c r="T491" s="311"/>
      <c r="U491" s="312"/>
      <c r="V491" s="311"/>
      <c r="W491" s="312"/>
      <c r="X491" s="311"/>
      <c r="Y491" s="312"/>
      <c r="Z491" s="311"/>
      <c r="AA491" s="312"/>
      <c r="AB491" s="311"/>
      <c r="AC491" s="312"/>
      <c r="AD491" s="311"/>
      <c r="AE491" s="312"/>
      <c r="AF491" s="311"/>
      <c r="AG491" s="312"/>
      <c r="AH491" s="311"/>
      <c r="AI491" s="312"/>
      <c r="AJ491" s="311"/>
      <c r="AK491" s="312"/>
      <c r="AL491" s="311"/>
      <c r="AM491" s="312"/>
      <c r="AN491" s="311"/>
      <c r="AO491" s="312"/>
    </row>
    <row r="492" spans="1:41">
      <c r="A492" s="52" t="s">
        <v>493</v>
      </c>
      <c r="B492" s="44" t="s">
        <v>508</v>
      </c>
      <c r="C492" s="47" t="s">
        <v>702</v>
      </c>
      <c r="D492" s="46">
        <v>446774</v>
      </c>
      <c r="E492" s="412">
        <v>9</v>
      </c>
      <c r="F492" s="311">
        <v>4128</v>
      </c>
      <c r="G492" s="312">
        <v>4128</v>
      </c>
      <c r="H492" s="311">
        <v>7464</v>
      </c>
      <c r="I492" s="312">
        <v>7464</v>
      </c>
      <c r="J492" s="311"/>
      <c r="K492" s="312"/>
      <c r="L492" s="311"/>
      <c r="M492" s="312"/>
      <c r="N492" s="311"/>
      <c r="O492" s="312"/>
      <c r="P492" s="311"/>
      <c r="Q492" s="312"/>
      <c r="R492" s="311"/>
      <c r="S492" s="312"/>
      <c r="T492" s="311"/>
      <c r="U492" s="312"/>
      <c r="V492" s="311"/>
      <c r="W492" s="312"/>
      <c r="X492" s="311"/>
      <c r="Y492" s="312"/>
      <c r="Z492" s="311"/>
      <c r="AA492" s="312"/>
      <c r="AB492" s="311"/>
      <c r="AC492" s="312"/>
      <c r="AD492" s="311"/>
      <c r="AE492" s="312"/>
      <c r="AF492" s="311"/>
      <c r="AG492" s="312"/>
      <c r="AH492" s="311"/>
      <c r="AI492" s="312"/>
      <c r="AJ492" s="311"/>
      <c r="AK492" s="312"/>
      <c r="AL492" s="311"/>
      <c r="AM492" s="312"/>
      <c r="AN492" s="311"/>
      <c r="AO492" s="312"/>
    </row>
    <row r="493" spans="1:41">
      <c r="A493" s="52" t="s">
        <v>493</v>
      </c>
      <c r="B493" s="54" t="s">
        <v>509</v>
      </c>
      <c r="C493" s="45"/>
      <c r="D493" s="55">
        <v>484932</v>
      </c>
      <c r="E493" s="46">
        <v>10</v>
      </c>
      <c r="F493" s="311">
        <v>4370</v>
      </c>
      <c r="G493" s="312">
        <v>4414</v>
      </c>
      <c r="H493" s="311">
        <v>10406</v>
      </c>
      <c r="I493" s="312">
        <v>10510</v>
      </c>
      <c r="J493" s="311"/>
      <c r="K493" s="312"/>
      <c r="L493" s="311"/>
      <c r="M493" s="312"/>
      <c r="N493" s="311"/>
      <c r="O493" s="312"/>
      <c r="P493" s="311"/>
      <c r="Q493" s="312"/>
      <c r="R493" s="311"/>
      <c r="S493" s="312"/>
      <c r="T493" s="311"/>
      <c r="U493" s="312"/>
      <c r="V493" s="311"/>
      <c r="W493" s="312"/>
      <c r="X493" s="311"/>
      <c r="Y493" s="312"/>
      <c r="Z493" s="311"/>
      <c r="AA493" s="312"/>
      <c r="AB493" s="311"/>
      <c r="AC493" s="312"/>
      <c r="AD493" s="311"/>
      <c r="AE493" s="312"/>
      <c r="AF493" s="311"/>
      <c r="AG493" s="312"/>
      <c r="AH493" s="311"/>
      <c r="AI493" s="312"/>
      <c r="AJ493" s="311"/>
      <c r="AK493" s="312"/>
      <c r="AL493" s="311"/>
      <c r="AM493" s="312"/>
      <c r="AN493" s="311"/>
      <c r="AO493" s="312"/>
    </row>
    <row r="494" spans="1:41">
      <c r="A494" s="352" t="s">
        <v>493</v>
      </c>
      <c r="B494" s="44" t="s">
        <v>510</v>
      </c>
      <c r="C494" s="45"/>
      <c r="D494" s="46">
        <v>438708</v>
      </c>
      <c r="E494" s="46">
        <v>10</v>
      </c>
      <c r="F494" s="311">
        <v>3432</v>
      </c>
      <c r="G494" s="312">
        <v>3432</v>
      </c>
      <c r="H494" s="311">
        <v>6816</v>
      </c>
      <c r="I494" s="312">
        <v>6816</v>
      </c>
      <c r="J494" s="311"/>
      <c r="K494" s="312"/>
      <c r="L494" s="311"/>
      <c r="M494" s="312"/>
      <c r="N494" s="311"/>
      <c r="O494" s="312"/>
      <c r="P494" s="311"/>
      <c r="Q494" s="312"/>
      <c r="R494" s="311"/>
      <c r="S494" s="312"/>
      <c r="T494" s="311"/>
      <c r="U494" s="312"/>
      <c r="V494" s="311"/>
      <c r="W494" s="312"/>
      <c r="X494" s="311"/>
      <c r="Y494" s="312"/>
      <c r="Z494" s="311"/>
      <c r="AA494" s="312"/>
      <c r="AB494" s="311"/>
      <c r="AC494" s="312"/>
      <c r="AD494" s="311"/>
      <c r="AE494" s="312"/>
      <c r="AF494" s="311"/>
      <c r="AG494" s="312"/>
      <c r="AH494" s="311"/>
      <c r="AI494" s="312"/>
      <c r="AJ494" s="311"/>
      <c r="AK494" s="312"/>
      <c r="AL494" s="311"/>
      <c r="AM494" s="312"/>
      <c r="AN494" s="311"/>
      <c r="AO494" s="312"/>
    </row>
    <row r="495" spans="1:41">
      <c r="A495" s="52" t="s">
        <v>493</v>
      </c>
      <c r="B495" s="44" t="s">
        <v>511</v>
      </c>
      <c r="C495" s="45"/>
      <c r="D495" s="46">
        <v>444954</v>
      </c>
      <c r="E495" s="46">
        <v>10</v>
      </c>
      <c r="F495" s="311">
        <v>4014</v>
      </c>
      <c r="G495" s="312">
        <v>4182</v>
      </c>
      <c r="H495" s="311">
        <v>10224</v>
      </c>
      <c r="I495" s="312">
        <v>10392</v>
      </c>
      <c r="J495" s="311"/>
      <c r="K495" s="312"/>
      <c r="L495" s="311"/>
      <c r="M495" s="312"/>
      <c r="N495" s="311"/>
      <c r="O495" s="312"/>
      <c r="P495" s="311"/>
      <c r="Q495" s="312"/>
      <c r="R495" s="311"/>
      <c r="S495" s="312"/>
      <c r="T495" s="311"/>
      <c r="U495" s="312"/>
      <c r="V495" s="311"/>
      <c r="W495" s="312"/>
      <c r="X495" s="311"/>
      <c r="Y495" s="312"/>
      <c r="Z495" s="311"/>
      <c r="AA495" s="312"/>
      <c r="AB495" s="311"/>
      <c r="AC495" s="312"/>
      <c r="AD495" s="311"/>
      <c r="AE495" s="312"/>
      <c r="AF495" s="311"/>
      <c r="AG495" s="312"/>
      <c r="AH495" s="311"/>
      <c r="AI495" s="312"/>
      <c r="AJ495" s="311"/>
      <c r="AK495" s="312"/>
      <c r="AL495" s="311"/>
      <c r="AM495" s="312"/>
      <c r="AN495" s="311"/>
      <c r="AO495" s="312"/>
    </row>
    <row r="496" spans="1:41" ht="14.5">
      <c r="A496" s="52" t="s">
        <v>493</v>
      </c>
      <c r="B496" s="44" t="s">
        <v>506</v>
      </c>
      <c r="C496" s="365"/>
      <c r="D496" s="46">
        <v>447582</v>
      </c>
      <c r="E496" s="53">
        <v>10</v>
      </c>
      <c r="F496" s="311">
        <v>4286</v>
      </c>
      <c r="G496" s="312">
        <v>4372</v>
      </c>
      <c r="H496" s="311">
        <v>6900</v>
      </c>
      <c r="I496" s="312">
        <v>6900</v>
      </c>
      <c r="J496" s="311"/>
      <c r="K496" s="312"/>
      <c r="L496" s="311"/>
      <c r="M496" s="312"/>
      <c r="N496" s="311"/>
      <c r="O496" s="312"/>
      <c r="P496" s="311"/>
      <c r="Q496" s="312"/>
      <c r="R496" s="311"/>
      <c r="S496" s="312"/>
      <c r="T496" s="311"/>
      <c r="U496" s="312"/>
      <c r="V496" s="311"/>
      <c r="W496" s="312"/>
      <c r="X496" s="311"/>
      <c r="Y496" s="312"/>
      <c r="Z496" s="311"/>
      <c r="AA496" s="312"/>
      <c r="AB496" s="311"/>
      <c r="AC496" s="312"/>
      <c r="AD496" s="311"/>
      <c r="AE496" s="312"/>
      <c r="AF496" s="311"/>
      <c r="AG496" s="312"/>
      <c r="AH496" s="311"/>
      <c r="AI496" s="312"/>
      <c r="AJ496" s="311"/>
      <c r="AK496" s="312"/>
      <c r="AL496" s="311"/>
      <c r="AM496" s="312"/>
      <c r="AN496" s="311"/>
      <c r="AO496" s="312"/>
    </row>
    <row r="497" spans="1:41" ht="14.5">
      <c r="A497" s="52" t="s">
        <v>493</v>
      </c>
      <c r="B497" s="367" t="s">
        <v>507</v>
      </c>
      <c r="C497" s="365"/>
      <c r="D497" s="46">
        <v>443492</v>
      </c>
      <c r="E497" s="53">
        <v>10</v>
      </c>
      <c r="F497" s="311">
        <v>4938</v>
      </c>
      <c r="G497" s="312">
        <v>4938</v>
      </c>
      <c r="H497" s="311">
        <v>11704</v>
      </c>
      <c r="I497" s="312">
        <v>11704</v>
      </c>
      <c r="J497" s="311"/>
      <c r="K497" s="312"/>
      <c r="L497" s="311"/>
      <c r="M497" s="312"/>
      <c r="N497" s="311"/>
      <c r="O497" s="312"/>
      <c r="P497" s="311"/>
      <c r="Q497" s="312"/>
      <c r="R497" s="311"/>
      <c r="S497" s="312"/>
      <c r="T497" s="311"/>
      <c r="U497" s="312"/>
      <c r="V497" s="311"/>
      <c r="W497" s="312"/>
      <c r="X497" s="311"/>
      <c r="Y497" s="312"/>
      <c r="Z497" s="311"/>
      <c r="AA497" s="312"/>
      <c r="AB497" s="311"/>
      <c r="AC497" s="312"/>
      <c r="AD497" s="311"/>
      <c r="AE497" s="312"/>
      <c r="AF497" s="311"/>
      <c r="AG497" s="312"/>
      <c r="AH497" s="311"/>
      <c r="AI497" s="312"/>
      <c r="AJ497" s="311"/>
      <c r="AK497" s="312"/>
      <c r="AL497" s="311"/>
      <c r="AM497" s="312"/>
      <c r="AN497" s="311"/>
      <c r="AO497" s="312"/>
    </row>
    <row r="498" spans="1:41">
      <c r="A498" s="52" t="s">
        <v>493</v>
      </c>
      <c r="B498" s="44" t="s">
        <v>512</v>
      </c>
      <c r="C498" s="45"/>
      <c r="D498" s="46">
        <v>237817</v>
      </c>
      <c r="E498" s="46">
        <v>10</v>
      </c>
      <c r="F498" s="311">
        <v>3672</v>
      </c>
      <c r="G498" s="312">
        <v>3864</v>
      </c>
      <c r="H498" s="311">
        <v>5762</v>
      </c>
      <c r="I498" s="312">
        <v>5964</v>
      </c>
      <c r="J498" s="311"/>
      <c r="K498" s="312"/>
      <c r="L498" s="311"/>
      <c r="M498" s="312"/>
      <c r="N498" s="311"/>
      <c r="O498" s="312"/>
      <c r="P498" s="311"/>
      <c r="Q498" s="312"/>
      <c r="R498" s="311"/>
      <c r="S498" s="312"/>
      <c r="T498" s="311"/>
      <c r="U498" s="312"/>
      <c r="V498" s="311"/>
      <c r="W498" s="312"/>
      <c r="X498" s="311"/>
      <c r="Y498" s="312"/>
      <c r="Z498" s="311"/>
      <c r="AA498" s="312"/>
      <c r="AB498" s="311"/>
      <c r="AC498" s="312"/>
      <c r="AD498" s="311"/>
      <c r="AE498" s="312"/>
      <c r="AF498" s="311"/>
      <c r="AG498" s="312"/>
      <c r="AH498" s="311"/>
      <c r="AI498" s="312"/>
      <c r="AJ498" s="311"/>
      <c r="AK498" s="312"/>
      <c r="AL498" s="311"/>
      <c r="AM498" s="312"/>
      <c r="AN498" s="311"/>
      <c r="AO498" s="312"/>
    </row>
    <row r="499" spans="1:41">
      <c r="A499" s="52" t="s">
        <v>493</v>
      </c>
      <c r="B499" s="44" t="s">
        <v>513</v>
      </c>
      <c r="C499" s="47"/>
      <c r="D499" s="46">
        <v>238014</v>
      </c>
      <c r="E499" s="46">
        <v>10</v>
      </c>
      <c r="F499" s="311">
        <v>3748</v>
      </c>
      <c r="G499" s="312">
        <v>3796</v>
      </c>
      <c r="H499" s="311">
        <v>11044</v>
      </c>
      <c r="I499" s="312">
        <v>11236</v>
      </c>
      <c r="J499" s="311"/>
      <c r="K499" s="312"/>
      <c r="L499" s="311"/>
      <c r="M499" s="312"/>
      <c r="N499" s="311"/>
      <c r="O499" s="312"/>
      <c r="P499" s="311"/>
      <c r="Q499" s="312"/>
      <c r="R499" s="311"/>
      <c r="S499" s="312"/>
      <c r="T499" s="311"/>
      <c r="U499" s="312"/>
      <c r="V499" s="311"/>
      <c r="W499" s="312"/>
      <c r="X499" s="311"/>
      <c r="Y499" s="312"/>
      <c r="Z499" s="311"/>
      <c r="AA499" s="312"/>
      <c r="AB499" s="311"/>
      <c r="AC499" s="312"/>
      <c r="AD499" s="311"/>
      <c r="AE499" s="312"/>
      <c r="AF499" s="311"/>
      <c r="AG499" s="312"/>
      <c r="AH499" s="311"/>
      <c r="AI499" s="312"/>
      <c r="AJ499" s="311"/>
      <c r="AK499" s="312"/>
      <c r="AL499" s="311"/>
      <c r="AM499" s="312"/>
      <c r="AN499" s="311"/>
      <c r="AO499" s="312"/>
    </row>
    <row r="500" spans="1:41">
      <c r="A500" s="52" t="s">
        <v>493</v>
      </c>
      <c r="B500" s="44" t="s">
        <v>514</v>
      </c>
      <c r="C500" s="45"/>
      <c r="D500" s="46">
        <v>237880</v>
      </c>
      <c r="E500" s="46">
        <v>15</v>
      </c>
      <c r="F500" s="413"/>
      <c r="G500" s="312"/>
      <c r="H500" s="311"/>
      <c r="I500" s="312"/>
      <c r="J500" s="311"/>
      <c r="K500" s="312"/>
      <c r="L500" s="311"/>
      <c r="M500" s="312"/>
      <c r="N500" s="311"/>
      <c r="O500" s="312"/>
      <c r="P500" s="311"/>
      <c r="Q500" s="312"/>
      <c r="R500" s="311"/>
      <c r="S500" s="312"/>
      <c r="T500" s="311"/>
      <c r="U500" s="312"/>
      <c r="V500" s="311"/>
      <c r="W500" s="312"/>
      <c r="X500" s="311"/>
      <c r="Y500" s="312"/>
      <c r="Z500" s="311"/>
      <c r="AA500" s="312"/>
      <c r="AB500" s="311"/>
      <c r="AC500" s="312"/>
      <c r="AD500" s="311"/>
      <c r="AE500" s="312"/>
      <c r="AF500" s="311"/>
      <c r="AG500" s="312"/>
      <c r="AH500" s="311">
        <v>21706</v>
      </c>
      <c r="AI500" s="312">
        <v>22472</v>
      </c>
      <c r="AJ500" s="311">
        <v>51828</v>
      </c>
      <c r="AK500" s="312">
        <v>53710</v>
      </c>
      <c r="AL500" s="311"/>
      <c r="AM500" s="312"/>
      <c r="AN500" s="311"/>
      <c r="AO500" s="312"/>
    </row>
    <row r="501" spans="1:41" ht="12.5">
      <c r="A501" s="27" t="s">
        <v>493</v>
      </c>
      <c r="B501" s="414" t="s">
        <v>703</v>
      </c>
      <c r="C501" s="414"/>
      <c r="D501" s="415">
        <v>237729</v>
      </c>
      <c r="E501" s="28">
        <v>14</v>
      </c>
      <c r="F501" s="311">
        <v>4310</v>
      </c>
      <c r="G501" s="312">
        <v>4028.75</v>
      </c>
      <c r="H501" s="311"/>
      <c r="I501" s="312"/>
      <c r="J501" s="311"/>
      <c r="K501" s="312"/>
      <c r="L501" s="311"/>
      <c r="M501" s="312"/>
      <c r="N501" s="311"/>
      <c r="O501" s="312"/>
      <c r="P501" s="311"/>
      <c r="Q501" s="312"/>
      <c r="R501" s="311"/>
      <c r="S501" s="312"/>
      <c r="T501" s="311"/>
      <c r="U501" s="312"/>
      <c r="V501" s="311"/>
      <c r="W501" s="312"/>
      <c r="X501" s="311"/>
      <c r="Y501" s="312"/>
      <c r="Z501" s="311"/>
      <c r="AA501" s="312"/>
      <c r="AB501" s="311"/>
      <c r="AC501" s="312"/>
      <c r="AD501" s="311"/>
      <c r="AE501" s="312"/>
      <c r="AF501" s="311"/>
      <c r="AG501" s="312"/>
      <c r="AH501" s="311"/>
      <c r="AI501" s="312"/>
      <c r="AJ501" s="311"/>
      <c r="AK501" s="312"/>
      <c r="AL501" s="311"/>
      <c r="AM501" s="312"/>
      <c r="AN501" s="311"/>
      <c r="AO501" s="312"/>
    </row>
    <row r="502" spans="1:41" ht="12.5">
      <c r="A502" s="27" t="s">
        <v>493</v>
      </c>
      <c r="B502" s="414" t="s">
        <v>704</v>
      </c>
      <c r="C502" s="414"/>
      <c r="D502" s="415">
        <v>237172</v>
      </c>
      <c r="E502" s="28">
        <v>14</v>
      </c>
      <c r="F502" s="311">
        <v>3713</v>
      </c>
      <c r="G502" s="312">
        <v>3713</v>
      </c>
      <c r="H502" s="311"/>
      <c r="I502" s="312"/>
      <c r="J502" s="311"/>
      <c r="K502" s="312"/>
      <c r="L502" s="311"/>
      <c r="M502" s="312"/>
      <c r="N502" s="311"/>
      <c r="O502" s="312"/>
      <c r="P502" s="311"/>
      <c r="Q502" s="312"/>
      <c r="R502" s="311"/>
      <c r="S502" s="312"/>
      <c r="T502" s="311"/>
      <c r="U502" s="312"/>
      <c r="V502" s="311"/>
      <c r="W502" s="312"/>
      <c r="X502" s="311"/>
      <c r="Y502" s="312"/>
      <c r="Z502" s="311"/>
      <c r="AA502" s="312"/>
      <c r="AB502" s="311"/>
      <c r="AC502" s="312"/>
      <c r="AD502" s="311"/>
      <c r="AE502" s="312"/>
      <c r="AF502" s="311"/>
      <c r="AG502" s="312"/>
      <c r="AH502" s="311"/>
      <c r="AI502" s="312"/>
      <c r="AJ502" s="311"/>
      <c r="AK502" s="312"/>
      <c r="AL502" s="311"/>
      <c r="AM502" s="312"/>
      <c r="AN502" s="311"/>
      <c r="AO502" s="312"/>
    </row>
    <row r="503" spans="1:41" ht="12.5">
      <c r="A503" s="27" t="s">
        <v>493</v>
      </c>
      <c r="B503" s="414" t="s">
        <v>705</v>
      </c>
      <c r="C503" s="414"/>
      <c r="D503" s="415">
        <v>237224</v>
      </c>
      <c r="E503" s="28">
        <v>14</v>
      </c>
      <c r="F503" s="311">
        <v>2608</v>
      </c>
      <c r="G503" s="312">
        <v>3840</v>
      </c>
      <c r="H503" s="311"/>
      <c r="I503" s="312"/>
      <c r="J503" s="311"/>
      <c r="K503" s="312"/>
      <c r="L503" s="311"/>
      <c r="M503" s="312"/>
      <c r="N503" s="311"/>
      <c r="O503" s="312"/>
      <c r="P503" s="311"/>
      <c r="Q503" s="312"/>
      <c r="R503" s="311"/>
      <c r="S503" s="312"/>
      <c r="T503" s="311"/>
      <c r="U503" s="312"/>
      <c r="V503" s="311"/>
      <c r="W503" s="312"/>
      <c r="X503" s="311"/>
      <c r="Y503" s="312"/>
      <c r="Z503" s="311"/>
      <c r="AA503" s="312"/>
      <c r="AB503" s="311"/>
      <c r="AC503" s="312"/>
      <c r="AD503" s="311"/>
      <c r="AE503" s="312"/>
      <c r="AF503" s="311"/>
      <c r="AG503" s="312"/>
      <c r="AH503" s="311"/>
      <c r="AI503" s="312"/>
      <c r="AJ503" s="311"/>
      <c r="AK503" s="312"/>
      <c r="AL503" s="311"/>
      <c r="AM503" s="312"/>
      <c r="AN503" s="311"/>
      <c r="AO503" s="312"/>
    </row>
    <row r="504" spans="1:41" ht="12.5">
      <c r="A504" s="27" t="s">
        <v>493</v>
      </c>
      <c r="B504" s="414" t="s">
        <v>542</v>
      </c>
      <c r="C504" s="414"/>
      <c r="D504" s="415">
        <v>237242</v>
      </c>
      <c r="E504" s="28">
        <v>14</v>
      </c>
      <c r="F504" s="311">
        <v>4252.5</v>
      </c>
      <c r="G504" s="312">
        <v>4252.2</v>
      </c>
      <c r="H504" s="311"/>
      <c r="I504" s="312"/>
      <c r="J504" s="311"/>
      <c r="K504" s="312"/>
      <c r="L504" s="311"/>
      <c r="M504" s="312"/>
      <c r="N504" s="311"/>
      <c r="O504" s="312"/>
      <c r="P504" s="311"/>
      <c r="Q504" s="312"/>
      <c r="R504" s="311"/>
      <c r="S504" s="312"/>
      <c r="T504" s="311"/>
      <c r="U504" s="312"/>
      <c r="V504" s="311"/>
      <c r="W504" s="312"/>
      <c r="X504" s="311"/>
      <c r="Y504" s="312"/>
      <c r="Z504" s="311"/>
      <c r="AA504" s="312"/>
      <c r="AB504" s="311"/>
      <c r="AC504" s="312"/>
      <c r="AD504" s="311"/>
      <c r="AE504" s="312"/>
      <c r="AF504" s="311"/>
      <c r="AG504" s="312"/>
      <c r="AH504" s="311"/>
      <c r="AI504" s="312"/>
      <c r="AJ504" s="311"/>
      <c r="AK504" s="312"/>
      <c r="AL504" s="311"/>
      <c r="AM504" s="312"/>
      <c r="AN504" s="311"/>
      <c r="AO504" s="312"/>
    </row>
    <row r="505" spans="1:41" ht="12.5">
      <c r="A505" s="27" t="s">
        <v>493</v>
      </c>
      <c r="B505" s="414" t="s">
        <v>706</v>
      </c>
      <c r="C505" s="414"/>
      <c r="D505" s="415">
        <v>430795</v>
      </c>
      <c r="E505" s="28">
        <v>14</v>
      </c>
      <c r="F505" s="311">
        <v>3811.875</v>
      </c>
      <c r="G505" s="312">
        <v>3853.38</v>
      </c>
      <c r="H505" s="311"/>
      <c r="I505" s="312"/>
      <c r="J505" s="311"/>
      <c r="K505" s="312"/>
      <c r="L505" s="311"/>
      <c r="M505" s="312"/>
      <c r="N505" s="311"/>
      <c r="O505" s="312"/>
      <c r="P505" s="311"/>
      <c r="Q505" s="312"/>
      <c r="R505" s="311"/>
      <c r="S505" s="312"/>
      <c r="T505" s="311"/>
      <c r="U505" s="312"/>
      <c r="V505" s="311"/>
      <c r="W505" s="312"/>
      <c r="X505" s="311"/>
      <c r="Y505" s="312"/>
      <c r="Z505" s="311"/>
      <c r="AA505" s="312"/>
      <c r="AB505" s="311"/>
      <c r="AC505" s="312"/>
      <c r="AD505" s="311"/>
      <c r="AE505" s="312"/>
      <c r="AF505" s="311"/>
      <c r="AG505" s="312"/>
      <c r="AH505" s="311"/>
      <c r="AI505" s="312"/>
      <c r="AJ505" s="311"/>
      <c r="AK505" s="312"/>
      <c r="AL505" s="311"/>
      <c r="AM505" s="312"/>
      <c r="AN505" s="311"/>
      <c r="AO505" s="312"/>
    </row>
    <row r="506" spans="1:41" ht="12.5">
      <c r="A506" s="27" t="s">
        <v>493</v>
      </c>
      <c r="B506" s="414" t="s">
        <v>543</v>
      </c>
      <c r="C506" s="414"/>
      <c r="D506" s="415">
        <v>413176</v>
      </c>
      <c r="E506" s="28">
        <v>14</v>
      </c>
      <c r="F506" s="311">
        <v>3322</v>
      </c>
      <c r="G506" s="312">
        <v>3322</v>
      </c>
      <c r="H506" s="311"/>
      <c r="I506" s="312"/>
      <c r="J506" s="311"/>
      <c r="K506" s="312"/>
      <c r="L506" s="311"/>
      <c r="M506" s="312"/>
      <c r="N506" s="311"/>
      <c r="O506" s="312"/>
      <c r="P506" s="311"/>
      <c r="Q506" s="312"/>
      <c r="R506" s="311"/>
      <c r="S506" s="312"/>
      <c r="T506" s="311"/>
      <c r="U506" s="312"/>
      <c r="V506" s="311"/>
      <c r="W506" s="312"/>
      <c r="X506" s="311"/>
      <c r="Y506" s="312"/>
      <c r="Z506" s="311"/>
      <c r="AA506" s="312"/>
      <c r="AB506" s="311"/>
      <c r="AC506" s="312"/>
      <c r="AD506" s="311"/>
      <c r="AE506" s="312"/>
      <c r="AF506" s="311"/>
      <c r="AG506" s="312"/>
      <c r="AH506" s="311"/>
      <c r="AI506" s="312"/>
      <c r="AJ506" s="311"/>
      <c r="AK506" s="312"/>
      <c r="AL506" s="311"/>
      <c r="AM506" s="312"/>
      <c r="AN506" s="311"/>
      <c r="AO506" s="312"/>
    </row>
    <row r="507" spans="1:41" ht="12.5">
      <c r="A507" s="27" t="s">
        <v>493</v>
      </c>
      <c r="B507" s="414" t="s">
        <v>544</v>
      </c>
      <c r="C507" s="414"/>
      <c r="D507" s="415">
        <v>237844</v>
      </c>
      <c r="E507" s="28">
        <v>14</v>
      </c>
      <c r="F507" s="311">
        <v>3199.17</v>
      </c>
      <c r="G507" s="312">
        <v>3199</v>
      </c>
      <c r="H507" s="311"/>
      <c r="I507" s="312"/>
      <c r="J507" s="311"/>
      <c r="K507" s="312"/>
      <c r="L507" s="311"/>
      <c r="M507" s="312"/>
      <c r="N507" s="311"/>
      <c r="O507" s="312"/>
      <c r="P507" s="311"/>
      <c r="Q507" s="312"/>
      <c r="R507" s="311"/>
      <c r="S507" s="312"/>
      <c r="T507" s="311"/>
      <c r="U507" s="312"/>
      <c r="V507" s="311"/>
      <c r="W507" s="312"/>
      <c r="X507" s="311"/>
      <c r="Y507" s="312"/>
      <c r="Z507" s="311"/>
      <c r="AA507" s="312"/>
      <c r="AB507" s="311"/>
      <c r="AC507" s="312"/>
      <c r="AD507" s="311"/>
      <c r="AE507" s="312"/>
      <c r="AF507" s="311"/>
      <c r="AG507" s="312"/>
      <c r="AH507" s="311"/>
      <c r="AI507" s="312"/>
      <c r="AJ507" s="311"/>
      <c r="AK507" s="312"/>
      <c r="AL507" s="311"/>
      <c r="AM507" s="312"/>
      <c r="AN507" s="311"/>
      <c r="AO507" s="312"/>
    </row>
    <row r="508" spans="1:41" ht="12.5">
      <c r="A508" s="27" t="s">
        <v>493</v>
      </c>
      <c r="B508" s="414" t="s">
        <v>545</v>
      </c>
      <c r="C508" s="414"/>
      <c r="D508" s="415">
        <v>431169</v>
      </c>
      <c r="E508" s="28">
        <v>14</v>
      </c>
      <c r="F508" s="311">
        <v>2073.75</v>
      </c>
      <c r="G508" s="312">
        <v>2030</v>
      </c>
      <c r="H508" s="311"/>
      <c r="I508" s="312"/>
      <c r="J508" s="311"/>
      <c r="K508" s="312"/>
      <c r="L508" s="311"/>
      <c r="M508" s="312"/>
      <c r="N508" s="311"/>
      <c r="O508" s="312"/>
      <c r="P508" s="311"/>
      <c r="Q508" s="312"/>
      <c r="R508" s="311"/>
      <c r="S508" s="312"/>
      <c r="T508" s="311"/>
      <c r="U508" s="312"/>
      <c r="V508" s="311"/>
      <c r="W508" s="312"/>
      <c r="X508" s="311"/>
      <c r="Y508" s="312"/>
      <c r="Z508" s="311"/>
      <c r="AA508" s="312"/>
      <c r="AB508" s="311"/>
      <c r="AC508" s="312"/>
      <c r="AD508" s="311"/>
      <c r="AE508" s="312"/>
      <c r="AF508" s="311"/>
      <c r="AG508" s="312"/>
      <c r="AH508" s="311"/>
      <c r="AI508" s="312"/>
      <c r="AJ508" s="311"/>
      <c r="AK508" s="312"/>
      <c r="AL508" s="311"/>
      <c r="AM508" s="312"/>
      <c r="AN508" s="311"/>
      <c r="AO508" s="312"/>
    </row>
    <row r="509" spans="1:41" ht="12.5">
      <c r="A509" s="27" t="s">
        <v>493</v>
      </c>
      <c r="B509" s="414" t="s">
        <v>546</v>
      </c>
      <c r="C509" s="414"/>
      <c r="D509" s="415">
        <v>237473</v>
      </c>
      <c r="E509" s="28">
        <v>14</v>
      </c>
      <c r="F509" s="311">
        <v>3419</v>
      </c>
      <c r="G509" s="312">
        <v>3419</v>
      </c>
      <c r="H509" s="311"/>
      <c r="I509" s="312"/>
      <c r="J509" s="311"/>
      <c r="K509" s="312"/>
      <c r="L509" s="311"/>
      <c r="M509" s="312"/>
      <c r="N509" s="311"/>
      <c r="O509" s="312"/>
      <c r="P509" s="311"/>
      <c r="Q509" s="312"/>
      <c r="R509" s="311"/>
      <c r="S509" s="312"/>
      <c r="T509" s="311"/>
      <c r="U509" s="312"/>
      <c r="V509" s="311"/>
      <c r="W509" s="312"/>
      <c r="X509" s="311"/>
      <c r="Y509" s="312"/>
      <c r="Z509" s="311"/>
      <c r="AA509" s="312"/>
      <c r="AB509" s="311"/>
      <c r="AC509" s="312"/>
      <c r="AD509" s="311"/>
      <c r="AE509" s="312"/>
      <c r="AF509" s="311"/>
      <c r="AG509" s="312"/>
      <c r="AH509" s="311"/>
      <c r="AI509" s="312"/>
      <c r="AJ509" s="311"/>
      <c r="AK509" s="312"/>
      <c r="AL509" s="311"/>
      <c r="AM509" s="312"/>
      <c r="AN509" s="311"/>
      <c r="AO509" s="312"/>
    </row>
    <row r="510" spans="1:41" ht="12.5">
      <c r="A510" s="27" t="s">
        <v>493</v>
      </c>
      <c r="B510" s="414" t="s">
        <v>547</v>
      </c>
      <c r="C510" s="414"/>
      <c r="D510" s="415">
        <v>446349</v>
      </c>
      <c r="E510" s="28">
        <v>14</v>
      </c>
      <c r="F510" s="311">
        <v>5550</v>
      </c>
      <c r="G510" s="312">
        <v>5550</v>
      </c>
      <c r="H510" s="311"/>
      <c r="I510" s="312"/>
      <c r="J510" s="311"/>
      <c r="K510" s="312"/>
      <c r="L510" s="311"/>
      <c r="M510" s="312"/>
      <c r="N510" s="311"/>
      <c r="O510" s="312"/>
      <c r="P510" s="311"/>
      <c r="Q510" s="312"/>
      <c r="R510" s="311"/>
      <c r="S510" s="312"/>
      <c r="T510" s="311"/>
      <c r="U510" s="312"/>
      <c r="V510" s="311"/>
      <c r="W510" s="312"/>
      <c r="X510" s="311"/>
      <c r="Y510" s="312"/>
      <c r="Z510" s="311"/>
      <c r="AA510" s="312"/>
      <c r="AB510" s="311"/>
      <c r="AC510" s="312"/>
      <c r="AD510" s="311"/>
      <c r="AE510" s="312"/>
      <c r="AF510" s="311"/>
      <c r="AG510" s="312"/>
      <c r="AH510" s="311"/>
      <c r="AI510" s="312"/>
      <c r="AJ510" s="311"/>
      <c r="AK510" s="312"/>
      <c r="AL510" s="311"/>
      <c r="AM510" s="312"/>
      <c r="AN510" s="311"/>
      <c r="AO510" s="312"/>
    </row>
    <row r="511" spans="1:41" ht="12.5">
      <c r="A511" s="27" t="s">
        <v>493</v>
      </c>
      <c r="B511" s="414" t="s">
        <v>707</v>
      </c>
      <c r="C511" s="414"/>
      <c r="D511" s="415">
        <v>237516</v>
      </c>
      <c r="E511" s="28">
        <v>14</v>
      </c>
      <c r="F511" s="311">
        <v>1250</v>
      </c>
      <c r="G511" s="312">
        <v>1250</v>
      </c>
      <c r="H511" s="311"/>
      <c r="I511" s="312"/>
      <c r="J511" s="311"/>
      <c r="K511" s="312"/>
      <c r="L511" s="311"/>
      <c r="M511" s="312"/>
      <c r="N511" s="311"/>
      <c r="O511" s="312"/>
      <c r="P511" s="311"/>
      <c r="Q511" s="312"/>
      <c r="R511" s="311"/>
      <c r="S511" s="312"/>
      <c r="T511" s="311"/>
      <c r="U511" s="312"/>
      <c r="V511" s="311"/>
      <c r="W511" s="312"/>
      <c r="X511" s="311"/>
      <c r="Y511" s="312"/>
      <c r="Z511" s="311"/>
      <c r="AA511" s="312"/>
      <c r="AB511" s="311"/>
      <c r="AC511" s="312"/>
      <c r="AD511" s="311"/>
      <c r="AE511" s="312"/>
      <c r="AF511" s="311"/>
      <c r="AG511" s="312"/>
      <c r="AH511" s="311"/>
      <c r="AI511" s="312"/>
      <c r="AJ511" s="311"/>
      <c r="AK511" s="312"/>
      <c r="AL511" s="311"/>
      <c r="AM511" s="312"/>
      <c r="AN511" s="311"/>
      <c r="AO511" s="312"/>
    </row>
    <row r="512" spans="1:41" ht="12.5">
      <c r="A512" s="27" t="s">
        <v>493</v>
      </c>
      <c r="B512" s="414" t="s">
        <v>708</v>
      </c>
      <c r="C512" s="414"/>
      <c r="D512" s="415">
        <v>237534</v>
      </c>
      <c r="E512" s="28">
        <v>14</v>
      </c>
      <c r="F512" s="311">
        <v>4200</v>
      </c>
      <c r="G512" s="312">
        <v>3000</v>
      </c>
      <c r="H512" s="311"/>
      <c r="I512" s="312"/>
      <c r="J512" s="311"/>
      <c r="K512" s="312"/>
      <c r="L512" s="311"/>
      <c r="M512" s="312"/>
      <c r="N512" s="311"/>
      <c r="O512" s="312"/>
      <c r="P512" s="311"/>
      <c r="Q512" s="312"/>
      <c r="R512" s="311"/>
      <c r="S512" s="312"/>
      <c r="T512" s="311"/>
      <c r="U512" s="312"/>
      <c r="V512" s="311"/>
      <c r="W512" s="312"/>
      <c r="X512" s="311"/>
      <c r="Y512" s="312"/>
      <c r="Z512" s="311"/>
      <c r="AA512" s="312"/>
      <c r="AB512" s="311"/>
      <c r="AC512" s="312"/>
      <c r="AD512" s="311"/>
      <c r="AE512" s="312"/>
      <c r="AF512" s="311"/>
      <c r="AG512" s="312"/>
      <c r="AH512" s="311"/>
      <c r="AI512" s="312"/>
      <c r="AJ512" s="311"/>
      <c r="AK512" s="312"/>
      <c r="AL512" s="311"/>
      <c r="AM512" s="312"/>
      <c r="AN512" s="311"/>
      <c r="AO512" s="312"/>
    </row>
    <row r="513" spans="1:41" ht="12.5">
      <c r="A513" s="27" t="s">
        <v>493</v>
      </c>
      <c r="B513" s="414" t="s">
        <v>548</v>
      </c>
      <c r="C513" s="414"/>
      <c r="D513" s="415">
        <v>237543</v>
      </c>
      <c r="E513" s="28">
        <v>14</v>
      </c>
      <c r="F513" s="311">
        <v>3650.75</v>
      </c>
      <c r="G513" s="312">
        <v>2298</v>
      </c>
      <c r="H513" s="311"/>
      <c r="I513" s="312"/>
      <c r="J513" s="311"/>
      <c r="K513" s="312"/>
      <c r="L513" s="311"/>
      <c r="M513" s="312"/>
      <c r="N513" s="311"/>
      <c r="O513" s="312"/>
      <c r="P513" s="311"/>
      <c r="Q513" s="312"/>
      <c r="R513" s="311"/>
      <c r="S513" s="312"/>
      <c r="T513" s="311"/>
      <c r="U513" s="312"/>
      <c r="V513" s="311"/>
      <c r="W513" s="312"/>
      <c r="X513" s="311"/>
      <c r="Y513" s="312"/>
      <c r="Z513" s="311"/>
      <c r="AA513" s="312"/>
      <c r="AB513" s="311"/>
      <c r="AC513" s="312"/>
      <c r="AD513" s="311"/>
      <c r="AE513" s="312"/>
      <c r="AF513" s="311"/>
      <c r="AG513" s="312"/>
      <c r="AH513" s="311"/>
      <c r="AI513" s="312"/>
      <c r="AJ513" s="311"/>
      <c r="AK513" s="312"/>
      <c r="AL513" s="311"/>
      <c r="AM513" s="312"/>
      <c r="AN513" s="311"/>
      <c r="AO513" s="312"/>
    </row>
    <row r="514" spans="1:41" ht="12.5">
      <c r="A514" s="27" t="s">
        <v>493</v>
      </c>
      <c r="B514" s="414" t="s">
        <v>709</v>
      </c>
      <c r="C514" s="414"/>
      <c r="D514" s="415">
        <v>368647</v>
      </c>
      <c r="E514" s="28">
        <v>14</v>
      </c>
      <c r="F514" s="311">
        <v>6111</v>
      </c>
      <c r="G514" s="312">
        <v>6111</v>
      </c>
      <c r="H514" s="311"/>
      <c r="I514" s="312"/>
      <c r="J514" s="311"/>
      <c r="K514" s="312"/>
      <c r="L514" s="311"/>
      <c r="M514" s="312"/>
      <c r="N514" s="311"/>
      <c r="O514" s="312"/>
      <c r="P514" s="311"/>
      <c r="Q514" s="312"/>
      <c r="R514" s="311"/>
      <c r="S514" s="312"/>
      <c r="T514" s="311"/>
      <c r="U514" s="312"/>
      <c r="V514" s="311"/>
      <c r="W514" s="312"/>
      <c r="X514" s="311"/>
      <c r="Y514" s="312"/>
      <c r="Z514" s="311"/>
      <c r="AA514" s="312"/>
      <c r="AB514" s="311"/>
      <c r="AC514" s="312"/>
      <c r="AD514" s="311"/>
      <c r="AE514" s="312"/>
      <c r="AF514" s="311"/>
      <c r="AG514" s="312"/>
      <c r="AH514" s="311"/>
      <c r="AI514" s="312"/>
      <c r="AJ514" s="311"/>
      <c r="AK514" s="312"/>
      <c r="AL514" s="311"/>
      <c r="AM514" s="312"/>
      <c r="AN514" s="311"/>
      <c r="AO514" s="312"/>
    </row>
    <row r="515" spans="1:41" ht="12.5">
      <c r="A515" s="27" t="s">
        <v>493</v>
      </c>
      <c r="B515" s="414" t="s">
        <v>549</v>
      </c>
      <c r="C515" s="414"/>
      <c r="D515" s="415">
        <v>237561</v>
      </c>
      <c r="E515" s="28">
        <v>14</v>
      </c>
      <c r="F515" s="311">
        <v>2800</v>
      </c>
      <c r="G515" s="312">
        <v>1723</v>
      </c>
      <c r="H515" s="311"/>
      <c r="I515" s="312"/>
      <c r="J515" s="311"/>
      <c r="K515" s="312"/>
      <c r="L515" s="311"/>
      <c r="M515" s="312"/>
      <c r="N515" s="311"/>
      <c r="O515" s="312"/>
      <c r="P515" s="311"/>
      <c r="Q515" s="312"/>
      <c r="R515" s="311"/>
      <c r="S515" s="312"/>
      <c r="T515" s="311"/>
      <c r="U515" s="312"/>
      <c r="V515" s="311"/>
      <c r="W515" s="312"/>
      <c r="X515" s="311"/>
      <c r="Y515" s="312"/>
      <c r="Z515" s="311"/>
      <c r="AA515" s="312"/>
      <c r="AB515" s="311"/>
      <c r="AC515" s="312"/>
      <c r="AD515" s="311"/>
      <c r="AE515" s="312"/>
      <c r="AF515" s="311"/>
      <c r="AG515" s="312"/>
      <c r="AH515" s="311"/>
      <c r="AI515" s="312"/>
      <c r="AJ515" s="311"/>
      <c r="AK515" s="312"/>
      <c r="AL515" s="311"/>
      <c r="AM515" s="312"/>
      <c r="AN515" s="311"/>
      <c r="AO515" s="312"/>
    </row>
    <row r="516" spans="1:41" ht="12.5">
      <c r="A516" s="27" t="s">
        <v>493</v>
      </c>
      <c r="B516" s="414" t="s">
        <v>550</v>
      </c>
      <c r="C516" s="414"/>
      <c r="D516" s="415">
        <v>419420</v>
      </c>
      <c r="E516" s="28">
        <v>14</v>
      </c>
      <c r="F516" s="311">
        <v>3341.25</v>
      </c>
      <c r="G516" s="312">
        <v>3712</v>
      </c>
      <c r="H516" s="311"/>
      <c r="I516" s="312"/>
      <c r="J516" s="311"/>
      <c r="K516" s="312"/>
      <c r="L516" s="311"/>
      <c r="M516" s="312"/>
      <c r="N516" s="311"/>
      <c r="O516" s="312"/>
      <c r="P516" s="311"/>
      <c r="Q516" s="312"/>
      <c r="R516" s="311"/>
      <c r="S516" s="312"/>
      <c r="T516" s="311"/>
      <c r="U516" s="312"/>
      <c r="V516" s="311"/>
      <c r="W516" s="312"/>
      <c r="X516" s="311"/>
      <c r="Y516" s="312"/>
      <c r="Z516" s="311"/>
      <c r="AA516" s="312"/>
      <c r="AB516" s="311"/>
      <c r="AC516" s="312"/>
      <c r="AD516" s="311"/>
      <c r="AE516" s="312"/>
      <c r="AF516" s="311"/>
      <c r="AG516" s="312"/>
      <c r="AH516" s="311"/>
      <c r="AI516" s="312"/>
      <c r="AJ516" s="311"/>
      <c r="AK516" s="312"/>
      <c r="AL516" s="311"/>
      <c r="AM516" s="312"/>
      <c r="AN516" s="311"/>
      <c r="AO516" s="312"/>
    </row>
    <row r="517" spans="1:41" ht="12.5">
      <c r="A517" s="27" t="s">
        <v>493</v>
      </c>
      <c r="B517" s="414" t="s">
        <v>710</v>
      </c>
      <c r="C517" s="414"/>
      <c r="D517" s="415">
        <v>237491</v>
      </c>
      <c r="E517" s="28">
        <v>14</v>
      </c>
      <c r="F517" s="311">
        <v>2400</v>
      </c>
      <c r="G517" s="312">
        <v>2400</v>
      </c>
      <c r="H517" s="311"/>
      <c r="I517" s="312"/>
      <c r="J517" s="311"/>
      <c r="K517" s="312"/>
      <c r="L517" s="311"/>
      <c r="M517" s="312"/>
      <c r="N517" s="311"/>
      <c r="O517" s="312"/>
      <c r="P517" s="311"/>
      <c r="Q517" s="312"/>
      <c r="R517" s="311"/>
      <c r="S517" s="312"/>
      <c r="T517" s="311"/>
      <c r="U517" s="312"/>
      <c r="V517" s="311"/>
      <c r="W517" s="312"/>
      <c r="X517" s="311"/>
      <c r="Y517" s="312"/>
      <c r="Z517" s="311"/>
      <c r="AA517" s="312"/>
      <c r="AB517" s="311"/>
      <c r="AC517" s="312"/>
      <c r="AD517" s="311"/>
      <c r="AE517" s="312"/>
      <c r="AF517" s="311"/>
      <c r="AG517" s="312"/>
      <c r="AH517" s="311"/>
      <c r="AI517" s="312"/>
      <c r="AJ517" s="311"/>
      <c r="AK517" s="312"/>
      <c r="AL517" s="311"/>
      <c r="AM517" s="312"/>
      <c r="AN517" s="311"/>
      <c r="AO517" s="312"/>
    </row>
    <row r="518" spans="1:41" ht="12.5">
      <c r="A518" s="27" t="s">
        <v>493</v>
      </c>
      <c r="B518" s="414" t="s">
        <v>551</v>
      </c>
      <c r="C518" s="414"/>
      <c r="D518" s="415">
        <v>364575</v>
      </c>
      <c r="E518" s="28">
        <v>14</v>
      </c>
      <c r="F518" s="311">
        <v>4706.6666666666697</v>
      </c>
      <c r="G518" s="312">
        <v>5530</v>
      </c>
      <c r="H518" s="311"/>
      <c r="I518" s="312"/>
      <c r="J518" s="311"/>
      <c r="K518" s="312"/>
      <c r="L518" s="311"/>
      <c r="M518" s="312"/>
      <c r="N518" s="311"/>
      <c r="O518" s="312"/>
      <c r="P518" s="311"/>
      <c r="Q518" s="312"/>
      <c r="R518" s="311"/>
      <c r="S518" s="312"/>
      <c r="T518" s="311"/>
      <c r="U518" s="312"/>
      <c r="V518" s="311"/>
      <c r="W518" s="312"/>
      <c r="X518" s="311"/>
      <c r="Y518" s="312"/>
      <c r="Z518" s="311"/>
      <c r="AA518" s="312"/>
      <c r="AB518" s="311"/>
      <c r="AC518" s="312"/>
      <c r="AD518" s="311"/>
      <c r="AE518" s="312"/>
      <c r="AF518" s="311"/>
      <c r="AG518" s="312"/>
      <c r="AH518" s="311"/>
      <c r="AI518" s="312"/>
      <c r="AJ518" s="311"/>
      <c r="AK518" s="312"/>
      <c r="AL518" s="311"/>
      <c r="AM518" s="312"/>
      <c r="AN518" s="311"/>
      <c r="AO518" s="312"/>
    </row>
    <row r="519" spans="1:41" ht="12.5">
      <c r="A519" s="27" t="s">
        <v>493</v>
      </c>
      <c r="B519" s="414" t="s">
        <v>552</v>
      </c>
      <c r="C519" s="414"/>
      <c r="D519" s="415">
        <v>441894</v>
      </c>
      <c r="E519" s="28">
        <v>14</v>
      </c>
      <c r="F519" s="311">
        <v>2114.29</v>
      </c>
      <c r="G519" s="312">
        <v>9000</v>
      </c>
      <c r="H519" s="311"/>
      <c r="I519" s="312"/>
      <c r="J519" s="311"/>
      <c r="K519" s="312"/>
      <c r="L519" s="311"/>
      <c r="M519" s="312"/>
      <c r="N519" s="311"/>
      <c r="O519" s="312"/>
      <c r="P519" s="311"/>
      <c r="Q519" s="312"/>
      <c r="R519" s="311"/>
      <c r="S519" s="312"/>
      <c r="T519" s="311"/>
      <c r="U519" s="312"/>
      <c r="V519" s="311"/>
      <c r="W519" s="312"/>
      <c r="X519" s="311"/>
      <c r="Y519" s="312"/>
      <c r="Z519" s="311"/>
      <c r="AA519" s="312"/>
      <c r="AB519" s="311"/>
      <c r="AC519" s="312"/>
      <c r="AD519" s="311"/>
      <c r="AE519" s="312"/>
      <c r="AF519" s="311"/>
      <c r="AG519" s="312"/>
      <c r="AH519" s="311"/>
      <c r="AI519" s="312"/>
      <c r="AJ519" s="311"/>
      <c r="AK519" s="312"/>
      <c r="AL519" s="311"/>
      <c r="AM519" s="312"/>
      <c r="AN519" s="311"/>
      <c r="AO519" s="312"/>
    </row>
    <row r="520" spans="1:41" ht="12.5">
      <c r="A520" s="27" t="s">
        <v>493</v>
      </c>
      <c r="B520" s="414" t="s">
        <v>553</v>
      </c>
      <c r="C520" s="414"/>
      <c r="D520" s="415">
        <v>419031</v>
      </c>
      <c r="E520" s="28">
        <v>14</v>
      </c>
      <c r="F520" s="311">
        <v>4907</v>
      </c>
      <c r="G520" s="312">
        <v>4907</v>
      </c>
      <c r="H520" s="311"/>
      <c r="I520" s="312"/>
      <c r="J520" s="311"/>
      <c r="K520" s="312"/>
      <c r="L520" s="311"/>
      <c r="M520" s="312"/>
      <c r="N520" s="311"/>
      <c r="O520" s="312"/>
      <c r="P520" s="311"/>
      <c r="Q520" s="312"/>
      <c r="R520" s="311"/>
      <c r="S520" s="312"/>
      <c r="T520" s="311"/>
      <c r="U520" s="312"/>
      <c r="V520" s="311"/>
      <c r="W520" s="312"/>
      <c r="X520" s="311"/>
      <c r="Y520" s="312"/>
      <c r="Z520" s="311"/>
      <c r="AA520" s="312"/>
      <c r="AB520" s="311"/>
      <c r="AC520" s="312"/>
      <c r="AD520" s="311"/>
      <c r="AE520" s="312"/>
      <c r="AF520" s="311"/>
      <c r="AG520" s="312"/>
      <c r="AH520" s="311"/>
      <c r="AI520" s="312"/>
      <c r="AJ520" s="311"/>
      <c r="AK520" s="312"/>
      <c r="AL520" s="311"/>
      <c r="AM520" s="312"/>
      <c r="AN520" s="311"/>
      <c r="AO520" s="312"/>
    </row>
    <row r="521" spans="1:41">
      <c r="A521" s="27" t="s">
        <v>493</v>
      </c>
      <c r="B521" s="414" t="s">
        <v>711</v>
      </c>
      <c r="C521" s="414"/>
      <c r="D521" s="416" t="s">
        <v>87</v>
      </c>
      <c r="E521" s="58">
        <v>14</v>
      </c>
      <c r="F521" s="311">
        <v>5800</v>
      </c>
      <c r="G521" s="312">
        <v>2350</v>
      </c>
      <c r="H521" s="311"/>
      <c r="I521" s="312"/>
      <c r="J521" s="311"/>
      <c r="K521" s="312"/>
      <c r="L521" s="311"/>
      <c r="M521" s="312"/>
      <c r="N521" s="311"/>
      <c r="O521" s="312"/>
      <c r="P521" s="311"/>
      <c r="Q521" s="312"/>
      <c r="R521" s="311"/>
      <c r="S521" s="312"/>
      <c r="T521" s="311"/>
      <c r="U521" s="312"/>
      <c r="V521" s="311"/>
      <c r="W521" s="312"/>
      <c r="X521" s="311"/>
      <c r="Y521" s="312"/>
      <c r="Z521" s="311"/>
      <c r="AA521" s="312"/>
      <c r="AB521" s="311"/>
      <c r="AC521" s="312"/>
      <c r="AD521" s="311"/>
      <c r="AE521" s="312"/>
      <c r="AF521" s="311"/>
      <c r="AG521" s="312"/>
      <c r="AH521" s="311"/>
      <c r="AI521" s="312"/>
      <c r="AJ521" s="311"/>
      <c r="AK521" s="312"/>
      <c r="AL521" s="311"/>
      <c r="AM521" s="312"/>
      <c r="AN521" s="311"/>
      <c r="AO521" s="312"/>
    </row>
    <row r="522" spans="1:41">
      <c r="A522" s="27" t="s">
        <v>493</v>
      </c>
      <c r="B522" s="414" t="s">
        <v>712</v>
      </c>
      <c r="C522" s="414"/>
      <c r="D522" s="416" t="s">
        <v>87</v>
      </c>
      <c r="E522" s="58">
        <v>15</v>
      </c>
      <c r="F522" s="311">
        <v>4000</v>
      </c>
      <c r="G522" s="312">
        <v>4325</v>
      </c>
      <c r="H522" s="311"/>
      <c r="I522" s="312"/>
      <c r="J522" s="311"/>
      <c r="K522" s="312"/>
      <c r="L522" s="311"/>
      <c r="M522" s="312"/>
      <c r="N522" s="311"/>
      <c r="O522" s="312"/>
      <c r="P522" s="311"/>
      <c r="Q522" s="312"/>
      <c r="R522" s="311"/>
      <c r="S522" s="312"/>
      <c r="T522" s="311"/>
      <c r="U522" s="312"/>
      <c r="V522" s="311"/>
      <c r="W522" s="312"/>
      <c r="X522" s="311"/>
      <c r="Y522" s="312"/>
      <c r="Z522" s="311"/>
      <c r="AA522" s="312"/>
      <c r="AB522" s="311"/>
      <c r="AC522" s="312"/>
      <c r="AD522" s="311"/>
      <c r="AE522" s="312"/>
      <c r="AF522" s="311"/>
      <c r="AG522" s="312"/>
      <c r="AH522" s="311"/>
      <c r="AI522" s="312"/>
      <c r="AJ522" s="311"/>
      <c r="AK522" s="312"/>
      <c r="AL522" s="311"/>
      <c r="AM522" s="312"/>
      <c r="AN522" s="311"/>
      <c r="AO522" s="312"/>
    </row>
    <row r="523" spans="1:41" ht="12.5">
      <c r="A523" s="27" t="s">
        <v>493</v>
      </c>
      <c r="B523" s="414" t="s">
        <v>554</v>
      </c>
      <c r="C523" s="414"/>
      <c r="D523" s="415">
        <v>486202</v>
      </c>
      <c r="E523" s="28">
        <v>15</v>
      </c>
      <c r="F523" s="311">
        <v>1723.75</v>
      </c>
      <c r="G523" s="312">
        <v>1723</v>
      </c>
      <c r="H523" s="311"/>
      <c r="I523" s="312"/>
      <c r="J523" s="311"/>
      <c r="K523" s="312"/>
      <c r="L523" s="311"/>
      <c r="M523" s="312"/>
      <c r="N523" s="311"/>
      <c r="O523" s="312"/>
      <c r="P523" s="311"/>
      <c r="Q523" s="312"/>
      <c r="R523" s="311"/>
      <c r="S523" s="312"/>
      <c r="T523" s="311"/>
      <c r="U523" s="312"/>
      <c r="V523" s="311"/>
      <c r="W523" s="312"/>
      <c r="X523" s="311"/>
      <c r="Y523" s="312"/>
      <c r="Z523" s="311"/>
      <c r="AA523" s="312"/>
      <c r="AB523" s="311"/>
      <c r="AC523" s="312"/>
      <c r="AD523" s="311"/>
      <c r="AE523" s="312"/>
      <c r="AF523" s="311"/>
      <c r="AG523" s="312"/>
      <c r="AH523" s="311"/>
      <c r="AI523" s="312"/>
      <c r="AJ523" s="311"/>
      <c r="AK523" s="312"/>
      <c r="AL523" s="311"/>
      <c r="AM523" s="312"/>
      <c r="AN523" s="311"/>
      <c r="AO523" s="312"/>
    </row>
    <row r="524" spans="1:41" ht="12.5">
      <c r="A524" s="27" t="s">
        <v>493</v>
      </c>
      <c r="B524" s="414" t="s">
        <v>713</v>
      </c>
      <c r="C524" s="414"/>
      <c r="D524" s="415">
        <v>486406</v>
      </c>
      <c r="E524" s="28">
        <v>15</v>
      </c>
      <c r="F524" s="311">
        <v>6000</v>
      </c>
      <c r="G524" s="312">
        <v>6000</v>
      </c>
      <c r="H524" s="311"/>
      <c r="I524" s="312"/>
      <c r="J524" s="311"/>
      <c r="K524" s="312"/>
      <c r="L524" s="311"/>
      <c r="M524" s="312"/>
      <c r="N524" s="311"/>
      <c r="O524" s="312"/>
      <c r="P524" s="311"/>
      <c r="Q524" s="312"/>
      <c r="R524" s="311"/>
      <c r="S524" s="312"/>
      <c r="T524" s="311"/>
      <c r="U524" s="312"/>
      <c r="V524" s="311"/>
      <c r="W524" s="312"/>
      <c r="X524" s="311"/>
      <c r="Y524" s="312"/>
      <c r="Z524" s="311"/>
      <c r="AA524" s="312"/>
      <c r="AB524" s="311"/>
      <c r="AC524" s="312"/>
      <c r="AD524" s="311"/>
      <c r="AE524" s="312"/>
      <c r="AF524" s="311"/>
      <c r="AG524" s="312"/>
      <c r="AH524" s="311"/>
      <c r="AI524" s="312"/>
      <c r="AJ524" s="311"/>
      <c r="AK524" s="312"/>
      <c r="AL524" s="311"/>
      <c r="AM524" s="312"/>
      <c r="AN524" s="311"/>
      <c r="AO524" s="312"/>
    </row>
    <row r="525" spans="1:41">
      <c r="A525" s="27" t="s">
        <v>493</v>
      </c>
      <c r="B525" s="414" t="s">
        <v>714</v>
      </c>
      <c r="C525" s="414"/>
      <c r="D525" s="416" t="s">
        <v>87</v>
      </c>
      <c r="E525" s="58">
        <v>15</v>
      </c>
      <c r="F525" s="311">
        <v>2500</v>
      </c>
      <c r="G525" s="312">
        <v>2500</v>
      </c>
      <c r="H525" s="311"/>
      <c r="I525" s="312"/>
      <c r="J525" s="311"/>
      <c r="K525" s="312"/>
      <c r="L525" s="311"/>
      <c r="M525" s="312"/>
      <c r="N525" s="311"/>
      <c r="O525" s="312"/>
      <c r="P525" s="311"/>
      <c r="Q525" s="312"/>
      <c r="R525" s="311"/>
      <c r="S525" s="312"/>
      <c r="T525" s="311"/>
      <c r="U525" s="312"/>
      <c r="V525" s="311"/>
      <c r="W525" s="312"/>
      <c r="X525" s="311"/>
      <c r="Y525" s="312"/>
      <c r="Z525" s="311"/>
      <c r="AA525" s="312"/>
      <c r="AB525" s="311"/>
      <c r="AC525" s="312"/>
      <c r="AD525" s="311"/>
      <c r="AE525" s="312"/>
      <c r="AF525" s="311"/>
      <c r="AG525" s="312"/>
      <c r="AH525" s="311"/>
      <c r="AI525" s="312"/>
      <c r="AJ525" s="311"/>
      <c r="AK525" s="312"/>
      <c r="AL525" s="311"/>
      <c r="AM525" s="312"/>
      <c r="AN525" s="311"/>
      <c r="AO525" s="312"/>
    </row>
    <row r="526" spans="1:41" ht="12.5">
      <c r="A526" s="27" t="s">
        <v>493</v>
      </c>
      <c r="B526" s="417" t="s">
        <v>715</v>
      </c>
      <c r="C526" s="414"/>
      <c r="D526" s="415">
        <v>238096</v>
      </c>
      <c r="E526" s="28">
        <v>15</v>
      </c>
      <c r="F526" s="311">
        <v>4714.5</v>
      </c>
      <c r="G526" s="312">
        <v>3575</v>
      </c>
      <c r="H526" s="311"/>
      <c r="I526" s="312"/>
      <c r="J526" s="311"/>
      <c r="K526" s="312"/>
      <c r="L526" s="311"/>
      <c r="M526" s="312"/>
      <c r="N526" s="311"/>
      <c r="O526" s="312"/>
      <c r="P526" s="311"/>
      <c r="Q526" s="312"/>
      <c r="R526" s="311"/>
      <c r="S526" s="312"/>
      <c r="T526" s="311"/>
      <c r="U526" s="312"/>
      <c r="V526" s="311"/>
      <c r="W526" s="312"/>
      <c r="X526" s="311"/>
      <c r="Y526" s="312"/>
      <c r="Z526" s="311"/>
      <c r="AA526" s="312"/>
      <c r="AB526" s="311"/>
      <c r="AC526" s="312"/>
      <c r="AD526" s="311"/>
      <c r="AE526" s="312"/>
      <c r="AF526" s="311"/>
      <c r="AG526" s="312"/>
      <c r="AH526" s="311"/>
      <c r="AI526" s="312"/>
      <c r="AJ526" s="311"/>
      <c r="AK526" s="312"/>
      <c r="AL526" s="311"/>
      <c r="AM526" s="312"/>
      <c r="AN526" s="311"/>
      <c r="AO526" s="312"/>
    </row>
  </sheetData>
  <sheetProtection insertRows="0" deleteRows="0"/>
  <mergeCells count="1">
    <mergeCell ref="A3:E3"/>
  </mergeCells>
  <pageMargins left="0.25" right="0.25" top="0.25" bottom="0.25" header="0.5" footer="0.5"/>
  <pageSetup paperSize="5" fitToWidth="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28483-A323-41B7-9BFC-288B27E1ABAB}">
  <ds:schemaRefs>
    <ds:schemaRef ds:uri="http://schemas.microsoft.com/sharepoint/v3/contenttype/forms"/>
  </ds:schemaRefs>
</ds:datastoreItem>
</file>

<file path=customXml/itemProps2.xml><?xml version="1.0" encoding="utf-8"?>
<ds:datastoreItem xmlns:ds="http://schemas.openxmlformats.org/officeDocument/2006/customXml" ds:itemID="{732EC950-37CB-45BF-A3BE-CD6F379D58C0}">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4967c4d-1d58-4d2b-9b28-bedbaf0997e5"/>
    <ds:schemaRef ds:uri="http://purl.org/dc/dcmitype/"/>
  </ds:schemaRefs>
</ds:datastoreItem>
</file>

<file path=customXml/itemProps3.xml><?xml version="1.0" encoding="utf-8"?>
<ds:datastoreItem xmlns:ds="http://schemas.openxmlformats.org/officeDocument/2006/customXml" ds:itemID="{C4DE8E62-7B17-408E-9DB8-80FB124DF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NEW...Tabs 132-139</vt:lpstr>
      <vt:lpstr>OLD...Tables</vt:lpstr>
      <vt:lpstr>Summary Medians</vt:lpstr>
      <vt:lpstr>07TuitionAndFees</vt:lpstr>
      <vt:lpstr>'NEW...Tabs 132-139'!Print_Area</vt:lpstr>
      <vt:lpstr>OLD...Tables!Print_Area</vt:lpstr>
      <vt:lpstr>'Summary Medians'!Print_Area</vt:lpstr>
      <vt:lpstr>'Summary Medians'!Print_Titles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lastPrinted>2017-05-18T18:16:01Z</cp:lastPrinted>
  <dcterms:created xsi:type="dcterms:W3CDTF">1999-02-24T13:58:47Z</dcterms:created>
  <dcterms:modified xsi:type="dcterms:W3CDTF">2021-02-10T17:44:08Z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WorkflowChangePath">
    <vt:lpwstr>9e700a94-5fd5-49fe-bebc-d6dab9ca334d,3;9e700a94-5fd5-49fe-bebc-d6dab9ca334d,3;cc1b24e3-25fd-4e25-8ff3-fb99a17e3b6f,13;cc1b24e3-25fd-4e25-8ff3-fb99a17e3b6f,15;68bc98a2-3935-4119-b6b1-d7ab45cb1b6a,5;68bc98a2-3935-4119-b6b1-d7ab45cb1b6a,5;68bc98a2-3935-4119-</vt:lpwstr>
  </property>
  <property fmtid="{D5CDD505-2E9C-101B-9397-08002B2CF9AE}" pid="4" name="Notes to SREB">
    <vt:lpwstr>The flag indicators in the Tuition and Fees worksheet doesn't match the information in the summary worksheet on some entries....discussed with Susan already.</vt:lpwstr>
  </property>
  <property fmtid="{D5CDD505-2E9C-101B-9397-08002B2CF9AE}" pid="5" name="Survey Type">
    <vt:lpwstr>07: Tuition and Fees</vt:lpwstr>
  </property>
  <property fmtid="{D5CDD505-2E9C-101B-9397-08002B2CF9AE}" pid="6" name="State">
    <vt:lpwstr>AL</vt:lpwstr>
  </property>
  <property fmtid="{D5CDD505-2E9C-101B-9397-08002B2CF9AE}" pid="7" name="TemplateUrl">
    <vt:lpwstr/>
  </property>
  <property fmtid="{D5CDD505-2E9C-101B-9397-08002B2CF9AE}" pid="8" name="xd_ProgID">
    <vt:lpwstr/>
  </property>
  <property fmtid="{D5CDD505-2E9C-101B-9397-08002B2CF9AE}" pid="9" name="Order">
    <vt:r8>11100</vt:r8>
  </property>
  <property fmtid="{D5CDD505-2E9C-101B-9397-08002B2CF9AE}" pid="10" name="Survey">
    <vt:r8>10</vt:r8>
  </property>
  <property fmtid="{D5CDD505-2E9C-101B-9397-08002B2CF9AE}" pid="11" name="Notes0">
    <vt:lpwstr/>
  </property>
  <property fmtid="{D5CDD505-2E9C-101B-9397-08002B2CF9AE}" pid="12" name="Status">
    <vt:lpwstr>Validated-2</vt:lpwstr>
  </property>
  <property fmtid="{D5CDD505-2E9C-101B-9397-08002B2CF9AE}" pid="13" name="Done">
    <vt:lpwstr>false</vt:lpwstr>
  </property>
  <property fmtid="{D5CDD505-2E9C-101B-9397-08002B2CF9AE}" pid="14" name="CoordinatorSet">
    <vt:bool>true</vt:bool>
  </property>
  <property fmtid="{D5CDD505-2E9C-101B-9397-08002B2CF9AE}" pid="15" name="Agency Code">
    <vt:lpwstr>ACHE</vt:lpwstr>
  </property>
</Properties>
</file>