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.Jaden\Documents\Postsecondary\SREB RCP\RCP Annual Meetings\2021\"/>
    </mc:Choice>
  </mc:AlternateContent>
  <xr:revisionPtr revIDLastSave="0" documentId="8_{E304F870-2603-4B5A-A50B-B6949EC97C02}" xr6:coauthVersionLast="46" xr6:coauthVersionMax="46" xr10:uidLastSave="{00000000-0000-0000-0000-000000000000}"/>
  <bookViews>
    <workbookView xWindow="-120" yWindow="-120" windowWidth="19440" windowHeight="10440" xr2:uid="{107F38D4-F08E-49AA-A565-42168658B5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G42" i="1"/>
  <c r="G41" i="1"/>
  <c r="G43" i="1" s="1"/>
  <c r="D39" i="1"/>
  <c r="G38" i="1"/>
  <c r="G37" i="1"/>
  <c r="G36" i="1"/>
  <c r="G35" i="1"/>
  <c r="G34" i="1"/>
  <c r="G33" i="1"/>
  <c r="G32" i="1"/>
  <c r="G31" i="1"/>
  <c r="G39" i="1" s="1"/>
  <c r="D29" i="1"/>
  <c r="G28" i="1"/>
  <c r="G27" i="1"/>
  <c r="G26" i="1"/>
  <c r="G29" i="1" s="1"/>
  <c r="D24" i="1"/>
  <c r="G23" i="1"/>
  <c r="G24" i="1" s="1"/>
  <c r="D21" i="1"/>
  <c r="G20" i="1"/>
  <c r="G19" i="1"/>
  <c r="G21" i="1" s="1"/>
  <c r="D17" i="1"/>
  <c r="G16" i="1"/>
  <c r="G17" i="1" s="1"/>
  <c r="G14" i="1"/>
  <c r="D14" i="1"/>
  <c r="G13" i="1"/>
  <c r="G12" i="1"/>
  <c r="D10" i="1"/>
  <c r="D45" i="1" s="1"/>
  <c r="G9" i="1"/>
  <c r="G8" i="1"/>
  <c r="G7" i="1"/>
  <c r="G6" i="1"/>
  <c r="G5" i="1"/>
  <c r="G4" i="1"/>
  <c r="G3" i="1"/>
  <c r="G10" i="1" s="1"/>
  <c r="G2" i="1"/>
  <c r="G47" i="1" l="1"/>
</calcChain>
</file>

<file path=xl/sharedStrings.xml><?xml version="1.0" encoding="utf-8"?>
<sst xmlns="http://schemas.openxmlformats.org/spreadsheetml/2006/main" count="134" uniqueCount="56">
  <si>
    <t>State Providing Service</t>
  </si>
  <si>
    <t>Institution</t>
  </si>
  <si>
    <t>Program</t>
  </si>
  <si>
    <t>Students</t>
  </si>
  <si>
    <t>State of Student</t>
  </si>
  <si>
    <t>Contract Fee</t>
  </si>
  <si>
    <t>Louisiana</t>
  </si>
  <si>
    <t>Louisiana State University</t>
  </si>
  <si>
    <t>Veterinary</t>
  </si>
  <si>
    <t>AR</t>
  </si>
  <si>
    <t>Louisiana State University Health Sciences Center</t>
  </si>
  <si>
    <t>Dentistry</t>
  </si>
  <si>
    <t>Oklahoma</t>
  </si>
  <si>
    <t>Northeastern State University</t>
  </si>
  <si>
    <t>Optometry</t>
  </si>
  <si>
    <t>Tennessee</t>
  </si>
  <si>
    <t>Meharry Medical College</t>
  </si>
  <si>
    <t>Southern College of Optometry</t>
  </si>
  <si>
    <t>University of Tennessee</t>
  </si>
  <si>
    <t>Texas</t>
  </si>
  <si>
    <t>The Texas A&amp;M Health Science Center</t>
  </si>
  <si>
    <t>Georgia</t>
  </si>
  <si>
    <t>University of Georgia</t>
  </si>
  <si>
    <t>DE</t>
  </si>
  <si>
    <t>Oklahoma State University</t>
  </si>
  <si>
    <t>Alabama</t>
  </si>
  <si>
    <t>University of Alabama at Birmingham</t>
  </si>
  <si>
    <t>GA</t>
  </si>
  <si>
    <t>Georgia Total</t>
  </si>
  <si>
    <t>Auburn University</t>
  </si>
  <si>
    <t>KY</t>
  </si>
  <si>
    <t>Tuskegee University</t>
  </si>
  <si>
    <t>Kentucky Total</t>
  </si>
  <si>
    <t>LA</t>
  </si>
  <si>
    <t>University of Houston</t>
  </si>
  <si>
    <t>Louisiana Total</t>
  </si>
  <si>
    <t>MS</t>
  </si>
  <si>
    <t>Mississippi Total</t>
  </si>
  <si>
    <t>SC</t>
  </si>
  <si>
    <t>Kentucky</t>
  </si>
  <si>
    <t>University of Pikeville</t>
  </si>
  <si>
    <t>Mississippi</t>
  </si>
  <si>
    <t>Mississippi State University</t>
  </si>
  <si>
    <t>Total Students:</t>
  </si>
  <si>
    <t>Flow Through Total</t>
  </si>
  <si>
    <t>Medicine</t>
  </si>
  <si>
    <t>Osteopathy</t>
  </si>
  <si>
    <t>Podiatry</t>
  </si>
  <si>
    <t>Field</t>
  </si>
  <si>
    <t>Total</t>
  </si>
  <si>
    <t>Alabama Total</t>
  </si>
  <si>
    <t>20</t>
  </si>
  <si>
    <t>Oklahoma Total</t>
  </si>
  <si>
    <t>Tennessee Total</t>
  </si>
  <si>
    <t>Texas Total</t>
  </si>
  <si>
    <t>AY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</si>
</sst>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164" fontId="2" fillId="0" borderId="0" xfId="0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/>
    <xf numFmtId="164" fontId="2" fillId="2" borderId="0" xfId="0" applyNumberFormat="1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166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C26D2-F1C5-4A01-A13E-01FAE6825140}">
  <dimension ref="A1:G88"/>
  <sheetViews>
    <sheetView tabSelected="1" view="pageLayout" zoomScaleNormal="100" workbookViewId="0">
      <selection activeCell="B3" sqref="B3"/>
    </sheetView>
  </sheetViews>
  <sheetFormatPr defaultRowHeight="12.75" customHeight="1" x14ac:dyDescent="0.25"/>
  <cols>
    <col min="1" max="1" width="12" style="4" customWidth="1"/>
    <col min="2" max="2" width="43.85546875" style="4" customWidth="1"/>
    <col min="3" max="3" width="10.7109375" style="4" customWidth="1"/>
    <col min="4" max="4" width="9.140625" style="5"/>
    <col min="5" max="5" width="11.42578125" style="6" customWidth="1"/>
    <col min="6" max="6" width="8.85546875" style="4" customWidth="1"/>
    <col min="7" max="7" width="15.7109375" style="8" customWidth="1"/>
  </cols>
  <sheetData>
    <row r="1" spans="1:7" ht="39" customHeight="1" x14ac:dyDescent="0.25">
      <c r="A1" s="1" t="s">
        <v>0</v>
      </c>
      <c r="B1" s="1" t="s">
        <v>1</v>
      </c>
      <c r="C1" s="1" t="s">
        <v>48</v>
      </c>
      <c r="D1" s="24" t="s">
        <v>3</v>
      </c>
      <c r="E1" s="1" t="s">
        <v>4</v>
      </c>
      <c r="F1" s="1" t="s">
        <v>5</v>
      </c>
      <c r="G1" s="2" t="s">
        <v>49</v>
      </c>
    </row>
    <row r="2" spans="1:7" ht="12.75" customHeight="1" x14ac:dyDescent="0.25">
      <c r="A2" s="4" t="s">
        <v>25</v>
      </c>
      <c r="B2" s="3" t="s">
        <v>26</v>
      </c>
      <c r="C2" s="3" t="s">
        <v>14</v>
      </c>
      <c r="D2" s="5">
        <v>10</v>
      </c>
      <c r="E2" s="6" t="s">
        <v>27</v>
      </c>
      <c r="F2" s="7">
        <v>19200</v>
      </c>
      <c r="G2" s="8">
        <f>+D2*F2</f>
        <v>192000</v>
      </c>
    </row>
    <row r="3" spans="1:7" ht="12.75" customHeight="1" x14ac:dyDescent="0.25">
      <c r="A3" s="4" t="s">
        <v>25</v>
      </c>
      <c r="B3" s="3" t="s">
        <v>26</v>
      </c>
      <c r="C3" s="3" t="s">
        <v>14</v>
      </c>
      <c r="D3" s="5">
        <v>4</v>
      </c>
      <c r="E3" s="6" t="s">
        <v>30</v>
      </c>
      <c r="F3" s="7">
        <v>19200</v>
      </c>
      <c r="G3" s="8">
        <f>+D3*F3</f>
        <v>76800</v>
      </c>
    </row>
    <row r="4" spans="1:7" ht="12.75" customHeight="1" x14ac:dyDescent="0.25">
      <c r="A4" s="4" t="s">
        <v>25</v>
      </c>
      <c r="B4" s="3" t="s">
        <v>26</v>
      </c>
      <c r="C4" s="3" t="s">
        <v>14</v>
      </c>
      <c r="D4" s="5">
        <v>6</v>
      </c>
      <c r="E4" s="6" t="s">
        <v>33</v>
      </c>
      <c r="F4" s="7">
        <v>19200</v>
      </c>
      <c r="G4" s="8">
        <f>+D4*F4</f>
        <v>115200</v>
      </c>
    </row>
    <row r="5" spans="1:7" ht="12.75" customHeight="1" x14ac:dyDescent="0.25">
      <c r="A5" s="4" t="s">
        <v>25</v>
      </c>
      <c r="B5" s="3" t="s">
        <v>26</v>
      </c>
      <c r="C5" s="3" t="s">
        <v>14</v>
      </c>
      <c r="D5" s="5">
        <v>6</v>
      </c>
      <c r="E5" s="6" t="s">
        <v>36</v>
      </c>
      <c r="F5" s="7">
        <v>19200</v>
      </c>
      <c r="G5" s="8">
        <f>+D5*F5</f>
        <v>115200</v>
      </c>
    </row>
    <row r="6" spans="1:7" ht="12.75" customHeight="1" x14ac:dyDescent="0.25">
      <c r="A6" s="4" t="s">
        <v>25</v>
      </c>
      <c r="B6" s="3" t="s">
        <v>26</v>
      </c>
      <c r="C6" s="3" t="s">
        <v>14</v>
      </c>
      <c r="D6" s="5">
        <v>6</v>
      </c>
      <c r="E6" s="6" t="s">
        <v>38</v>
      </c>
      <c r="F6" s="7">
        <v>19200</v>
      </c>
      <c r="G6" s="8">
        <f>+D6*F6</f>
        <v>115200</v>
      </c>
    </row>
    <row r="7" spans="1:7" ht="12.75" customHeight="1" x14ac:dyDescent="0.25">
      <c r="A7" s="4" t="s">
        <v>25</v>
      </c>
      <c r="B7" s="3" t="s">
        <v>29</v>
      </c>
      <c r="C7" s="3" t="s">
        <v>8</v>
      </c>
      <c r="D7" s="5">
        <v>151</v>
      </c>
      <c r="E7" s="6" t="s">
        <v>30</v>
      </c>
      <c r="F7" s="7">
        <v>32000</v>
      </c>
      <c r="G7" s="8">
        <f>+D7*F7</f>
        <v>4832000</v>
      </c>
    </row>
    <row r="8" spans="1:7" ht="12.75" customHeight="1" x14ac:dyDescent="0.25">
      <c r="A8" s="4" t="s">
        <v>25</v>
      </c>
      <c r="B8" s="3" t="s">
        <v>31</v>
      </c>
      <c r="C8" s="3" t="s">
        <v>8</v>
      </c>
      <c r="D8" s="5">
        <v>10</v>
      </c>
      <c r="E8" s="6" t="s">
        <v>30</v>
      </c>
      <c r="F8" s="7">
        <v>33500</v>
      </c>
      <c r="G8" s="8">
        <f>+D8*F8</f>
        <v>335000</v>
      </c>
    </row>
    <row r="9" spans="1:7" ht="12.75" customHeight="1" x14ac:dyDescent="0.25">
      <c r="A9" s="4" t="s">
        <v>25</v>
      </c>
      <c r="B9" s="3" t="s">
        <v>31</v>
      </c>
      <c r="C9" s="3" t="s">
        <v>8</v>
      </c>
      <c r="D9" s="5">
        <v>12</v>
      </c>
      <c r="E9" s="6" t="s">
        <v>38</v>
      </c>
      <c r="F9" s="7">
        <v>33500</v>
      </c>
      <c r="G9" s="8">
        <f>+D9*F9</f>
        <v>402000</v>
      </c>
    </row>
    <row r="10" spans="1:7" ht="12.75" customHeight="1" x14ac:dyDescent="0.25">
      <c r="A10" s="20" t="s">
        <v>50</v>
      </c>
      <c r="B10" s="16"/>
      <c r="C10" s="16"/>
      <c r="D10" s="9">
        <f>SUM(D2:D9)</f>
        <v>205</v>
      </c>
      <c r="E10" s="18"/>
      <c r="F10" s="19"/>
      <c r="G10" s="10">
        <f>SUM(G2:G9)</f>
        <v>6183400</v>
      </c>
    </row>
    <row r="11" spans="1:7" ht="12.75" customHeight="1" x14ac:dyDescent="0.25">
      <c r="B11" s="3"/>
      <c r="C11" s="3"/>
      <c r="F11" s="7"/>
    </row>
    <row r="12" spans="1:7" ht="12.75" customHeight="1" x14ac:dyDescent="0.25">
      <c r="A12" s="4" t="s">
        <v>21</v>
      </c>
      <c r="B12" s="3" t="s">
        <v>22</v>
      </c>
      <c r="C12" s="3" t="s">
        <v>8</v>
      </c>
      <c r="D12" s="5">
        <v>7</v>
      </c>
      <c r="E12" s="6" t="s">
        <v>23</v>
      </c>
      <c r="F12" s="7">
        <v>33500</v>
      </c>
      <c r="G12" s="8">
        <f>+D12*F12</f>
        <v>234500</v>
      </c>
    </row>
    <row r="13" spans="1:7" ht="12.75" customHeight="1" x14ac:dyDescent="0.25">
      <c r="A13" s="4" t="s">
        <v>21</v>
      </c>
      <c r="B13" s="3" t="s">
        <v>22</v>
      </c>
      <c r="C13" s="3" t="s">
        <v>8</v>
      </c>
      <c r="D13" s="5">
        <v>68</v>
      </c>
      <c r="E13" s="6" t="s">
        <v>38</v>
      </c>
      <c r="F13" s="7">
        <v>33500</v>
      </c>
      <c r="G13" s="8">
        <f>+D13*F13</f>
        <v>2278000</v>
      </c>
    </row>
    <row r="14" spans="1:7" ht="12.75" customHeight="1" x14ac:dyDescent="0.25">
      <c r="A14" s="20" t="s">
        <v>28</v>
      </c>
      <c r="B14" s="16"/>
      <c r="C14" s="16"/>
      <c r="D14" s="9">
        <f>SUM(D12:D13)</f>
        <v>75</v>
      </c>
      <c r="E14" s="18"/>
      <c r="F14" s="19"/>
      <c r="G14" s="10">
        <f>SUM(G12:G13)</f>
        <v>2512500</v>
      </c>
    </row>
    <row r="15" spans="1:7" ht="12.75" customHeight="1" x14ac:dyDescent="0.25">
      <c r="B15" s="3"/>
      <c r="C15" s="3"/>
      <c r="F15" s="7"/>
    </row>
    <row r="16" spans="1:7" ht="12.75" customHeight="1" x14ac:dyDescent="0.25">
      <c r="A16" s="12" t="s">
        <v>39</v>
      </c>
      <c r="B16" s="11" t="s">
        <v>40</v>
      </c>
      <c r="C16" s="11" t="s">
        <v>14</v>
      </c>
      <c r="D16" s="25">
        <v>3</v>
      </c>
      <c r="E16" s="13" t="s">
        <v>38</v>
      </c>
      <c r="F16" s="14">
        <v>19200</v>
      </c>
      <c r="G16" s="15">
        <f>+D16*F16</f>
        <v>57600</v>
      </c>
    </row>
    <row r="17" spans="1:7" ht="12.75" customHeight="1" x14ac:dyDescent="0.25">
      <c r="A17" s="20" t="s">
        <v>32</v>
      </c>
      <c r="B17" s="3"/>
      <c r="C17" s="3"/>
      <c r="D17" s="9">
        <f>SUM(D16)</f>
        <v>3</v>
      </c>
      <c r="F17" s="7"/>
      <c r="G17" s="10">
        <f>SUM(G16:G16)</f>
        <v>57600</v>
      </c>
    </row>
    <row r="18" spans="1:7" ht="12.75" customHeight="1" x14ac:dyDescent="0.25">
      <c r="B18" s="3"/>
      <c r="C18" s="3"/>
      <c r="F18" s="7"/>
    </row>
    <row r="19" spans="1:7" ht="12.75" customHeight="1" x14ac:dyDescent="0.25">
      <c r="A19" s="4" t="s">
        <v>6</v>
      </c>
      <c r="B19" s="3" t="s">
        <v>10</v>
      </c>
      <c r="C19" s="3" t="s">
        <v>11</v>
      </c>
      <c r="D19" s="5">
        <v>16</v>
      </c>
      <c r="E19" s="6" t="s">
        <v>9</v>
      </c>
      <c r="F19" s="7">
        <v>21900</v>
      </c>
      <c r="G19" s="8">
        <f>+D19*F19</f>
        <v>350400</v>
      </c>
    </row>
    <row r="20" spans="1:7" ht="12.75" customHeight="1" x14ac:dyDescent="0.25">
      <c r="A20" s="4" t="s">
        <v>6</v>
      </c>
      <c r="B20" s="3" t="s">
        <v>7</v>
      </c>
      <c r="C20" s="3" t="s">
        <v>8</v>
      </c>
      <c r="D20" s="5">
        <v>36.25</v>
      </c>
      <c r="E20" s="6" t="s">
        <v>9</v>
      </c>
      <c r="F20" s="7">
        <v>33500</v>
      </c>
      <c r="G20" s="8">
        <f>+D20*F20</f>
        <v>1214375</v>
      </c>
    </row>
    <row r="21" spans="1:7" ht="12.75" customHeight="1" x14ac:dyDescent="0.25">
      <c r="A21" s="20" t="s">
        <v>35</v>
      </c>
      <c r="B21" s="16"/>
      <c r="C21" s="16"/>
      <c r="D21" s="9">
        <f>SUM(D19:D20)</f>
        <v>52.25</v>
      </c>
      <c r="E21" s="18"/>
      <c r="F21" s="19"/>
      <c r="G21" s="10">
        <f>SUM(G19:G20)</f>
        <v>1564775</v>
      </c>
    </row>
    <row r="22" spans="1:7" ht="12.75" customHeight="1" x14ac:dyDescent="0.25">
      <c r="B22" s="3"/>
      <c r="C22" s="3"/>
      <c r="F22" s="7"/>
    </row>
    <row r="23" spans="1:7" ht="12.75" customHeight="1" x14ac:dyDescent="0.25">
      <c r="A23" s="4" t="s">
        <v>41</v>
      </c>
      <c r="B23" s="3" t="s">
        <v>42</v>
      </c>
      <c r="C23" s="3" t="s">
        <v>8</v>
      </c>
      <c r="D23" s="5" t="s">
        <v>51</v>
      </c>
      <c r="E23" s="6" t="s">
        <v>38</v>
      </c>
      <c r="F23" s="7">
        <v>33500</v>
      </c>
      <c r="G23" s="8">
        <f>+D23*F23</f>
        <v>670000</v>
      </c>
    </row>
    <row r="24" spans="1:7" ht="12.75" customHeight="1" x14ac:dyDescent="0.25">
      <c r="A24" s="20" t="s">
        <v>37</v>
      </c>
      <c r="B24" s="3"/>
      <c r="C24" s="3"/>
      <c r="D24" s="9" t="str">
        <f>D23</f>
        <v>20</v>
      </c>
      <c r="F24" s="7"/>
      <c r="G24" s="10">
        <f>G23</f>
        <v>670000</v>
      </c>
    </row>
    <row r="25" spans="1:7" ht="12.75" customHeight="1" x14ac:dyDescent="0.25">
      <c r="B25" s="3"/>
      <c r="C25" s="3"/>
      <c r="F25" s="7"/>
    </row>
    <row r="26" spans="1:7" ht="12.75" customHeight="1" x14ac:dyDescent="0.25">
      <c r="A26" s="4" t="s">
        <v>12</v>
      </c>
      <c r="B26" s="3" t="s">
        <v>13</v>
      </c>
      <c r="C26" s="3" t="s">
        <v>14</v>
      </c>
      <c r="D26" s="6">
        <v>6</v>
      </c>
      <c r="E26" s="6" t="s">
        <v>9</v>
      </c>
      <c r="F26" s="7">
        <v>19200</v>
      </c>
      <c r="G26" s="8">
        <f>+D26*F26</f>
        <v>115200</v>
      </c>
    </row>
    <row r="27" spans="1:7" ht="12.75" customHeight="1" x14ac:dyDescent="0.25">
      <c r="A27" s="4" t="s">
        <v>12</v>
      </c>
      <c r="B27" s="3" t="s">
        <v>13</v>
      </c>
      <c r="C27" s="3" t="s">
        <v>14</v>
      </c>
      <c r="D27" s="6">
        <v>1</v>
      </c>
      <c r="E27" s="6" t="s">
        <v>33</v>
      </c>
      <c r="F27" s="7">
        <v>19200</v>
      </c>
      <c r="G27" s="8">
        <f>+D27*F27</f>
        <v>19200</v>
      </c>
    </row>
    <row r="28" spans="1:7" ht="12.75" customHeight="1" x14ac:dyDescent="0.25">
      <c r="A28" s="4" t="s">
        <v>12</v>
      </c>
      <c r="B28" s="3" t="s">
        <v>24</v>
      </c>
      <c r="C28" s="3" t="s">
        <v>8</v>
      </c>
      <c r="D28" s="6">
        <v>4</v>
      </c>
      <c r="E28" s="6" t="s">
        <v>23</v>
      </c>
      <c r="F28" s="7">
        <v>33500</v>
      </c>
      <c r="G28" s="8">
        <f>+D28*F28</f>
        <v>134000</v>
      </c>
    </row>
    <row r="29" spans="1:7" ht="12.75" customHeight="1" x14ac:dyDescent="0.25">
      <c r="A29" s="20" t="s">
        <v>52</v>
      </c>
      <c r="B29" s="16"/>
      <c r="C29" s="16"/>
      <c r="D29" s="18">
        <f>SUM(D26:D28)</f>
        <v>11</v>
      </c>
      <c r="E29" s="18"/>
      <c r="F29" s="19"/>
      <c r="G29" s="10">
        <f>SUM(G26:G28)</f>
        <v>268400</v>
      </c>
    </row>
    <row r="30" spans="1:7" ht="12.75" customHeight="1" x14ac:dyDescent="0.25">
      <c r="B30" s="3"/>
      <c r="C30" s="3"/>
      <c r="F30" s="7"/>
    </row>
    <row r="31" spans="1:7" ht="12.75" customHeight="1" x14ac:dyDescent="0.25">
      <c r="A31" s="4" t="s">
        <v>15</v>
      </c>
      <c r="B31" s="3" t="s">
        <v>16</v>
      </c>
      <c r="C31" s="3" t="s">
        <v>11</v>
      </c>
      <c r="D31" s="6">
        <v>3</v>
      </c>
      <c r="E31" s="6" t="s">
        <v>9</v>
      </c>
      <c r="F31" s="7">
        <v>21900</v>
      </c>
      <c r="G31" s="8">
        <f>+D31*F31</f>
        <v>65700</v>
      </c>
    </row>
    <row r="32" spans="1:7" ht="12.75" customHeight="1" x14ac:dyDescent="0.25">
      <c r="A32" s="4" t="s">
        <v>15</v>
      </c>
      <c r="B32" s="3" t="s">
        <v>18</v>
      </c>
      <c r="C32" s="3" t="s">
        <v>11</v>
      </c>
      <c r="D32" s="6">
        <v>92</v>
      </c>
      <c r="E32" s="6" t="s">
        <v>9</v>
      </c>
      <c r="F32" s="7">
        <v>21900</v>
      </c>
      <c r="G32" s="8">
        <f>+D32*F32</f>
        <v>2014800</v>
      </c>
    </row>
    <row r="33" spans="1:7" ht="12.75" customHeight="1" x14ac:dyDescent="0.25">
      <c r="A33" s="4" t="s">
        <v>15</v>
      </c>
      <c r="B33" s="3" t="s">
        <v>17</v>
      </c>
      <c r="C33" s="3" t="s">
        <v>14</v>
      </c>
      <c r="D33" s="6">
        <v>20</v>
      </c>
      <c r="E33" s="6" t="s">
        <v>9</v>
      </c>
      <c r="F33" s="7">
        <v>19200</v>
      </c>
      <c r="G33" s="8">
        <f>+D33*F33</f>
        <v>384000</v>
      </c>
    </row>
    <row r="34" spans="1:7" ht="12.75" customHeight="1" x14ac:dyDescent="0.25">
      <c r="A34" s="4" t="s">
        <v>15</v>
      </c>
      <c r="B34" s="3" t="s">
        <v>17</v>
      </c>
      <c r="C34" s="3" t="s">
        <v>14</v>
      </c>
      <c r="D34" s="6">
        <v>24</v>
      </c>
      <c r="E34" s="6" t="s">
        <v>27</v>
      </c>
      <c r="F34" s="7">
        <v>19200</v>
      </c>
      <c r="G34" s="8">
        <f>+D34*F34</f>
        <v>460800</v>
      </c>
    </row>
    <row r="35" spans="1:7" ht="12.75" customHeight="1" x14ac:dyDescent="0.25">
      <c r="A35" s="4" t="s">
        <v>15</v>
      </c>
      <c r="B35" s="3" t="s">
        <v>17</v>
      </c>
      <c r="C35" s="3" t="s">
        <v>14</v>
      </c>
      <c r="D35" s="6">
        <v>13</v>
      </c>
      <c r="E35" s="6" t="s">
        <v>30</v>
      </c>
      <c r="F35" s="7">
        <v>19200</v>
      </c>
      <c r="G35" s="8">
        <f>+D35*F35</f>
        <v>249600</v>
      </c>
    </row>
    <row r="36" spans="1:7" ht="12.75" customHeight="1" x14ac:dyDescent="0.25">
      <c r="A36" s="4" t="s">
        <v>15</v>
      </c>
      <c r="B36" s="3" t="s">
        <v>17</v>
      </c>
      <c r="C36" s="3" t="s">
        <v>14</v>
      </c>
      <c r="D36" s="6">
        <v>26</v>
      </c>
      <c r="E36" s="6" t="s">
        <v>33</v>
      </c>
      <c r="F36" s="7">
        <v>19200</v>
      </c>
      <c r="G36" s="8">
        <f>+D36*F36</f>
        <v>499200</v>
      </c>
    </row>
    <row r="37" spans="1:7" ht="12.75" customHeight="1" x14ac:dyDescent="0.25">
      <c r="A37" s="4" t="s">
        <v>15</v>
      </c>
      <c r="B37" s="3" t="s">
        <v>17</v>
      </c>
      <c r="C37" s="3" t="s">
        <v>14</v>
      </c>
      <c r="D37" s="6">
        <v>23</v>
      </c>
      <c r="E37" s="6" t="s">
        <v>36</v>
      </c>
      <c r="F37" s="7">
        <v>19200</v>
      </c>
      <c r="G37" s="8">
        <f>+D37*F37</f>
        <v>441600</v>
      </c>
    </row>
    <row r="38" spans="1:7" ht="12.75" customHeight="1" x14ac:dyDescent="0.25">
      <c r="A38" s="4" t="s">
        <v>15</v>
      </c>
      <c r="B38" s="3" t="s">
        <v>17</v>
      </c>
      <c r="C38" s="3" t="s">
        <v>14</v>
      </c>
      <c r="D38" s="6">
        <v>8</v>
      </c>
      <c r="E38" s="6" t="s">
        <v>38</v>
      </c>
      <c r="F38" s="7">
        <v>19200</v>
      </c>
      <c r="G38" s="8">
        <f>+D38*F38</f>
        <v>153600</v>
      </c>
    </row>
    <row r="39" spans="1:7" ht="12.75" customHeight="1" x14ac:dyDescent="0.25">
      <c r="A39" s="20" t="s">
        <v>53</v>
      </c>
      <c r="B39" s="16"/>
      <c r="C39" s="16"/>
      <c r="D39" s="18">
        <f>SUM(D31:D38)</f>
        <v>209</v>
      </c>
      <c r="E39" s="18"/>
      <c r="F39" s="19"/>
      <c r="G39" s="10">
        <f>SUM(G31:G38)</f>
        <v>4269300</v>
      </c>
    </row>
    <row r="40" spans="1:7" ht="12.75" customHeight="1" x14ac:dyDescent="0.25">
      <c r="A40" s="20"/>
      <c r="B40" s="16"/>
      <c r="C40" s="16"/>
      <c r="D40" s="6"/>
      <c r="E40" s="18"/>
      <c r="F40" s="19"/>
      <c r="G40" s="10"/>
    </row>
    <row r="41" spans="1:7" ht="12.75" customHeight="1" x14ac:dyDescent="0.25">
      <c r="A41" s="4" t="s">
        <v>19</v>
      </c>
      <c r="B41" s="3" t="s">
        <v>20</v>
      </c>
      <c r="C41" s="3" t="s">
        <v>11</v>
      </c>
      <c r="D41" s="6">
        <v>9</v>
      </c>
      <c r="E41" s="6" t="s">
        <v>9</v>
      </c>
      <c r="F41" s="7">
        <v>21900</v>
      </c>
      <c r="G41" s="8">
        <f>+D41*F41</f>
        <v>197100</v>
      </c>
    </row>
    <row r="42" spans="1:7" ht="12.75" customHeight="1" x14ac:dyDescent="0.25">
      <c r="A42" s="4" t="s">
        <v>19</v>
      </c>
      <c r="B42" s="3" t="s">
        <v>34</v>
      </c>
      <c r="C42" s="3" t="s">
        <v>14</v>
      </c>
      <c r="D42" s="6">
        <v>1</v>
      </c>
      <c r="E42" s="6" t="s">
        <v>33</v>
      </c>
      <c r="F42" s="7">
        <v>19200</v>
      </c>
      <c r="G42" s="8">
        <f>+D42*F42</f>
        <v>19200</v>
      </c>
    </row>
    <row r="43" spans="1:7" ht="12.75" customHeight="1" x14ac:dyDescent="0.25">
      <c r="A43" s="20" t="s">
        <v>54</v>
      </c>
      <c r="B43" s="16"/>
      <c r="C43" s="16"/>
      <c r="D43" s="18">
        <f>D41+D42</f>
        <v>10</v>
      </c>
      <c r="E43" s="18"/>
      <c r="F43" s="19"/>
      <c r="G43" s="10">
        <f>SUM(G41:G42)</f>
        <v>216300</v>
      </c>
    </row>
    <row r="44" spans="1:7" ht="12.75" customHeight="1" x14ac:dyDescent="0.25">
      <c r="A44" s="20"/>
      <c r="B44" s="16"/>
      <c r="C44" s="16"/>
      <c r="D44" s="18"/>
      <c r="E44" s="18"/>
      <c r="F44" s="19"/>
      <c r="G44" s="10"/>
    </row>
    <row r="45" spans="1:7" ht="12.75" customHeight="1" x14ac:dyDescent="0.25">
      <c r="A45" s="20"/>
      <c r="B45" s="16"/>
      <c r="C45" s="17" t="s">
        <v>43</v>
      </c>
      <c r="D45" s="9">
        <f>D10+D14+D17+D21+D24+D29+D39+D43</f>
        <v>585.25</v>
      </c>
      <c r="E45" s="18"/>
      <c r="F45" s="19"/>
    </row>
    <row r="46" spans="1:7" ht="12.75" customHeight="1" x14ac:dyDescent="0.25">
      <c r="A46" s="20"/>
      <c r="B46" s="16"/>
      <c r="C46" s="16"/>
      <c r="D46" s="9"/>
      <c r="E46" s="18"/>
      <c r="F46" s="19"/>
      <c r="G46" s="10"/>
    </row>
    <row r="47" spans="1:7" ht="12.75" customHeight="1" thickBot="1" x14ac:dyDescent="0.3">
      <c r="A47" s="20" t="s">
        <v>2</v>
      </c>
      <c r="B47" s="26" t="s">
        <v>55</v>
      </c>
      <c r="C47" s="16"/>
      <c r="D47" s="9"/>
      <c r="E47" s="21" t="s">
        <v>44</v>
      </c>
      <c r="F47" s="27"/>
      <c r="G47" s="22">
        <f>G10+G14+G17+G21+G24+G29+G39+G43</f>
        <v>15742275</v>
      </c>
    </row>
    <row r="48" spans="1:7" ht="12.75" customHeight="1" thickTop="1" x14ac:dyDescent="0.25">
      <c r="A48" s="4" t="s">
        <v>11</v>
      </c>
      <c r="B48" s="23">
        <v>21900</v>
      </c>
      <c r="C48" s="3"/>
      <c r="F48" s="7"/>
    </row>
    <row r="49" spans="1:6" ht="12.75" customHeight="1" x14ac:dyDescent="0.25">
      <c r="A49" s="4" t="s">
        <v>45</v>
      </c>
      <c r="B49" s="23">
        <v>21800</v>
      </c>
      <c r="F49" s="7"/>
    </row>
    <row r="50" spans="1:6" ht="12.75" customHeight="1" x14ac:dyDescent="0.25">
      <c r="A50" s="4" t="s">
        <v>14</v>
      </c>
      <c r="B50" s="23">
        <v>19200</v>
      </c>
      <c r="F50" s="7"/>
    </row>
    <row r="51" spans="1:6" ht="12.75" customHeight="1" x14ac:dyDescent="0.25">
      <c r="A51" s="4" t="s">
        <v>46</v>
      </c>
      <c r="B51" s="23">
        <v>19200</v>
      </c>
      <c r="F51" s="7"/>
    </row>
    <row r="52" spans="1:6" ht="12.75" customHeight="1" x14ac:dyDescent="0.25">
      <c r="A52" s="4" t="s">
        <v>47</v>
      </c>
      <c r="B52" s="23">
        <v>13000</v>
      </c>
      <c r="F52" s="7"/>
    </row>
    <row r="53" spans="1:6" ht="12.75" customHeight="1" x14ac:dyDescent="0.25">
      <c r="A53" s="4" t="s">
        <v>8</v>
      </c>
      <c r="B53" s="23">
        <v>33500</v>
      </c>
      <c r="F53" s="7"/>
    </row>
    <row r="54" spans="1:6" ht="12.75" customHeight="1" x14ac:dyDescent="0.25">
      <c r="F54" s="7"/>
    </row>
    <row r="55" spans="1:6" ht="12.75" customHeight="1" x14ac:dyDescent="0.25">
      <c r="F55" s="7"/>
    </row>
    <row r="56" spans="1:6" ht="12.75" customHeight="1" x14ac:dyDescent="0.25">
      <c r="F56" s="7"/>
    </row>
    <row r="57" spans="1:6" ht="12.75" customHeight="1" x14ac:dyDescent="0.25">
      <c r="F57" s="7"/>
    </row>
    <row r="58" spans="1:6" ht="12.75" customHeight="1" x14ac:dyDescent="0.25">
      <c r="F58" s="7"/>
    </row>
    <row r="59" spans="1:6" ht="12.75" customHeight="1" x14ac:dyDescent="0.25">
      <c r="F59" s="7"/>
    </row>
    <row r="60" spans="1:6" ht="12.75" customHeight="1" x14ac:dyDescent="0.25">
      <c r="F60" s="7"/>
    </row>
    <row r="61" spans="1:6" ht="12.75" customHeight="1" x14ac:dyDescent="0.25">
      <c r="F61" s="7"/>
    </row>
    <row r="62" spans="1:6" ht="12.75" customHeight="1" x14ac:dyDescent="0.25">
      <c r="F62" s="7"/>
    </row>
    <row r="63" spans="1:6" ht="12.75" customHeight="1" x14ac:dyDescent="0.25">
      <c r="F63" s="7"/>
    </row>
    <row r="64" spans="1:6" ht="12.75" customHeight="1" x14ac:dyDescent="0.25">
      <c r="F64" s="7"/>
    </row>
    <row r="66" spans="6:6" ht="12.75" customHeight="1" x14ac:dyDescent="0.25">
      <c r="F66" s="7"/>
    </row>
    <row r="67" spans="6:6" ht="12.75" customHeight="1" x14ac:dyDescent="0.25">
      <c r="F67" s="7"/>
    </row>
    <row r="68" spans="6:6" ht="12.75" customHeight="1" x14ac:dyDescent="0.25">
      <c r="F68" s="7"/>
    </row>
    <row r="69" spans="6:6" ht="12.75" customHeight="1" x14ac:dyDescent="0.25">
      <c r="F69" s="7"/>
    </row>
    <row r="70" spans="6:6" ht="12.75" customHeight="1" x14ac:dyDescent="0.25">
      <c r="F70" s="7"/>
    </row>
    <row r="71" spans="6:6" ht="12.75" customHeight="1" x14ac:dyDescent="0.25">
      <c r="F71" s="7"/>
    </row>
    <row r="72" spans="6:6" ht="12.75" customHeight="1" x14ac:dyDescent="0.25">
      <c r="F72" s="7"/>
    </row>
    <row r="73" spans="6:6" ht="12.75" customHeight="1" x14ac:dyDescent="0.25">
      <c r="F73" s="7"/>
    </row>
    <row r="74" spans="6:6" ht="12.75" customHeight="1" x14ac:dyDescent="0.25">
      <c r="F74" s="7"/>
    </row>
    <row r="75" spans="6:6" ht="12.75" customHeight="1" x14ac:dyDescent="0.25">
      <c r="F75" s="7"/>
    </row>
    <row r="76" spans="6:6" ht="12.75" customHeight="1" x14ac:dyDescent="0.25">
      <c r="F76" s="7"/>
    </row>
    <row r="77" spans="6:6" ht="12.75" customHeight="1" x14ac:dyDescent="0.25">
      <c r="F77" s="7"/>
    </row>
    <row r="78" spans="6:6" ht="12.75" customHeight="1" x14ac:dyDescent="0.25">
      <c r="F78" s="7"/>
    </row>
    <row r="79" spans="6:6" ht="12.75" customHeight="1" x14ac:dyDescent="0.25">
      <c r="F79" s="7"/>
    </row>
    <row r="80" spans="6:6" ht="12.75" customHeight="1" x14ac:dyDescent="0.25">
      <c r="F80" s="7"/>
    </row>
    <row r="81" spans="6:6" ht="12.75" customHeight="1" x14ac:dyDescent="0.25">
      <c r="F81" s="7"/>
    </row>
    <row r="82" spans="6:6" ht="12.75" customHeight="1" x14ac:dyDescent="0.25">
      <c r="F82" s="7"/>
    </row>
    <row r="83" spans="6:6" ht="12.75" customHeight="1" x14ac:dyDescent="0.25">
      <c r="F83" s="7"/>
    </row>
    <row r="84" spans="6:6" ht="12.75" customHeight="1" x14ac:dyDescent="0.25">
      <c r="F84" s="7"/>
    </row>
    <row r="85" spans="6:6" ht="12.75" customHeight="1" x14ac:dyDescent="0.25">
      <c r="F85" s="7"/>
    </row>
    <row r="86" spans="6:6" ht="12.75" customHeight="1" x14ac:dyDescent="0.25">
      <c r="F86" s="7"/>
    </row>
    <row r="87" spans="6:6" ht="12.75" customHeight="1" x14ac:dyDescent="0.25">
      <c r="F87" s="7"/>
    </row>
    <row r="88" spans="6:6" ht="12.75" customHeight="1" x14ac:dyDescent="0.25">
      <c r="F88" s="7"/>
    </row>
  </sheetData>
  <pageMargins left="0.25" right="0.25" top="0.75" bottom="0.75" header="0.3" footer="0.3"/>
  <pageSetup scale="90" orientation="portrait" horizontalDpi="1200" verticalDpi="1200" r:id="rId1"/>
  <headerFooter>
    <oddHeader>&amp;C&amp;14 2020-21 RCP State Received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dcterms:created xsi:type="dcterms:W3CDTF">2021-04-19T20:18:37Z</dcterms:created>
  <dcterms:modified xsi:type="dcterms:W3CDTF">2021-04-19T20:25:16Z</dcterms:modified>
</cp:coreProperties>
</file>