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1340" windowHeight="8070" activeTab="2"/>
  </bookViews>
  <sheets>
    <sheet name="Expenses" sheetId="1" r:id="rId1"/>
    <sheet name="Income" sheetId="2" r:id="rId2"/>
    <sheet name="Profit - Loss Summary" sheetId="3" r:id="rId3"/>
  </sheets>
  <calcPr calcId="145621"/>
</workbook>
</file>

<file path=xl/calcChain.xml><?xml version="1.0" encoding="utf-8"?>
<calcChain xmlns="http://schemas.openxmlformats.org/spreadsheetml/2006/main">
  <c r="B32" i="1" l="1"/>
  <c r="C32" i="1"/>
  <c r="F24" i="1"/>
  <c r="G24" i="1"/>
  <c r="B25" i="1"/>
  <c r="C25" i="1"/>
  <c r="F19" i="1"/>
  <c r="G19" i="1"/>
  <c r="B19" i="1"/>
  <c r="C19" i="1"/>
  <c r="F11" i="1"/>
  <c r="G11" i="1"/>
  <c r="B11" i="1"/>
  <c r="C11" i="1"/>
  <c r="E8" i="2" l="1"/>
  <c r="E9" i="2"/>
  <c r="E10" i="2"/>
  <c r="E15" i="2"/>
  <c r="E16" i="2"/>
  <c r="E17" i="2"/>
  <c r="E22" i="2"/>
  <c r="E23" i="2"/>
  <c r="E24" i="2"/>
  <c r="E29" i="2"/>
  <c r="E30" i="2"/>
  <c r="E31" i="2"/>
  <c r="E32" i="2"/>
  <c r="F8" i="2"/>
  <c r="F9" i="2"/>
  <c r="F10" i="2"/>
  <c r="F15" i="2"/>
  <c r="F16" i="2"/>
  <c r="F17" i="2"/>
  <c r="F22" i="2"/>
  <c r="F23" i="2"/>
  <c r="F24" i="2"/>
  <c r="F29" i="2"/>
  <c r="F30" i="2"/>
  <c r="F31" i="2"/>
  <c r="F32" i="2"/>
  <c r="F33" i="2" l="1"/>
  <c r="E25" i="2"/>
  <c r="E33" i="2"/>
  <c r="F25" i="2"/>
  <c r="F18" i="2"/>
  <c r="E18" i="2"/>
  <c r="B6" i="3"/>
  <c r="F11" i="2"/>
  <c r="B7" i="3"/>
  <c r="C7" i="3"/>
  <c r="C6" i="3" l="1"/>
  <c r="B9" i="3"/>
  <c r="C9" i="3"/>
</calcChain>
</file>

<file path=xl/sharedStrings.xml><?xml version="1.0" encoding="utf-8"?>
<sst xmlns="http://schemas.openxmlformats.org/spreadsheetml/2006/main" count="118" uniqueCount="66">
  <si>
    <t>Expenses</t>
  </si>
  <si>
    <t>Room and hall fees</t>
  </si>
  <si>
    <t>Site staff</t>
  </si>
  <si>
    <t>Equipment</t>
  </si>
  <si>
    <t>Tables and chairs</t>
  </si>
  <si>
    <t>Estimated</t>
  </si>
  <si>
    <t>Actual</t>
  </si>
  <si>
    <t>Refreshments</t>
  </si>
  <si>
    <t>Food</t>
  </si>
  <si>
    <t>Drinks</t>
  </si>
  <si>
    <t>Linens</t>
  </si>
  <si>
    <t>Staff and gratuities</t>
  </si>
  <si>
    <t>Site</t>
  </si>
  <si>
    <t>Decorations</t>
  </si>
  <si>
    <t>Flowers</t>
  </si>
  <si>
    <t>Candles</t>
  </si>
  <si>
    <t>Lighting</t>
  </si>
  <si>
    <t>Balloons</t>
  </si>
  <si>
    <t>Paper supplies</t>
  </si>
  <si>
    <t>Performers</t>
  </si>
  <si>
    <t>Speakers</t>
  </si>
  <si>
    <t>Travel</t>
  </si>
  <si>
    <t>Hotel</t>
  </si>
  <si>
    <t>Program</t>
  </si>
  <si>
    <t>Publicity</t>
  </si>
  <si>
    <t>Graphics work</t>
  </si>
  <si>
    <t>Photocopying/Printing</t>
  </si>
  <si>
    <t>Postage</t>
  </si>
  <si>
    <t>Prizes</t>
  </si>
  <si>
    <t>Gifts</t>
  </si>
  <si>
    <t>Miscellaneous</t>
  </si>
  <si>
    <t>Telephone</t>
  </si>
  <si>
    <t>Transportation</t>
  </si>
  <si>
    <t>Stationery supplies</t>
  </si>
  <si>
    <t>Fax services</t>
  </si>
  <si>
    <t>Total Expenses</t>
  </si>
  <si>
    <t>Other</t>
  </si>
  <si>
    <t>Admissions</t>
  </si>
  <si>
    <t>Total income</t>
  </si>
  <si>
    <t>Total expenses</t>
  </si>
  <si>
    <t>Total profit (or loss)</t>
  </si>
  <si>
    <t>Income</t>
  </si>
  <si>
    <t>Profit - Loss Summary</t>
  </si>
  <si>
    <t>Children @</t>
  </si>
  <si>
    <t>Other @</t>
  </si>
  <si>
    <t>Covers @</t>
  </si>
  <si>
    <t>Half-pages @</t>
  </si>
  <si>
    <t>Quarter-pages @</t>
  </si>
  <si>
    <t>Large booths @</t>
  </si>
  <si>
    <t>Med. booths @</t>
  </si>
  <si>
    <t>Small booths @</t>
  </si>
  <si>
    <t>Items @</t>
  </si>
  <si>
    <t>Ribbons/Plaques/Trophies</t>
  </si>
  <si>
    <t>Ads in program</t>
  </si>
  <si>
    <t>Exhibitors/vendors</t>
  </si>
  <si>
    <t>Sale of items</t>
  </si>
  <si>
    <t>Event Budget for [Event Name]</t>
  </si>
  <si>
    <t>Adults @</t>
  </si>
  <si>
    <t>Total</t>
  </si>
  <si>
    <t>Type</t>
  </si>
  <si>
    <t>Estimated No.</t>
  </si>
  <si>
    <t>Actual No.</t>
  </si>
  <si>
    <t>Estimated Income</t>
  </si>
  <si>
    <t>Actual Income</t>
  </si>
  <si>
    <t>Price</t>
  </si>
  <si>
    <t xml:space="preserve">$0.00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</si>
</sst>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27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9"/>
      <name val="Arial"/>
      <family val="2"/>
      <scheme val="minor"/>
    </font>
    <font>
      <sz val="9"/>
      <color indexed="9"/>
      <name val="Arial"/>
      <family val="2"/>
      <scheme val="minor"/>
    </font>
    <font>
      <sz val="9"/>
      <name val="Arial"/>
      <family val="2"/>
      <scheme val="minor"/>
    </font>
    <font>
      <b/>
      <sz val="10"/>
      <name val="Arial"/>
      <family val="2"/>
      <scheme val="major"/>
    </font>
    <font>
      <b/>
      <sz val="9"/>
      <color theme="0"/>
      <name val="Arial"/>
      <family val="2"/>
      <scheme val="minor"/>
    </font>
    <font>
      <b/>
      <sz val="18"/>
      <color theme="0"/>
      <name val="Arial"/>
      <family val="2"/>
      <scheme val="major"/>
    </font>
    <font>
      <sz val="10"/>
      <color theme="0"/>
      <name val="Arial"/>
      <family val="2"/>
      <scheme val="major"/>
    </font>
    <font>
      <b/>
      <sz val="16"/>
      <color theme="4" tint="-0.249977111117893"/>
      <name val="Arial"/>
      <family val="2"/>
      <scheme val="major"/>
    </font>
    <font>
      <sz val="9"/>
      <name val="Arial"/>
      <family val="2"/>
    </font>
    <font>
      <sz val="10"/>
      <color indexed="62"/>
      <name val="Arial"/>
      <family val="2"/>
      <scheme val="minor"/>
    </font>
    <font>
      <b/>
      <sz val="12"/>
      <color indexed="62"/>
      <name val="Arial"/>
      <family val="2"/>
      <scheme val="minor"/>
    </font>
    <font>
      <sz val="18"/>
      <color theme="0"/>
      <name val="Arial"/>
      <family val="2"/>
      <scheme val="major"/>
    </font>
    <font>
      <sz val="9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indexed="9"/>
      <name val="Arial"/>
      <family val="2"/>
      <scheme val="minor"/>
    </font>
    <font>
      <b/>
      <sz val="16"/>
      <name val="Arial"/>
      <family val="2"/>
      <scheme val="minor"/>
    </font>
    <font>
      <b/>
      <sz val="12"/>
      <color indexed="9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sz val="14"/>
      <color theme="4" tint="-0.249977111117893"/>
      <name val="Arial"/>
      <family val="2"/>
      <scheme val="major"/>
    </font>
    <font>
      <sz val="10"/>
      <color theme="4" tint="-0.249977111117893"/>
      <name val="Arial"/>
      <family val="2"/>
      <scheme val="major"/>
    </font>
    <font>
      <b/>
      <sz val="12"/>
      <color indexed="9"/>
      <name val="Arial"/>
      <family val="2"/>
      <scheme val="major"/>
    </font>
    <font>
      <b/>
      <sz val="12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4" tint="-0.249977111117893"/>
        <b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7" fillId="0" borderId="0" xfId="0" applyFont="1" applyAlignment="1">
      <alignment horizontal="right"/>
    </xf>
    <xf numFmtId="0" fontId="6" fillId="0" borderId="0" xfId="0" applyNumberFormat="1" applyFont="1" applyFill="1" applyBorder="1" applyAlignment="1" applyProtection="1"/>
    <xf numFmtId="8" fontId="6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8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right"/>
    </xf>
    <xf numFmtId="8" fontId="6" fillId="0" borderId="0" xfId="0" applyNumberFormat="1" applyFont="1" applyFill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right"/>
    </xf>
    <xf numFmtId="164" fontId="6" fillId="0" borderId="0" xfId="0" applyNumberFormat="1" applyFont="1" applyFill="1" applyAlignment="1" applyProtection="1">
      <alignment horizontal="right"/>
    </xf>
    <xf numFmtId="7" fontId="6" fillId="0" borderId="0" xfId="0" applyNumberFormat="1" applyFont="1" applyFill="1" applyBorder="1" applyAlignment="1" applyProtection="1">
      <alignment horizontal="right"/>
    </xf>
    <xf numFmtId="0" fontId="1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0" xfId="0" applyFont="1" applyBorder="1"/>
    <xf numFmtId="0" fontId="8" fillId="3" borderId="3" xfId="0" applyNumberFormat="1" applyFont="1" applyFill="1" applyBorder="1" applyAlignment="1" applyProtection="1"/>
    <xf numFmtId="8" fontId="4" fillId="4" borderId="3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8" fontId="6" fillId="0" borderId="0" xfId="0" applyNumberFormat="1" applyFont="1" applyFill="1" applyBorder="1" applyAlignment="1" applyProtection="1"/>
    <xf numFmtId="0" fontId="13" fillId="0" borderId="2" xfId="0" applyFont="1" applyBorder="1"/>
    <xf numFmtId="0" fontId="14" fillId="0" borderId="2" xfId="0" applyFont="1" applyBorder="1"/>
    <xf numFmtId="0" fontId="16" fillId="3" borderId="3" xfId="0" applyNumberFormat="1" applyFont="1" applyFill="1" applyBorder="1" applyAlignment="1" applyProtection="1"/>
    <xf numFmtId="8" fontId="4" fillId="4" borderId="3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8" fontId="6" fillId="0" borderId="0" xfId="0" applyNumberFormat="1" applyFont="1" applyFill="1" applyAlignment="1" applyProtection="1"/>
    <xf numFmtId="0" fontId="17" fillId="3" borderId="3" xfId="0" applyNumberFormat="1" applyFont="1" applyFill="1" applyBorder="1" applyAlignment="1" applyProtection="1"/>
    <xf numFmtId="0" fontId="18" fillId="5" borderId="5" xfId="0" applyNumberFormat="1" applyFont="1" applyFill="1" applyBorder="1" applyAlignment="1" applyProtection="1"/>
    <xf numFmtId="0" fontId="5" fillId="5" borderId="3" xfId="0" applyNumberFormat="1" applyFont="1" applyFill="1" applyBorder="1" applyAlignment="1" applyProtection="1"/>
    <xf numFmtId="0" fontId="5" fillId="5" borderId="6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9" fillId="0" borderId="0" xfId="0" applyFont="1"/>
    <xf numFmtId="0" fontId="22" fillId="0" borderId="0" xfId="0" applyNumberFormat="1" applyFont="1" applyFill="1" applyBorder="1" applyAlignment="1" applyProtection="1"/>
    <xf numFmtId="0" fontId="20" fillId="3" borderId="4" xfId="0" applyNumberFormat="1" applyFont="1" applyFill="1" applyBorder="1" applyAlignment="1" applyProtection="1"/>
    <xf numFmtId="0" fontId="25" fillId="3" borderId="4" xfId="0" applyNumberFormat="1" applyFont="1" applyFill="1" applyBorder="1" applyAlignment="1" applyProtection="1">
      <alignment horizontal="right" vertical="center"/>
    </xf>
    <xf numFmtId="0" fontId="21" fillId="0" borderId="4" xfId="0" applyNumberFormat="1" applyFont="1" applyFill="1" applyBorder="1" applyAlignment="1" applyProtection="1"/>
    <xf numFmtId="8" fontId="21" fillId="0" borderId="4" xfId="0" applyNumberFormat="1" applyFont="1" applyFill="1" applyBorder="1" applyAlignment="1" applyProtection="1"/>
    <xf numFmtId="0" fontId="26" fillId="3" borderId="5" xfId="0" applyNumberFormat="1" applyFont="1" applyFill="1" applyBorder="1" applyAlignment="1" applyProtection="1">
      <alignment horizontal="center" wrapText="1"/>
    </xf>
    <xf numFmtId="8" fontId="26" fillId="3" borderId="3" xfId="0" applyNumberFormat="1" applyFont="1" applyFill="1" applyBorder="1" applyAlignment="1" applyProtection="1">
      <alignment vertical="center"/>
    </xf>
    <xf numFmtId="8" fontId="26" fillId="3" borderId="6" xfId="0" applyNumberFormat="1" applyFont="1" applyFill="1" applyBorder="1" applyAlignment="1" applyProtection="1">
      <alignment vertical="center"/>
    </xf>
    <xf numFmtId="7" fontId="12" fillId="0" borderId="0" xfId="0" applyNumberFormat="1" applyFont="1"/>
    <xf numFmtId="164" fontId="12" fillId="0" borderId="0" xfId="0" applyNumberFormat="1" applyFont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</cellXfs>
  <cellStyles count="1">
    <cellStyle name="Normal" xfId="0" builtinId="0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Arial"/>
      </font>
    </dxf>
    <dxf>
      <numFmt numFmtId="164" formatCode="&quot;$&quot;#,##0.00"/>
    </dxf>
    <dxf>
      <font>
        <strike val="0"/>
        <outline val="0"/>
        <shadow val="0"/>
        <u val="none"/>
        <vertAlign val="baseline"/>
        <sz val="9"/>
        <color auto="1"/>
        <name val="Arial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Arial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protection locked="1" hidden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99109131403122"/>
          <c:y val="8.4690688445847637E-2"/>
          <c:w val="0.52115812917594639"/>
          <c:h val="0.78176020103859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'Profit - Loss Summary'!$A$6</c:f>
              <c:strCache>
                <c:ptCount val="1"/>
                <c:pt idx="0">
                  <c:v>Total income</c:v>
                </c:pt>
              </c:strCache>
            </c:strRef>
          </c:tx>
          <c:invertIfNegative val="0"/>
          <c:cat>
            <c:strRef>
              <c:f>'Profit - Loss Summary'!$B$5:$C$5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Summary'!$B$6:$C$6</c:f>
              <c:numCache>
                <c:formatCode>"$"#,##0.00_);[Red]\("$"#,##0.00\)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'Profit - Loss Summary'!$A$7</c:f>
              <c:strCache>
                <c:ptCount val="1"/>
                <c:pt idx="0">
                  <c:v>Total expenses</c:v>
                </c:pt>
              </c:strCache>
            </c:strRef>
          </c:tx>
          <c:invertIfNegative val="0"/>
          <c:cat>
            <c:strRef>
              <c:f>'Profit - Loss Summary'!$B$5:$C$5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Summary'!$B$7:$C$7</c:f>
              <c:numCache>
                <c:formatCode>"$"#,##0.00_);[Red]\("$"#,##0.00\)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56608"/>
        <c:axId val="98049344"/>
      </c:barChart>
      <c:catAx>
        <c:axId val="9555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804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49344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5556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164810690423177"/>
          <c:y val="0.40716677137426749"/>
          <c:w val="0.24053452115812921"/>
          <c:h val="0.14006536935274796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180975</xdr:rowOff>
    </xdr:from>
    <xdr:to>
      <xdr:col>7</xdr:col>
      <xdr:colOff>0</xdr:colOff>
      <xdr:row>19</xdr:row>
      <xdr:rowOff>38100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id="1" name="Table1" displayName="Table1" ref="A6:C11" totalsRowCount="1" headerRowDxfId="98">
  <autoFilter ref="A6:C10"/>
  <tableColumns count="3">
    <tableColumn id="1" name="Site" totalsRowLabel="Total" dataDxfId="97" totalsRowDxfId="11"/>
    <tableColumn id="2" name="Estimated" totalsRowFunction="sum" dataDxfId="96" totalsRowDxfId="10"/>
    <tableColumn id="3" name="Actual" totalsRowFunction="count" dataDxfId="95" totalsRowDxfId="9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1" name="Table11" displayName="Table11" ref="A21:F25" totalsRowCount="1" headerRowDxfId="39" dataDxfId="38">
  <autoFilter ref="A21:F24"/>
  <tableColumns count="6">
    <tableColumn id="1" name="Estimated No." totalsRowLabel="Total" dataDxfId="37" totalsRowDxfId="36"/>
    <tableColumn id="2" name="Actual No." dataDxfId="35" totalsRowDxfId="34"/>
    <tableColumn id="3" name="Type" dataDxfId="33" totalsRowDxfId="32"/>
    <tableColumn id="4" name="Price" dataDxfId="31" totalsRowDxfId="30"/>
    <tableColumn id="5" name="Estimated Income" totalsRowFunction="sum" dataDxfId="29" totalsRowDxfId="28">
      <calculatedColumnFormula>A22*D22</calculatedColumnFormula>
    </tableColumn>
    <tableColumn id="6" name="Actual Income" totalsRowFunction="sum" dataDxfId="27" totalsRowDxfId="26">
      <calculatedColumnFormula>B22*D22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28:F33" totalsRowCount="1" headerRowDxfId="25" dataDxfId="24">
  <autoFilter ref="A28:F32"/>
  <tableColumns count="6">
    <tableColumn id="1" name="Estimated No." totalsRowLabel="Total" dataDxfId="23" totalsRowDxfId="22"/>
    <tableColumn id="2" name="Actual No." dataDxfId="21" totalsRowDxfId="20"/>
    <tableColumn id="3" name="Type" dataDxfId="19" totalsRowDxfId="18"/>
    <tableColumn id="4" name="Price" dataDxfId="17" totalsRowDxfId="16"/>
    <tableColumn id="5" name="Estimated Income" totalsRowFunction="sum" dataDxfId="15" totalsRowDxfId="14">
      <calculatedColumnFormula>A29*D29</calculatedColumnFormula>
    </tableColumn>
    <tableColumn id="6" name="Actual Income" totalsRowFunction="sum" dataDxfId="13" totalsRowDxfId="12">
      <calculatedColumnFormula>B29*D29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G11" totalsRowCount="1">
  <autoFilter ref="E6:G10"/>
  <tableColumns count="3">
    <tableColumn id="1" name="Refreshments" totalsRowLabel="Total" dataDxfId="94" totalsRowDxfId="93"/>
    <tableColumn id="2" name="Estimated" totalsRowFunction="sum" dataDxfId="92" totalsRowDxfId="91"/>
    <tableColumn id="3" name="Actual" totalsRowFunction="count" dataDxfId="90" totalsRowDxfId="8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3:C19" totalsRowCount="1">
  <autoFilter ref="A13:C18"/>
  <tableColumns count="3">
    <tableColumn id="1" name="Decorations" totalsRowLabel="Total" dataDxfId="88" totalsRowDxfId="8"/>
    <tableColumn id="2" name="Estimated" totalsRowFunction="sum" dataDxfId="87" totalsRowDxfId="7"/>
    <tableColumn id="3" name="Actual" totalsRowFunction="sum" dataDxfId="86" totalsRow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E13:G19" totalsRowCount="1">
  <autoFilter ref="E13:G18"/>
  <tableColumns count="3">
    <tableColumn id="1" name="Program" totalsRowLabel="Total" dataDxfId="85" totalsRowDxfId="84"/>
    <tableColumn id="2" name="Estimated" totalsRowFunction="sum" dataDxfId="83" totalsRowDxfId="82"/>
    <tableColumn id="3" name="Actual" totalsRowFunction="count" dataDxfId="81" totalsRowDxfId="8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21:C25" totalsRowCount="1">
  <autoFilter ref="A21:C24"/>
  <tableColumns count="3">
    <tableColumn id="1" name="Publicity" totalsRowLabel="Total" dataDxfId="79" totalsRowDxfId="78"/>
    <tableColumn id="2" name="Estimated" totalsRowFunction="sum" dataDxfId="77" totalsRowDxfId="76"/>
    <tableColumn id="3" name="Actual" totalsRowFunction="count" dataDxfId="75" totalsRowDxfId="7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E21:G24" totalsRowCount="1" totalsRowDxfId="73">
  <autoFilter ref="E21:G23"/>
  <tableColumns count="3">
    <tableColumn id="1" name="Prizes" totalsRowLabel="Total" dataDxfId="72" totalsRowDxfId="71"/>
    <tableColumn id="2" name="Estimated" totalsRowFunction="sum" totalsRowDxfId="70"/>
    <tableColumn id="3" name="Actual" totalsRowFunction="count" dataDxfId="69" totalsRowDxfId="6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27:C32" totalsRowCount="1">
  <autoFilter ref="A27:C31"/>
  <tableColumns count="3">
    <tableColumn id="1" name="Miscellaneous" totalsRowLabel="Total" dataDxfId="67" totalsRowDxfId="66"/>
    <tableColumn id="2" name="Estimated" totalsRowFunction="sum" dataDxfId="65" totalsRowDxfId="64"/>
    <tableColumn id="3" name="Actual" totalsRowFunction="count" dataDxfId="63" totalsRowDxfId="6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9" name="Table9" displayName="Table9" ref="A7:F11" totalsRowCount="1" headerRowDxfId="61" dataDxfId="60">
  <autoFilter ref="A7:F10"/>
  <tableColumns count="6">
    <tableColumn id="1" name="Estimated No." totalsRowLabel="Total" dataDxfId="59" totalsRowDxfId="5"/>
    <tableColumn id="2" name="Actual No." dataDxfId="58" totalsRowDxfId="4"/>
    <tableColumn id="3" name="Type" dataDxfId="57" totalsRowDxfId="3"/>
    <tableColumn id="4" name="Price" dataDxfId="56" totalsRowDxfId="2"/>
    <tableColumn id="6" name="Estimated Income" totalsRowLabel="$0.00 " dataDxfId="55" totalsRowDxfId="1">
      <calculatedColumnFormula>A8*D8</calculatedColumnFormula>
    </tableColumn>
    <tableColumn id="7" name="Actual Income" totalsRowFunction="sum" dataDxfId="54" totalsRowDxfId="0">
      <calculatedColumnFormula>B8*D8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10" name="Table10" displayName="Table10" ref="A14:F18" totalsRowCount="1" headerRowDxfId="53" dataDxfId="52">
  <autoFilter ref="A14:F17"/>
  <tableColumns count="6">
    <tableColumn id="1" name="Estimated No." totalsRowLabel="Total" dataDxfId="51" totalsRowDxfId="50"/>
    <tableColumn id="2" name="Actual No." dataDxfId="49" totalsRowDxfId="48"/>
    <tableColumn id="3" name="Type" dataDxfId="47" totalsRowDxfId="46"/>
    <tableColumn id="4" name="Price" dataDxfId="45" totalsRowDxfId="44"/>
    <tableColumn id="5" name="Estimated Income" totalsRowFunction="sum" dataDxfId="43" totalsRowDxfId="42">
      <calculatedColumnFormula>A15*D15</calculatedColumnFormula>
    </tableColumn>
    <tableColumn id="6" name="Actual Income" totalsRowFunction="sum" dataDxfId="41" totalsRowDxfId="40">
      <calculatedColumnFormula>B15*D15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79998168889431442"/>
    <pageSetUpPr fitToPage="1"/>
  </sheetPr>
  <dimension ref="A1:G38"/>
  <sheetViews>
    <sheetView showGridLines="0" zoomScaleNormal="100" workbookViewId="0">
      <selection activeCell="C14" sqref="C14"/>
    </sheetView>
  </sheetViews>
  <sheetFormatPr defaultRowHeight="12.75" x14ac:dyDescent="0.2"/>
  <cols>
    <col min="1" max="1" width="22.140625" style="1" customWidth="1"/>
    <col min="2" max="3" width="21" style="1" customWidth="1"/>
    <col min="4" max="4" width="3.42578125" style="1" customWidth="1"/>
    <col min="5" max="5" width="28.28515625" style="1" customWidth="1"/>
    <col min="6" max="7" width="21" style="1" customWidth="1"/>
    <col min="8" max="16384" width="9.140625" style="1"/>
  </cols>
  <sheetData>
    <row r="1" spans="1:7" ht="30.75" customHeight="1" x14ac:dyDescent="0.2">
      <c r="A1" s="45" t="s">
        <v>56</v>
      </c>
      <c r="B1" s="46"/>
      <c r="C1" s="46"/>
      <c r="D1" s="47"/>
      <c r="E1" s="47"/>
      <c r="F1" s="47"/>
      <c r="G1" s="47"/>
    </row>
    <row r="2" spans="1:7" ht="21" thickBot="1" x14ac:dyDescent="0.35">
      <c r="A2" s="14" t="s">
        <v>0</v>
      </c>
      <c r="B2" s="15"/>
      <c r="C2" s="15"/>
      <c r="D2" s="16"/>
      <c r="E2" s="15"/>
      <c r="F2" s="15"/>
      <c r="G2" s="16"/>
    </row>
    <row r="3" spans="1:7" ht="13.5" thickTop="1" x14ac:dyDescent="0.2">
      <c r="F3" s="3" t="s">
        <v>5</v>
      </c>
      <c r="G3" s="3" t="s">
        <v>6</v>
      </c>
    </row>
    <row r="4" spans="1:7" x14ac:dyDescent="0.2">
      <c r="A4" s="29" t="s">
        <v>35</v>
      </c>
      <c r="B4" s="18"/>
      <c r="C4" s="18"/>
      <c r="D4" s="18"/>
      <c r="E4" s="18"/>
      <c r="F4" s="19"/>
      <c r="G4" s="19"/>
    </row>
    <row r="5" spans="1:7" x14ac:dyDescent="0.2">
      <c r="A5" s="2"/>
      <c r="B5" s="2"/>
      <c r="C5" s="2"/>
      <c r="D5" s="17"/>
      <c r="E5" s="2"/>
      <c r="F5" s="2"/>
      <c r="G5" s="2"/>
    </row>
    <row r="6" spans="1:7" x14ac:dyDescent="0.2">
      <c r="A6" s="6" t="s">
        <v>12</v>
      </c>
      <c r="B6" s="7" t="s">
        <v>5</v>
      </c>
      <c r="C6" s="7" t="s">
        <v>6</v>
      </c>
      <c r="E6" s="4" t="s">
        <v>7</v>
      </c>
      <c r="F6" s="7" t="s">
        <v>5</v>
      </c>
      <c r="G6" s="7" t="s">
        <v>6</v>
      </c>
    </row>
    <row r="7" spans="1:7" x14ac:dyDescent="0.2">
      <c r="A7" s="4" t="s">
        <v>1</v>
      </c>
      <c r="B7" s="5"/>
      <c r="C7" s="11"/>
      <c r="E7" s="4" t="s">
        <v>8</v>
      </c>
      <c r="F7" s="5"/>
      <c r="G7" s="11"/>
    </row>
    <row r="8" spans="1:7" x14ac:dyDescent="0.2">
      <c r="A8" s="4" t="s">
        <v>2</v>
      </c>
      <c r="B8" s="5"/>
      <c r="C8" s="11"/>
      <c r="E8" s="4" t="s">
        <v>9</v>
      </c>
      <c r="F8" s="5"/>
      <c r="G8" s="11"/>
    </row>
    <row r="9" spans="1:7" x14ac:dyDescent="0.2">
      <c r="A9" s="4" t="s">
        <v>3</v>
      </c>
      <c r="B9" s="5"/>
      <c r="C9" s="11"/>
      <c r="E9" s="4" t="s">
        <v>10</v>
      </c>
      <c r="F9" s="5"/>
      <c r="G9" s="11"/>
    </row>
    <row r="10" spans="1:7" x14ac:dyDescent="0.2">
      <c r="A10" s="4" t="s">
        <v>4</v>
      </c>
      <c r="B10" s="5"/>
      <c r="C10" s="11"/>
      <c r="E10" s="4" t="s">
        <v>11</v>
      </c>
      <c r="F10" s="5"/>
      <c r="G10" s="11"/>
    </row>
    <row r="11" spans="1:7" x14ac:dyDescent="0.2">
      <c r="A11" s="8" t="s">
        <v>58</v>
      </c>
      <c r="B11" s="10">
        <f>SUBTOTAL(109,Table1[Estimated])</f>
        <v>0</v>
      </c>
      <c r="C11" s="12">
        <f>SUBTOTAL(103,Table1[Actual])</f>
        <v>0</v>
      </c>
      <c r="E11" s="8" t="s">
        <v>58</v>
      </c>
      <c r="F11" s="10">
        <f>SUBTOTAL(109,Table3[Estimated])</f>
        <v>0</v>
      </c>
      <c r="G11" s="12">
        <f>SUBTOTAL(103,Table3[Actual])</f>
        <v>0</v>
      </c>
    </row>
    <row r="13" spans="1:7" x14ac:dyDescent="0.2">
      <c r="A13" s="4" t="s">
        <v>13</v>
      </c>
      <c r="B13" s="7" t="s">
        <v>5</v>
      </c>
      <c r="C13" s="7" t="s">
        <v>6</v>
      </c>
      <c r="E13" s="4" t="s">
        <v>23</v>
      </c>
      <c r="F13" s="7" t="s">
        <v>5</v>
      </c>
      <c r="G13" s="7" t="s">
        <v>6</v>
      </c>
    </row>
    <row r="14" spans="1:7" x14ac:dyDescent="0.2">
      <c r="A14" s="4" t="s">
        <v>14</v>
      </c>
      <c r="B14" s="5"/>
      <c r="C14" s="5"/>
      <c r="E14" s="4" t="s">
        <v>19</v>
      </c>
      <c r="F14" s="5"/>
      <c r="G14" s="11"/>
    </row>
    <row r="15" spans="1:7" x14ac:dyDescent="0.2">
      <c r="A15" s="4" t="s">
        <v>15</v>
      </c>
      <c r="B15" s="5"/>
      <c r="C15" s="5"/>
      <c r="E15" s="4" t="s">
        <v>20</v>
      </c>
      <c r="F15" s="5"/>
      <c r="G15" s="11"/>
    </row>
    <row r="16" spans="1:7" x14ac:dyDescent="0.2">
      <c r="A16" s="4" t="s">
        <v>16</v>
      </c>
      <c r="B16" s="5"/>
      <c r="C16" s="5"/>
      <c r="E16" s="4" t="s">
        <v>21</v>
      </c>
      <c r="F16" s="5"/>
      <c r="G16" s="11"/>
    </row>
    <row r="17" spans="1:7" x14ac:dyDescent="0.2">
      <c r="A17" s="4" t="s">
        <v>17</v>
      </c>
      <c r="B17" s="5"/>
      <c r="C17" s="5"/>
      <c r="E17" s="4" t="s">
        <v>22</v>
      </c>
      <c r="F17" s="5"/>
      <c r="G17" s="11"/>
    </row>
    <row r="18" spans="1:7" x14ac:dyDescent="0.2">
      <c r="A18" s="4" t="s">
        <v>18</v>
      </c>
      <c r="B18" s="5"/>
      <c r="C18" s="5"/>
      <c r="E18" s="4" t="s">
        <v>36</v>
      </c>
      <c r="F18" s="5"/>
      <c r="G18" s="11"/>
    </row>
    <row r="19" spans="1:7" x14ac:dyDescent="0.2">
      <c r="A19" s="8" t="s">
        <v>58</v>
      </c>
      <c r="B19" s="10">
        <f>SUBTOTAL(109,Table4[Estimated])</f>
        <v>0</v>
      </c>
      <c r="C19" s="10">
        <f>SUBTOTAL(109,Table4[Actual])</f>
        <v>0</v>
      </c>
      <c r="E19" s="8" t="s">
        <v>58</v>
      </c>
      <c r="F19" s="10">
        <f>SUBTOTAL(109,Table5[Estimated])</f>
        <v>0</v>
      </c>
      <c r="G19" s="12">
        <f>SUBTOTAL(103,Table5[Actual])</f>
        <v>0</v>
      </c>
    </row>
    <row r="21" spans="1:7" x14ac:dyDescent="0.2">
      <c r="A21" s="4" t="s">
        <v>24</v>
      </c>
      <c r="B21" s="7" t="s">
        <v>5</v>
      </c>
      <c r="C21" s="7" t="s">
        <v>6</v>
      </c>
      <c r="E21" s="4" t="s">
        <v>28</v>
      </c>
      <c r="F21" s="7" t="s">
        <v>5</v>
      </c>
      <c r="G21" s="7" t="s">
        <v>6</v>
      </c>
    </row>
    <row r="22" spans="1:7" x14ac:dyDescent="0.2">
      <c r="A22" s="4" t="s">
        <v>25</v>
      </c>
      <c r="B22" s="5"/>
      <c r="C22" s="11"/>
      <c r="E22" s="4" t="s">
        <v>52</v>
      </c>
      <c r="F22" s="5"/>
      <c r="G22" s="11"/>
    </row>
    <row r="23" spans="1:7" x14ac:dyDescent="0.2">
      <c r="A23" s="4" t="s">
        <v>26</v>
      </c>
      <c r="B23" s="5"/>
      <c r="C23" s="11"/>
      <c r="E23" s="4" t="s">
        <v>29</v>
      </c>
      <c r="F23" s="13"/>
      <c r="G23" s="11"/>
    </row>
    <row r="24" spans="1:7" x14ac:dyDescent="0.2">
      <c r="A24" s="4" t="s">
        <v>27</v>
      </c>
      <c r="B24" s="5"/>
      <c r="C24" s="11"/>
      <c r="E24" s="8" t="s">
        <v>58</v>
      </c>
      <c r="F24" s="43">
        <f>SUBTOTAL(109,Table7[Estimated])</f>
        <v>0</v>
      </c>
      <c r="G24" s="44">
        <f>SUBTOTAL(103,Table7[Actual])</f>
        <v>0</v>
      </c>
    </row>
    <row r="25" spans="1:7" x14ac:dyDescent="0.2">
      <c r="A25" s="8" t="s">
        <v>58</v>
      </c>
      <c r="B25" s="10">
        <f>SUBTOTAL(109,Table6[Estimated])</f>
        <v>0</v>
      </c>
      <c r="C25" s="12">
        <f>SUBTOTAL(103,Table6[Actual])</f>
        <v>0</v>
      </c>
    </row>
    <row r="27" spans="1:7" x14ac:dyDescent="0.2">
      <c r="A27" s="4" t="s">
        <v>30</v>
      </c>
      <c r="B27" s="7" t="s">
        <v>5</v>
      </c>
      <c r="C27" s="7" t="s">
        <v>6</v>
      </c>
    </row>
    <row r="28" spans="1:7" x14ac:dyDescent="0.2">
      <c r="A28" s="4" t="s">
        <v>31</v>
      </c>
      <c r="B28" s="5"/>
      <c r="C28" s="11"/>
    </row>
    <row r="29" spans="1:7" x14ac:dyDescent="0.2">
      <c r="A29" s="4" t="s">
        <v>32</v>
      </c>
      <c r="B29" s="5"/>
      <c r="C29" s="11"/>
    </row>
    <row r="30" spans="1:7" x14ac:dyDescent="0.2">
      <c r="A30" s="4" t="s">
        <v>33</v>
      </c>
      <c r="B30" s="5"/>
      <c r="C30" s="11"/>
    </row>
    <row r="31" spans="1:7" s="17" customFormat="1" x14ac:dyDescent="0.2">
      <c r="A31" s="4" t="s">
        <v>34</v>
      </c>
      <c r="B31" s="5"/>
      <c r="C31" s="11"/>
    </row>
    <row r="32" spans="1:7" s="17" customFormat="1" x14ac:dyDescent="0.2">
      <c r="A32" s="33" t="s">
        <v>58</v>
      </c>
      <c r="B32" s="5">
        <f>SUBTOTAL(109,Table8[Estimated])</f>
        <v>0</v>
      </c>
      <c r="C32" s="11">
        <f>SUBTOTAL(103,Table8[Actual])</f>
        <v>0</v>
      </c>
    </row>
    <row r="33" s="17" customFormat="1" x14ac:dyDescent="0.2"/>
    <row r="34" s="17" customFormat="1" x14ac:dyDescent="0.2"/>
    <row r="35" s="17" customFormat="1" x14ac:dyDescent="0.2"/>
    <row r="36" s="17" customFormat="1" x14ac:dyDescent="0.2"/>
    <row r="37" s="17" customFormat="1" x14ac:dyDescent="0.2"/>
    <row r="38" s="17" customFormat="1" x14ac:dyDescent="0.2"/>
  </sheetData>
  <mergeCells count="1">
    <mergeCell ref="A1:G1"/>
  </mergeCells>
  <phoneticPr fontId="1" type="noConversion"/>
  <printOptions horizontalCentered="1"/>
  <pageMargins left="0.75" right="0.75" top="1" bottom="1" header="0.5" footer="0.5"/>
  <pageSetup scale="89" fitToHeight="0" orientation="landscape" r:id="rId1"/>
  <headerFooter alignWithMargins="0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79998168889431442"/>
    <pageSetUpPr fitToPage="1"/>
  </sheetPr>
  <dimension ref="A1:F33"/>
  <sheetViews>
    <sheetView showGridLines="0" zoomScaleNormal="100" zoomScaleSheetLayoutView="75" workbookViewId="0">
      <selection activeCell="B10" sqref="B10"/>
    </sheetView>
  </sheetViews>
  <sheetFormatPr defaultRowHeight="12.75" x14ac:dyDescent="0.2"/>
  <cols>
    <col min="1" max="2" width="21" style="1" customWidth="1"/>
    <col min="3" max="3" width="17.85546875" style="1" customWidth="1"/>
    <col min="4" max="6" width="21" style="1" customWidth="1"/>
    <col min="7" max="16384" width="9.140625" style="1"/>
  </cols>
  <sheetData>
    <row r="1" spans="1:6" ht="30.75" customHeight="1" x14ac:dyDescent="0.2">
      <c r="A1" s="45" t="s">
        <v>56</v>
      </c>
      <c r="B1" s="48"/>
      <c r="C1" s="48"/>
      <c r="D1" s="48"/>
      <c r="E1" s="48"/>
      <c r="F1" s="48"/>
    </row>
    <row r="2" spans="1:6" ht="21" thickBot="1" x14ac:dyDescent="0.35">
      <c r="A2" s="14" t="s">
        <v>41</v>
      </c>
      <c r="B2" s="23"/>
      <c r="C2" s="24"/>
      <c r="D2" s="23"/>
      <c r="E2" s="24"/>
      <c r="F2" s="24"/>
    </row>
    <row r="3" spans="1:6" ht="13.5" customHeight="1" thickTop="1" x14ac:dyDescent="0.2">
      <c r="E3" s="3" t="s">
        <v>5</v>
      </c>
      <c r="F3" s="3" t="s">
        <v>6</v>
      </c>
    </row>
    <row r="4" spans="1:6" ht="12.75" customHeight="1" x14ac:dyDescent="0.2">
      <c r="A4" s="29" t="s">
        <v>38</v>
      </c>
      <c r="B4" s="25"/>
      <c r="C4" s="25"/>
      <c r="D4" s="25"/>
      <c r="E4" s="26"/>
      <c r="F4" s="26"/>
    </row>
    <row r="5" spans="1:6" x14ac:dyDescent="0.2">
      <c r="A5" s="4"/>
      <c r="B5" s="4"/>
      <c r="C5" s="20"/>
      <c r="D5" s="4"/>
      <c r="E5" s="4"/>
      <c r="F5" s="4"/>
    </row>
    <row r="6" spans="1:6" x14ac:dyDescent="0.2">
      <c r="A6" s="30" t="s">
        <v>37</v>
      </c>
      <c r="B6" s="31"/>
      <c r="C6" s="31"/>
      <c r="D6" s="31"/>
      <c r="E6" s="31"/>
      <c r="F6" s="32"/>
    </row>
    <row r="7" spans="1:6" x14ac:dyDescent="0.2">
      <c r="A7" s="27" t="s">
        <v>60</v>
      </c>
      <c r="B7" s="27" t="s">
        <v>61</v>
      </c>
      <c r="C7" s="6" t="s">
        <v>59</v>
      </c>
      <c r="D7" s="6" t="s">
        <v>64</v>
      </c>
      <c r="E7" s="27" t="s">
        <v>62</v>
      </c>
      <c r="F7" s="27" t="s">
        <v>63</v>
      </c>
    </row>
    <row r="8" spans="1:6" x14ac:dyDescent="0.2">
      <c r="A8" s="21">
        <v>0</v>
      </c>
      <c r="B8" s="21">
        <v>0</v>
      </c>
      <c r="C8" s="21" t="s">
        <v>57</v>
      </c>
      <c r="D8" s="22">
        <v>0</v>
      </c>
      <c r="E8" s="5">
        <f>A8*D8</f>
        <v>0</v>
      </c>
      <c r="F8" s="5">
        <f>B8*D8</f>
        <v>0</v>
      </c>
    </row>
    <row r="9" spans="1:6" x14ac:dyDescent="0.2">
      <c r="A9" s="21"/>
      <c r="B9" s="21">
        <v>0</v>
      </c>
      <c r="C9" s="21" t="s">
        <v>43</v>
      </c>
      <c r="D9" s="22">
        <v>0</v>
      </c>
      <c r="E9" s="5">
        <f>A9*D9</f>
        <v>0</v>
      </c>
      <c r="F9" s="5">
        <f>B9*D9</f>
        <v>0</v>
      </c>
    </row>
    <row r="10" spans="1:6" x14ac:dyDescent="0.2">
      <c r="A10" s="21"/>
      <c r="B10" s="21"/>
      <c r="C10" s="21" t="s">
        <v>44</v>
      </c>
      <c r="D10" s="22">
        <v>1</v>
      </c>
      <c r="E10" s="5">
        <f>A10*D10</f>
        <v>0</v>
      </c>
      <c r="F10" s="5">
        <f>B10*D10</f>
        <v>0</v>
      </c>
    </row>
    <row r="11" spans="1:6" x14ac:dyDescent="0.2">
      <c r="A11" s="9" t="s">
        <v>58</v>
      </c>
      <c r="B11" s="9"/>
      <c r="C11" s="9"/>
      <c r="D11" s="8"/>
      <c r="E11" s="10" t="s">
        <v>65</v>
      </c>
      <c r="F11" s="10">
        <f>SUBTOTAL(109,Table9[Actual Income])</f>
        <v>0</v>
      </c>
    </row>
    <row r="12" spans="1:6" x14ac:dyDescent="0.2">
      <c r="A12" s="4"/>
      <c r="B12" s="4"/>
      <c r="C12" s="4"/>
      <c r="D12" s="4"/>
      <c r="E12" s="4"/>
      <c r="F12" s="4"/>
    </row>
    <row r="13" spans="1:6" x14ac:dyDescent="0.2">
      <c r="A13" s="30" t="s">
        <v>53</v>
      </c>
      <c r="B13" s="31"/>
      <c r="C13" s="31"/>
      <c r="D13" s="31"/>
      <c r="E13" s="31"/>
      <c r="F13" s="32"/>
    </row>
    <row r="14" spans="1:6" x14ac:dyDescent="0.2">
      <c r="A14" s="6" t="s">
        <v>60</v>
      </c>
      <c r="B14" s="6" t="s">
        <v>61</v>
      </c>
      <c r="C14" s="6" t="s">
        <v>59</v>
      </c>
      <c r="D14" s="7" t="s">
        <v>64</v>
      </c>
      <c r="E14" s="7" t="s">
        <v>62</v>
      </c>
      <c r="F14" s="7" t="s">
        <v>63</v>
      </c>
    </row>
    <row r="15" spans="1:6" x14ac:dyDescent="0.2">
      <c r="A15" s="4"/>
      <c r="B15" s="4"/>
      <c r="C15" s="21" t="s">
        <v>45</v>
      </c>
      <c r="D15" s="22"/>
      <c r="E15" s="22">
        <f>A15*D15</f>
        <v>0</v>
      </c>
      <c r="F15" s="22">
        <f>B15*D15</f>
        <v>0</v>
      </c>
    </row>
    <row r="16" spans="1:6" x14ac:dyDescent="0.2">
      <c r="A16" s="4"/>
      <c r="B16" s="4"/>
      <c r="C16" s="21" t="s">
        <v>46</v>
      </c>
      <c r="D16" s="22"/>
      <c r="E16" s="22">
        <f>A16*D16</f>
        <v>0</v>
      </c>
      <c r="F16" s="22">
        <f>B16*D16</f>
        <v>0</v>
      </c>
    </row>
    <row r="17" spans="1:6" x14ac:dyDescent="0.2">
      <c r="A17" s="4"/>
      <c r="B17" s="4"/>
      <c r="C17" s="21" t="s">
        <v>47</v>
      </c>
      <c r="D17" s="22"/>
      <c r="E17" s="22">
        <f>A17*D17</f>
        <v>0</v>
      </c>
      <c r="F17" s="22">
        <f>B17*D17</f>
        <v>0</v>
      </c>
    </row>
    <row r="18" spans="1:6" x14ac:dyDescent="0.2">
      <c r="A18" s="8" t="s">
        <v>58</v>
      </c>
      <c r="B18" s="8"/>
      <c r="C18" s="9"/>
      <c r="D18" s="8"/>
      <c r="E18" s="28">
        <f>SUBTOTAL(109,Table10[Estimated Income])</f>
        <v>0</v>
      </c>
      <c r="F18" s="28">
        <f>SUBTOTAL(109,Table10[Actual Income])</f>
        <v>0</v>
      </c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30" t="s">
        <v>54</v>
      </c>
      <c r="B20" s="31"/>
      <c r="C20" s="31"/>
      <c r="D20" s="31"/>
      <c r="E20" s="31"/>
      <c r="F20" s="32"/>
    </row>
    <row r="21" spans="1:6" x14ac:dyDescent="0.2">
      <c r="A21" s="6" t="s">
        <v>60</v>
      </c>
      <c r="B21" s="6" t="s">
        <v>61</v>
      </c>
      <c r="C21" s="6" t="s">
        <v>59</v>
      </c>
      <c r="D21" s="7" t="s">
        <v>64</v>
      </c>
      <c r="E21" s="7" t="s">
        <v>62</v>
      </c>
      <c r="F21" s="7" t="s">
        <v>63</v>
      </c>
    </row>
    <row r="22" spans="1:6" x14ac:dyDescent="0.2">
      <c r="A22" s="4"/>
      <c r="B22" s="4"/>
      <c r="C22" s="21" t="s">
        <v>48</v>
      </c>
      <c r="D22" s="22"/>
      <c r="E22" s="22">
        <f>A22*D22</f>
        <v>0</v>
      </c>
      <c r="F22" s="22">
        <f>B22*D22</f>
        <v>0</v>
      </c>
    </row>
    <row r="23" spans="1:6" x14ac:dyDescent="0.2">
      <c r="A23" s="4"/>
      <c r="B23" s="4"/>
      <c r="C23" s="21" t="s">
        <v>49</v>
      </c>
      <c r="D23" s="22"/>
      <c r="E23" s="22">
        <f>A23*D23</f>
        <v>0</v>
      </c>
      <c r="F23" s="22">
        <f>B23*D23</f>
        <v>0</v>
      </c>
    </row>
    <row r="24" spans="1:6" x14ac:dyDescent="0.2">
      <c r="A24" s="4"/>
      <c r="B24" s="4"/>
      <c r="C24" s="21" t="s">
        <v>50</v>
      </c>
      <c r="D24" s="22"/>
      <c r="E24" s="22">
        <f>A24*D24</f>
        <v>0</v>
      </c>
      <c r="F24" s="22">
        <f>B24*D24</f>
        <v>0</v>
      </c>
    </row>
    <row r="25" spans="1:6" x14ac:dyDescent="0.2">
      <c r="A25" s="8" t="s">
        <v>58</v>
      </c>
      <c r="B25" s="8"/>
      <c r="C25" s="9"/>
      <c r="D25" s="8"/>
      <c r="E25" s="28">
        <f>SUBTOTAL(109,Table11[Estimated Income])</f>
        <v>0</v>
      </c>
      <c r="F25" s="28">
        <f>SUBTOTAL(109,Table11[Actual Income])</f>
        <v>0</v>
      </c>
    </row>
    <row r="26" spans="1:6" x14ac:dyDescent="0.2">
      <c r="A26" s="4"/>
      <c r="B26" s="4"/>
      <c r="C26" s="20"/>
      <c r="D26" s="4"/>
      <c r="E26" s="4"/>
      <c r="F26" s="4"/>
    </row>
    <row r="27" spans="1:6" x14ac:dyDescent="0.2">
      <c r="A27" s="30" t="s">
        <v>55</v>
      </c>
      <c r="B27" s="31"/>
      <c r="C27" s="31"/>
      <c r="D27" s="31"/>
      <c r="E27" s="31"/>
      <c r="F27" s="32"/>
    </row>
    <row r="28" spans="1:6" x14ac:dyDescent="0.2">
      <c r="A28" s="6" t="s">
        <v>60</v>
      </c>
      <c r="B28" s="6" t="s">
        <v>61</v>
      </c>
      <c r="C28" s="6" t="s">
        <v>59</v>
      </c>
      <c r="D28" s="7" t="s">
        <v>64</v>
      </c>
      <c r="E28" s="7" t="s">
        <v>62</v>
      </c>
      <c r="F28" s="7" t="s">
        <v>63</v>
      </c>
    </row>
    <row r="29" spans="1:6" x14ac:dyDescent="0.2">
      <c r="A29" s="4"/>
      <c r="B29" s="4"/>
      <c r="C29" s="21" t="s">
        <v>51</v>
      </c>
      <c r="D29" s="22"/>
      <c r="E29" s="22">
        <f>A29*D29</f>
        <v>0</v>
      </c>
      <c r="F29" s="22">
        <f>B29*D29</f>
        <v>0</v>
      </c>
    </row>
    <row r="30" spans="1:6" x14ac:dyDescent="0.2">
      <c r="A30" s="4"/>
      <c r="B30" s="4"/>
      <c r="C30" s="21" t="s">
        <v>51</v>
      </c>
      <c r="D30" s="22"/>
      <c r="E30" s="22">
        <f>A30*D30</f>
        <v>0</v>
      </c>
      <c r="F30" s="22">
        <f>B30*D30</f>
        <v>0</v>
      </c>
    </row>
    <row r="31" spans="1:6" x14ac:dyDescent="0.2">
      <c r="A31" s="4"/>
      <c r="B31" s="4"/>
      <c r="C31" s="21" t="s">
        <v>51</v>
      </c>
      <c r="D31" s="22"/>
      <c r="E31" s="22">
        <f>A31*D31</f>
        <v>0</v>
      </c>
      <c r="F31" s="22">
        <f>B31*D31</f>
        <v>0</v>
      </c>
    </row>
    <row r="32" spans="1:6" x14ac:dyDescent="0.2">
      <c r="A32" s="4"/>
      <c r="B32" s="4"/>
      <c r="C32" s="21" t="s">
        <v>51</v>
      </c>
      <c r="D32" s="22"/>
      <c r="E32" s="22">
        <f>A32*D32</f>
        <v>0</v>
      </c>
      <c r="F32" s="22">
        <f>B32*D32</f>
        <v>0</v>
      </c>
    </row>
    <row r="33" spans="1:6" x14ac:dyDescent="0.2">
      <c r="A33" s="8" t="s">
        <v>58</v>
      </c>
      <c r="B33" s="8"/>
      <c r="C33" s="9"/>
      <c r="D33" s="8"/>
      <c r="E33" s="28">
        <f>SUBTOTAL(109,Table12[Estimated Income])</f>
        <v>0</v>
      </c>
      <c r="F33" s="28">
        <f>SUBTOTAL(109,Table12[Actual Income])</f>
        <v>0</v>
      </c>
    </row>
  </sheetData>
  <mergeCells count="1">
    <mergeCell ref="A1:F1"/>
  </mergeCells>
  <phoneticPr fontId="1" type="noConversion"/>
  <printOptions horizontalCentered="1"/>
  <pageMargins left="0.75" right="0.75" top="1" bottom="1" header="0.5" footer="0.5"/>
  <pageSetup fitToHeight="0" orientation="landscape" r:id="rId1"/>
  <headerFooter alignWithMargins="0"/>
  <ignoredErrors>
    <ignoredError sqref="E15:E17 F15:F17 E22:E24 F22:F24 E29:E32 F29:F32" emptyCellReference="1"/>
  </ignoredErrors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79998168889431442"/>
    <pageSetUpPr fitToPage="1"/>
  </sheetPr>
  <dimension ref="A1:G9"/>
  <sheetViews>
    <sheetView showGridLines="0" tabSelected="1" zoomScaleNormal="100" workbookViewId="0">
      <selection activeCell="B7" sqref="B7"/>
    </sheetView>
  </sheetViews>
  <sheetFormatPr defaultRowHeight="12.75" x14ac:dyDescent="0.2"/>
  <cols>
    <col min="1" max="1" width="25.42578125" style="1" customWidth="1"/>
    <col min="2" max="3" width="21" style="1" customWidth="1"/>
    <col min="4" max="4" width="12.140625" style="1" bestFit="1" customWidth="1"/>
    <col min="5" max="6" width="9.140625" style="1"/>
    <col min="7" max="7" width="39.7109375" style="1" customWidth="1"/>
    <col min="8" max="16384" width="9.140625" style="1"/>
  </cols>
  <sheetData>
    <row r="1" spans="1:7" ht="30.75" customHeight="1" x14ac:dyDescent="0.2">
      <c r="A1" s="45" t="s">
        <v>56</v>
      </c>
      <c r="B1" s="48"/>
      <c r="C1" s="48"/>
      <c r="D1" s="48"/>
      <c r="E1" s="48"/>
      <c r="F1" s="48"/>
      <c r="G1" s="48"/>
    </row>
    <row r="2" spans="1:7" ht="21" customHeight="1" thickBot="1" x14ac:dyDescent="0.25">
      <c r="A2" s="49" t="s">
        <v>42</v>
      </c>
      <c r="B2" s="50"/>
      <c r="C2" s="15"/>
      <c r="D2" s="15"/>
      <c r="E2" s="15"/>
      <c r="F2" s="15"/>
      <c r="G2" s="15"/>
    </row>
    <row r="3" spans="1:7" ht="21" thickTop="1" x14ac:dyDescent="0.3">
      <c r="A3" s="34"/>
    </row>
    <row r="4" spans="1:7" x14ac:dyDescent="0.2">
      <c r="A4" s="4"/>
      <c r="B4" s="4"/>
      <c r="C4" s="20"/>
    </row>
    <row r="5" spans="1:7" ht="18" customHeight="1" x14ac:dyDescent="0.25">
      <c r="A5" s="36"/>
      <c r="B5" s="37" t="s">
        <v>5</v>
      </c>
      <c r="C5" s="37" t="s">
        <v>6</v>
      </c>
    </row>
    <row r="6" spans="1:7" ht="14.25" x14ac:dyDescent="0.2">
      <c r="A6" s="38" t="s">
        <v>38</v>
      </c>
      <c r="B6" s="39">
        <f>Income!E4</f>
        <v>0</v>
      </c>
      <c r="C6" s="39">
        <f>Income!F4</f>
        <v>0</v>
      </c>
    </row>
    <row r="7" spans="1:7" ht="14.25" x14ac:dyDescent="0.2">
      <c r="A7" s="38" t="s">
        <v>39</v>
      </c>
      <c r="B7" s="39">
        <f>Expenses!F4</f>
        <v>0</v>
      </c>
      <c r="C7" s="39">
        <f>Expenses!G4</f>
        <v>0</v>
      </c>
    </row>
    <row r="8" spans="1:7" ht="15" x14ac:dyDescent="0.2">
      <c r="A8" s="35"/>
      <c r="B8" s="35"/>
      <c r="C8" s="35"/>
    </row>
    <row r="9" spans="1:7" ht="18" customHeight="1" x14ac:dyDescent="0.25">
      <c r="A9" s="40" t="s">
        <v>40</v>
      </c>
      <c r="B9" s="41">
        <f>B6-B7</f>
        <v>0</v>
      </c>
      <c r="C9" s="42">
        <f>C6-C7</f>
        <v>0</v>
      </c>
    </row>
  </sheetData>
  <mergeCells count="2">
    <mergeCell ref="A1:G1"/>
    <mergeCell ref="A2:B2"/>
  </mergeCells>
  <phoneticPr fontId="1" type="noConversion"/>
  <printOptions horizontalCentered="1"/>
  <pageMargins left="0.75" right="0.75" top="1" bottom="1" header="0.5" footer="0.5"/>
  <pageSetup scale="8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3CFF4E0-FDC3-4E05-B930-7228357594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Income</vt:lpstr>
      <vt:lpstr>Profit - Loss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budget</dc:title>
  <dc:creator>Chanell Turner</dc:creator>
  <cp:lastModifiedBy>Information Systems Admin</cp:lastModifiedBy>
  <cp:lastPrinted>2012-03-10T22:27:37Z</cp:lastPrinted>
  <dcterms:created xsi:type="dcterms:W3CDTF">2015-12-09T15:23:23Z</dcterms:created>
  <dcterms:modified xsi:type="dcterms:W3CDTF">2020-10-02T14:49:26Z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