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priver3651005261.sharepoint.com/sites/Hub-PSE-Main/CCDLPSEPOSSASAP/SAPS/SAPS/RCP/RCP Annual Meetings/RCP Annual Meeting 2026/"/>
    </mc:Choice>
  </mc:AlternateContent>
  <xr:revisionPtr revIDLastSave="0" documentId="8_{6386F2B8-4FF4-4B01-82C9-26DD4EC980B9}" xr6:coauthVersionLast="47" xr6:coauthVersionMax="47" xr10:uidLastSave="{00000000-0000-0000-0000-000000000000}"/>
  <bookViews>
    <workbookView xWindow="-110" yWindow="-110" windowWidth="25820" windowHeight="15500" xr2:uid="{F49FCEDA-8593-4366-A14C-09471E7C169A}"/>
  </bookViews>
  <sheets>
    <sheet name="2025-26" sheetId="11" r:id="rId1"/>
    <sheet name="2024-25" sheetId="9" r:id="rId2"/>
    <sheet name="2023-24" sheetId="8" r:id="rId3"/>
    <sheet name="2022-23" sheetId="7" r:id="rId4"/>
    <sheet name="2021-22" sheetId="6" r:id="rId5"/>
    <sheet name="sheet" sheetId="13" state="hidden" r:id="rId6"/>
    <sheet name="Chart7" sheetId="19" state="hidden" r:id="rId7"/>
    <sheet name="Sheet1" sheetId="15" state="hidden" r:id="rId8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5" l="1"/>
  <c r="C15" i="15"/>
  <c r="C14" i="15"/>
  <c r="C13" i="15"/>
  <c r="C12" i="15"/>
  <c r="C11" i="15"/>
  <c r="C10" i="15"/>
  <c r="C9" i="15"/>
  <c r="C8" i="15"/>
  <c r="C7" i="15"/>
  <c r="C6" i="15"/>
  <c r="C5" i="15"/>
  <c r="C4" i="15"/>
  <c r="C3" i="15"/>
  <c r="C2" i="15"/>
  <c r="K20" i="6"/>
  <c r="J20" i="6"/>
  <c r="I20" i="6"/>
  <c r="H20" i="6"/>
  <c r="G20" i="6"/>
  <c r="F20" i="6"/>
  <c r="E20" i="6"/>
  <c r="D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K3" i="6"/>
  <c r="K19" i="7"/>
  <c r="J19" i="7"/>
  <c r="I19" i="7"/>
  <c r="H19" i="7"/>
  <c r="G19" i="7"/>
  <c r="F19" i="7"/>
  <c r="E19" i="7"/>
  <c r="D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3" i="7"/>
  <c r="C26" i="8"/>
  <c r="C25" i="8"/>
  <c r="C24" i="8"/>
  <c r="C23" i="8"/>
  <c r="C22" i="8"/>
  <c r="K19" i="8"/>
  <c r="J19" i="8"/>
  <c r="I19" i="8"/>
  <c r="H19" i="8"/>
  <c r="G19" i="8"/>
  <c r="F19" i="8"/>
  <c r="E19" i="8"/>
  <c r="D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K3" i="8"/>
  <c r="K20" i="9"/>
  <c r="J20" i="9"/>
  <c r="I20" i="9"/>
  <c r="H20" i="9"/>
  <c r="G20" i="9"/>
  <c r="F20" i="9"/>
  <c r="E20" i="9"/>
  <c r="D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K3" i="9"/>
  <c r="K20" i="11"/>
  <c r="J20" i="11"/>
  <c r="I20" i="11"/>
  <c r="H20" i="11"/>
  <c r="G20" i="11"/>
  <c r="F20" i="11"/>
  <c r="E20" i="11"/>
  <c r="D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K5" i="11"/>
  <c r="K4" i="11"/>
  <c r="K3" i="11"/>
</calcChain>
</file>

<file path=xl/sharedStrings.xml><?xml version="1.0" encoding="utf-8"?>
<sst xmlns="http://schemas.openxmlformats.org/spreadsheetml/2006/main" count="389" uniqueCount="55">
  <si>
    <t>Institution</t>
  </si>
  <si>
    <t>Program</t>
  </si>
  <si>
    <t>AR</t>
  </si>
  <si>
    <t>DE</t>
  </si>
  <si>
    <t>GA</t>
  </si>
  <si>
    <t>KY</t>
  </si>
  <si>
    <t>LA</t>
  </si>
  <si>
    <t>MS</t>
  </si>
  <si>
    <t>SC</t>
  </si>
  <si>
    <t>College Total</t>
  </si>
  <si>
    <t>Auburn, AL</t>
  </si>
  <si>
    <t>AL</t>
  </si>
  <si>
    <t>Veterinary</t>
  </si>
  <si>
    <t>Louisiana State University, Health Science Center</t>
  </si>
  <si>
    <t>Dentistry</t>
  </si>
  <si>
    <t>Louisiana State University</t>
  </si>
  <si>
    <t>Meharry Medical College, TN</t>
  </si>
  <si>
    <t>TN</t>
  </si>
  <si>
    <t>Mississippi State University, MS</t>
  </si>
  <si>
    <t>Northeastern State University, OK</t>
  </si>
  <si>
    <t>OK</t>
  </si>
  <si>
    <t>Optometry</t>
  </si>
  <si>
    <t>Oklahoma State University CVS</t>
  </si>
  <si>
    <t>Rosalind Franklin University of Medicine &amp; Science, IL</t>
  </si>
  <si>
    <t>IL</t>
  </si>
  <si>
    <t>Podiatry</t>
  </si>
  <si>
    <t>Southern College of Optometry, TN</t>
  </si>
  <si>
    <t>Texas A&amp;M Health Science Center</t>
  </si>
  <si>
    <t>TX</t>
  </si>
  <si>
    <t>Tuskegee University, AL</t>
  </si>
  <si>
    <t>University of Alabama at Birmingham, AL</t>
  </si>
  <si>
    <t>University of Georgia, GA</t>
  </si>
  <si>
    <t>University of Houston, TX</t>
  </si>
  <si>
    <t>University of Pikeville, KY</t>
  </si>
  <si>
    <t>University of Tennessee Health Science Center, TN</t>
  </si>
  <si>
    <t>State Total:</t>
  </si>
  <si>
    <t>2024-2025</t>
  </si>
  <si>
    <t>Dentistry:</t>
  </si>
  <si>
    <t>Optometry:</t>
  </si>
  <si>
    <t>Osteopathy:</t>
  </si>
  <si>
    <t>Podiatry:</t>
  </si>
  <si>
    <t>Veterinary:</t>
  </si>
  <si>
    <t xml:space="preserve"> </t>
  </si>
  <si>
    <t>State</t>
  </si>
  <si>
    <t xml:space="preserve">State Total: </t>
  </si>
  <si>
    <t>2023-2024</t>
  </si>
  <si>
    <t>Rates</t>
  </si>
  <si>
    <t>Tuition Paid Per Program</t>
  </si>
  <si>
    <t>Osteopathy</t>
  </si>
  <si>
    <t>2022-2023</t>
  </si>
  <si>
    <t>Medicine</t>
  </si>
  <si>
    <t>2025-2026 Rates</t>
  </si>
  <si>
    <t>Osteopathic Medicine:</t>
  </si>
  <si>
    <t>Podiatric Medicine:</t>
  </si>
  <si>
    <t>Veterinary Medicine: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</si>
</sst>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.0"/>
    <numFmt numFmtId="165" formatCode="&quot;$&quot;#,##0"/>
    <numFmt numFmtId="166" formatCode="_(&quot;$&quot;* #,##0_);_(&quot;$&quot;* \(#,##0\);_(&quot;$&quot;* &quot;-&quot;??_);_(@_)"/>
    <numFmt numFmtId="167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sz val="9"/>
      <color rgb="FFFF0000"/>
      <name val="Tahoma"/>
      <family val="2"/>
    </font>
    <font>
      <sz val="8"/>
      <name val="Tahoma"/>
      <family val="2"/>
    </font>
    <font>
      <i/>
      <sz val="9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left"/>
    </xf>
    <xf numFmtId="165" fontId="6" fillId="0" borderId="0" xfId="0" applyNumberFormat="1" applyFont="1"/>
    <xf numFmtId="165" fontId="3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center" vertical="center" wrapText="1"/>
    </xf>
    <xf numFmtId="0" fontId="7" fillId="0" borderId="0" xfId="0" applyFont="1"/>
    <xf numFmtId="166" fontId="3" fillId="0" borderId="0" xfId="1" applyNumberFormat="1" applyFont="1"/>
    <xf numFmtId="0" fontId="0" fillId="0" borderId="0" xfId="0" applyAlignment="1">
      <alignment horizontal="center"/>
    </xf>
    <xf numFmtId="0" fontId="8" fillId="0" borderId="0" xfId="0" applyFont="1"/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67" fontId="3" fillId="0" borderId="0" xfId="0" applyNumberFormat="1" applyFont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165" fontId="10" fillId="0" borderId="0" xfId="0" applyNumberFormat="1" applyFont="1" applyAlignment="1">
      <alignment horizontal="center" vertical="center"/>
    </xf>
    <xf numFmtId="0" fontId="10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165" fontId="3" fillId="0" borderId="1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65" fontId="3" fillId="0" borderId="8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11" fillId="0" borderId="0" xfId="0" applyFont="1"/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3" fillId="0" borderId="0" xfId="0" applyNumberFormat="1" applyFont="1"/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righ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RCP Slots by Field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'2025-26'!$P$20</c:f>
              <c:strCache>
                <c:ptCount val="1"/>
                <c:pt idx="0">
                  <c:v>Dentistry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'2025-26'!$P$21</c:f>
              <c:numCache>
                <c:formatCode>General</c:formatCode>
                <c:ptCount val="1"/>
                <c:pt idx="0">
                  <c:v>110.5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A-4599-9E2C-B3C5E3DF6066}"/>
            </c:ext>
          </c:extLst>
        </c:ser>
        <c:ser>
          <c:idx val="1"/>
          <c:order val="1"/>
          <c:tx>
            <c:strRef>
              <c:f>'2025-26'!$Q$20</c:f>
              <c:strCache>
                <c:ptCount val="1"/>
                <c:pt idx="0">
                  <c:v>Optometry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'2025-26'!$Q$21</c:f>
              <c:numCache>
                <c:formatCode>General</c:formatCode>
                <c:ptCount val="1"/>
                <c:pt idx="0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FA-4599-9E2C-B3C5E3DF6066}"/>
            </c:ext>
          </c:extLst>
        </c:ser>
        <c:ser>
          <c:idx val="2"/>
          <c:order val="2"/>
          <c:tx>
            <c:strRef>
              <c:f>'2025-26'!$R$20</c:f>
              <c:strCache>
                <c:ptCount val="1"/>
                <c:pt idx="0">
                  <c:v>Veterinary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'2025-26'!$R$21</c:f>
              <c:numCache>
                <c:formatCode>General</c:formatCode>
                <c:ptCount val="1"/>
                <c:pt idx="0">
                  <c:v>386.5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FA-4599-9E2C-B3C5E3DF606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85272207"/>
        <c:axId val="685265967"/>
      </c:barChart>
      <c:catAx>
        <c:axId val="68527220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85265967"/>
        <c:crosses val="autoZero"/>
        <c:auto val="1"/>
        <c:lblAlgn val="ctr"/>
        <c:lblOffset val="100"/>
        <c:noMultiLvlLbl val="0"/>
      </c:catAx>
      <c:valAx>
        <c:axId val="68526596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272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Institutional RCP Slots by Program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330384774057294"/>
          <c:y val="0.13147123385362444"/>
          <c:w val="0.68200924045048406"/>
          <c:h val="0.742898362086597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College Total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5DC1-4B23-99EA-0E29316E57F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5DC1-4B23-99EA-0E29316E57F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5DC1-4B23-99EA-0E29316E57F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5DC1-4B23-99EA-0E29316E57F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5DC1-4B23-99EA-0E29316E57F4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5DC1-4B23-99EA-0E29316E57F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5DC1-4B23-99EA-0E29316E57F4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F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5DC1-4B23-99EA-0E29316E57F4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5DC1-4B23-99EA-0E29316E57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Sheet1!$A$2:$B$16</c15:sqref>
                  </c15:fullRef>
                  <c15:levelRef>
                    <c15:sqref>Sheet1!$A$2:$A$16</c15:sqref>
                  </c15:levelRef>
                </c:ext>
              </c:extLst>
              <c:f>Sheet1!$A$2:$A$16</c:f>
              <c:strCache>
                <c:ptCount val="15"/>
                <c:pt idx="0">
                  <c:v>University of Pikeville, KY</c:v>
                </c:pt>
                <c:pt idx="1">
                  <c:v>Texas A&amp;M Health Science Center</c:v>
                </c:pt>
                <c:pt idx="2">
                  <c:v>Meharry Medical College, TN</c:v>
                </c:pt>
                <c:pt idx="3">
                  <c:v>Oklahoma State University CVS</c:v>
                </c:pt>
                <c:pt idx="4">
                  <c:v>University of Houston, TX</c:v>
                </c:pt>
                <c:pt idx="5">
                  <c:v>Northeastern State University, OK</c:v>
                </c:pt>
                <c:pt idx="6">
                  <c:v>Louisiana State University, Health Science Center</c:v>
                </c:pt>
                <c:pt idx="7">
                  <c:v>University of Alabama at Birmingham, AL</c:v>
                </c:pt>
                <c:pt idx="8">
                  <c:v>Tuskegee University, AL</c:v>
                </c:pt>
                <c:pt idx="9">
                  <c:v>Louisiana State University</c:v>
                </c:pt>
                <c:pt idx="10">
                  <c:v>Mississippi State University, MS</c:v>
                </c:pt>
                <c:pt idx="11">
                  <c:v>University of Tennessee Health Science Center, TN</c:v>
                </c:pt>
                <c:pt idx="12">
                  <c:v>Southern College of Optometry, TN</c:v>
                </c:pt>
                <c:pt idx="13">
                  <c:v>University of Georgia, GA</c:v>
                </c:pt>
                <c:pt idx="14">
                  <c:v>Auburn, AL</c:v>
                </c:pt>
              </c:strCache>
            </c:strRef>
          </c:cat>
          <c:val>
            <c:numRef>
              <c:f>Sheet1!$C$2:$C$16</c:f>
              <c:numCache>
                <c:formatCode>@</c:formatCode>
                <c:ptCount val="15"/>
                <c:pt idx="0">
                  <c:v>2</c:v>
                </c:pt>
                <c:pt idx="1">
                  <c:v>3.5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9</c:v>
                </c:pt>
                <c:pt idx="6">
                  <c:v>13</c:v>
                </c:pt>
                <c:pt idx="7">
                  <c:v>22</c:v>
                </c:pt>
                <c:pt idx="8">
                  <c:v>28</c:v>
                </c:pt>
                <c:pt idx="9">
                  <c:v>36</c:v>
                </c:pt>
                <c:pt idx="10">
                  <c:v>40</c:v>
                </c:pt>
                <c:pt idx="11">
                  <c:v>90</c:v>
                </c:pt>
                <c:pt idx="12">
                  <c:v>105</c:v>
                </c:pt>
                <c:pt idx="13">
                  <c:v>125</c:v>
                </c:pt>
                <c:pt idx="14">
                  <c:v>153.5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1-4B23-99EA-0E29316E57F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38265135"/>
        <c:axId val="638258415"/>
      </c:barChart>
      <c:catAx>
        <c:axId val="6382651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258415"/>
        <c:crosses val="autoZero"/>
        <c:auto val="1"/>
        <c:lblAlgn val="ctr"/>
        <c:lblOffset val="100"/>
        <c:noMultiLvlLbl val="0"/>
      </c:catAx>
      <c:valAx>
        <c:axId val="63825841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   </a:t>
                </a:r>
                <a:r>
                  <a:rPr lang="en-US">
                    <a:solidFill>
                      <a:srgbClr val="CCCC00"/>
                    </a:solidFill>
                  </a:rPr>
                  <a:t>Veterinary</a:t>
                </a:r>
                <a:r>
                  <a:rPr lang="en-US" baseline="0"/>
                  <a:t>           </a:t>
                </a:r>
                <a:r>
                  <a:rPr lang="en-US" baseline="0">
                    <a:solidFill>
                      <a:schemeClr val="accent1">
                        <a:lumMod val="75000"/>
                      </a:schemeClr>
                    </a:solidFill>
                  </a:rPr>
                  <a:t>Optometry</a:t>
                </a:r>
                <a:r>
                  <a:rPr lang="en-US" baseline="0"/>
                  <a:t>          </a:t>
                </a:r>
                <a:r>
                  <a:rPr lang="en-US" baseline="0">
                    <a:solidFill>
                      <a:srgbClr val="00B0F0"/>
                    </a:solidFill>
                  </a:rPr>
                  <a:t>Dentistry</a:t>
                </a:r>
                <a:r>
                  <a:rPr lang="en-US" baseline="0"/>
                  <a:t>       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8046602565745228"/>
              <c:y val="0.93536519460261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265135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3ECBA39-BE69-4DC5-A963-CFB637D35E47}">
  <sheetPr/>
  <sheetViews>
    <sheetView zoomScale="11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4687B6C-AF11-4D25-A752-809D67BCE461}">
  <sheetPr/>
  <sheetViews>
    <sheetView zoomScale="11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214" cy="62876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F22A9C-F647-39FB-72E9-3B53B6BDBBA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3214" cy="62876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FAA476-99FD-CB7C-5C7E-5B6AF8BD825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85489-F58E-4795-B783-A3FDD1E99148}">
  <dimension ref="A1:R28"/>
  <sheetViews>
    <sheetView tabSelected="1" workbookViewId="0">
      <pane xSplit="1" topLeftCell="B1" activePane="topRight" state="frozen"/>
      <selection pane="topRight" activeCell="C29" sqref="C29"/>
    </sheetView>
  </sheetViews>
  <sheetFormatPr defaultRowHeight="14.5" x14ac:dyDescent="0.35"/>
  <cols>
    <col min="1" max="1" width="50.7265625" customWidth="1"/>
    <col min="14" max="16" width="9.08984375" customWidth="1"/>
  </cols>
  <sheetData>
    <row r="1" spans="1:11" x14ac:dyDescent="0.35">
      <c r="A1" s="1"/>
      <c r="B1" s="2"/>
      <c r="C1" s="3"/>
      <c r="D1" s="4"/>
      <c r="E1" s="4"/>
      <c r="F1" s="4"/>
      <c r="G1" s="4"/>
      <c r="H1" s="4"/>
      <c r="I1" s="4"/>
      <c r="J1" s="4"/>
      <c r="K1" s="28"/>
    </row>
    <row r="2" spans="1:11" ht="23" x14ac:dyDescent="0.35">
      <c r="A2" s="5" t="s">
        <v>0</v>
      </c>
      <c r="B2" s="5"/>
      <c r="C2" s="6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</row>
    <row r="3" spans="1:11" x14ac:dyDescent="0.35">
      <c r="A3" s="7" t="s">
        <v>10</v>
      </c>
      <c r="B3" s="8" t="s">
        <v>11</v>
      </c>
      <c r="C3" s="9" t="s">
        <v>12</v>
      </c>
      <c r="D3" s="10"/>
      <c r="E3" s="10"/>
      <c r="F3" s="10"/>
      <c r="G3" s="11">
        <v>153.5</v>
      </c>
      <c r="H3" s="10"/>
      <c r="I3" s="10"/>
      <c r="J3" s="10"/>
      <c r="K3" s="35">
        <f t="shared" ref="K3:K19" si="0">SUM(D3:J3)</f>
        <v>153.5</v>
      </c>
    </row>
    <row r="4" spans="1:11" x14ac:dyDescent="0.35">
      <c r="A4" s="7" t="s">
        <v>13</v>
      </c>
      <c r="B4" s="8" t="s">
        <v>6</v>
      </c>
      <c r="C4" s="9" t="s">
        <v>14</v>
      </c>
      <c r="D4" s="11">
        <v>13</v>
      </c>
      <c r="E4" s="10"/>
      <c r="F4" s="10"/>
      <c r="G4" s="10"/>
      <c r="H4" s="10"/>
      <c r="I4" s="10"/>
      <c r="J4" s="10"/>
      <c r="K4" s="35">
        <f>SUM(D4:J4)</f>
        <v>13</v>
      </c>
    </row>
    <row r="5" spans="1:11" x14ac:dyDescent="0.35">
      <c r="A5" s="7" t="s">
        <v>15</v>
      </c>
      <c r="B5" s="8" t="s">
        <v>6</v>
      </c>
      <c r="C5" s="9" t="s">
        <v>12</v>
      </c>
      <c r="D5" s="11">
        <v>36</v>
      </c>
      <c r="E5" s="10"/>
      <c r="F5" s="10"/>
      <c r="G5" s="10"/>
      <c r="H5" s="10"/>
      <c r="I5" s="10"/>
      <c r="J5" s="10"/>
      <c r="K5" s="35">
        <f t="shared" si="0"/>
        <v>36</v>
      </c>
    </row>
    <row r="6" spans="1:11" x14ac:dyDescent="0.35">
      <c r="A6" s="7" t="s">
        <v>16</v>
      </c>
      <c r="B6" s="8" t="s">
        <v>17</v>
      </c>
      <c r="C6" s="9" t="s">
        <v>14</v>
      </c>
      <c r="D6" s="11">
        <v>4</v>
      </c>
      <c r="E6" s="10"/>
      <c r="F6" s="10"/>
      <c r="G6" s="10"/>
      <c r="H6" s="10"/>
      <c r="I6" s="10"/>
      <c r="J6" s="10"/>
      <c r="K6" s="35">
        <f t="shared" si="0"/>
        <v>4</v>
      </c>
    </row>
    <row r="7" spans="1:11" x14ac:dyDescent="0.35">
      <c r="A7" s="7" t="s">
        <v>18</v>
      </c>
      <c r="B7" s="8" t="s">
        <v>7</v>
      </c>
      <c r="C7" s="9" t="s">
        <v>12</v>
      </c>
      <c r="D7" s="10"/>
      <c r="E7" s="10"/>
      <c r="F7" s="10"/>
      <c r="G7" s="10"/>
      <c r="H7" s="10"/>
      <c r="I7" s="10"/>
      <c r="J7" s="11">
        <v>40</v>
      </c>
      <c r="K7" s="35">
        <f t="shared" si="0"/>
        <v>40</v>
      </c>
    </row>
    <row r="8" spans="1:11" x14ac:dyDescent="0.35">
      <c r="A8" s="7" t="s">
        <v>19</v>
      </c>
      <c r="B8" s="8" t="s">
        <v>20</v>
      </c>
      <c r="C8" s="9" t="s">
        <v>21</v>
      </c>
      <c r="D8" s="11">
        <v>8</v>
      </c>
      <c r="E8" s="10"/>
      <c r="F8" s="10"/>
      <c r="G8" s="10"/>
      <c r="H8" s="11">
        <v>1</v>
      </c>
      <c r="I8" s="10"/>
      <c r="J8" s="10"/>
      <c r="K8" s="35">
        <f t="shared" si="0"/>
        <v>9</v>
      </c>
    </row>
    <row r="9" spans="1:11" x14ac:dyDescent="0.35">
      <c r="A9" s="7" t="s">
        <v>22</v>
      </c>
      <c r="B9" s="8" t="s">
        <v>20</v>
      </c>
      <c r="C9" s="8" t="s">
        <v>12</v>
      </c>
      <c r="D9" s="10"/>
      <c r="E9" s="11">
        <v>4</v>
      </c>
      <c r="F9" s="10"/>
      <c r="G9" s="10"/>
      <c r="H9" s="10"/>
      <c r="I9" s="10"/>
      <c r="J9" s="10"/>
      <c r="K9" s="35">
        <f t="shared" si="0"/>
        <v>4</v>
      </c>
    </row>
    <row r="10" spans="1:11" x14ac:dyDescent="0.35">
      <c r="A10" s="7" t="s">
        <v>23</v>
      </c>
      <c r="B10" s="8" t="s">
        <v>24</v>
      </c>
      <c r="C10" s="9" t="s">
        <v>25</v>
      </c>
      <c r="D10" s="10"/>
      <c r="E10" s="10"/>
      <c r="F10" s="10"/>
      <c r="G10" s="10"/>
      <c r="H10" s="12"/>
      <c r="I10" s="10"/>
      <c r="J10" s="10"/>
      <c r="K10" s="35">
        <f t="shared" si="0"/>
        <v>0</v>
      </c>
    </row>
    <row r="11" spans="1:11" x14ac:dyDescent="0.35">
      <c r="A11" s="7" t="s">
        <v>26</v>
      </c>
      <c r="B11" s="8" t="s">
        <v>17</v>
      </c>
      <c r="C11" s="9" t="s">
        <v>21</v>
      </c>
      <c r="D11" s="11">
        <v>20</v>
      </c>
      <c r="E11" s="10"/>
      <c r="F11" s="11">
        <v>24</v>
      </c>
      <c r="G11" s="10"/>
      <c r="H11" s="11">
        <v>22</v>
      </c>
      <c r="I11" s="11">
        <v>28</v>
      </c>
      <c r="J11" s="11">
        <v>11</v>
      </c>
      <c r="K11" s="35">
        <f t="shared" si="0"/>
        <v>105</v>
      </c>
    </row>
    <row r="12" spans="1:11" x14ac:dyDescent="0.35">
      <c r="A12" s="7" t="s">
        <v>27</v>
      </c>
      <c r="B12" s="8" t="s">
        <v>28</v>
      </c>
      <c r="C12" s="9" t="s">
        <v>14</v>
      </c>
      <c r="D12" s="11">
        <v>3.5</v>
      </c>
      <c r="E12" s="10"/>
      <c r="F12" s="10"/>
      <c r="G12" s="10"/>
      <c r="H12" s="10"/>
      <c r="I12" s="10"/>
      <c r="J12" s="10"/>
      <c r="K12" s="35">
        <f t="shared" si="0"/>
        <v>3.5</v>
      </c>
    </row>
    <row r="13" spans="1:11" x14ac:dyDescent="0.35">
      <c r="A13" s="7" t="s">
        <v>29</v>
      </c>
      <c r="B13" s="8" t="s">
        <v>11</v>
      </c>
      <c r="C13" s="9" t="s">
        <v>12</v>
      </c>
      <c r="D13" s="10"/>
      <c r="E13" s="10"/>
      <c r="F13" s="10"/>
      <c r="G13" s="11">
        <v>6</v>
      </c>
      <c r="H13" s="10"/>
      <c r="I13" s="10"/>
      <c r="J13" s="11">
        <v>22</v>
      </c>
      <c r="K13" s="35">
        <f t="shared" si="0"/>
        <v>28</v>
      </c>
    </row>
    <row r="14" spans="1:11" x14ac:dyDescent="0.35">
      <c r="A14" s="7" t="s">
        <v>30</v>
      </c>
      <c r="B14" s="8" t="s">
        <v>11</v>
      </c>
      <c r="C14" s="9" t="s">
        <v>14</v>
      </c>
      <c r="D14" s="10"/>
      <c r="E14" s="10"/>
      <c r="F14" s="10"/>
      <c r="G14" s="10"/>
      <c r="H14" s="10"/>
      <c r="I14" s="10"/>
      <c r="J14" s="10"/>
      <c r="K14" s="35">
        <f t="shared" si="0"/>
        <v>0</v>
      </c>
    </row>
    <row r="15" spans="1:11" x14ac:dyDescent="0.35">
      <c r="A15" s="7" t="s">
        <v>30</v>
      </c>
      <c r="B15" s="8" t="s">
        <v>11</v>
      </c>
      <c r="C15" s="9" t="s">
        <v>21</v>
      </c>
      <c r="D15" s="10"/>
      <c r="E15" s="10"/>
      <c r="F15" s="11">
        <v>10</v>
      </c>
      <c r="G15" s="10"/>
      <c r="H15" s="11">
        <v>4</v>
      </c>
      <c r="I15" s="11">
        <v>6</v>
      </c>
      <c r="J15" s="11">
        <v>2</v>
      </c>
      <c r="K15" s="35">
        <f t="shared" si="0"/>
        <v>22</v>
      </c>
    </row>
    <row r="16" spans="1:11" x14ac:dyDescent="0.35">
      <c r="A16" s="7" t="s">
        <v>31</v>
      </c>
      <c r="B16" s="8" t="s">
        <v>4</v>
      </c>
      <c r="C16" s="9" t="s">
        <v>12</v>
      </c>
      <c r="D16" s="10"/>
      <c r="E16" s="11">
        <v>9</v>
      </c>
      <c r="F16" s="10"/>
      <c r="G16" s="10"/>
      <c r="H16" s="10"/>
      <c r="I16" s="10"/>
      <c r="J16" s="11">
        <v>116</v>
      </c>
      <c r="K16" s="35">
        <f t="shared" si="0"/>
        <v>125</v>
      </c>
    </row>
    <row r="17" spans="1:18" x14ac:dyDescent="0.35">
      <c r="A17" s="7" t="s">
        <v>32</v>
      </c>
      <c r="B17" s="8" t="s">
        <v>28</v>
      </c>
      <c r="C17" s="9" t="s">
        <v>21</v>
      </c>
      <c r="D17" s="10"/>
      <c r="E17" s="10"/>
      <c r="F17" s="10"/>
      <c r="G17" s="10"/>
      <c r="H17" s="11">
        <v>4</v>
      </c>
      <c r="I17" s="10"/>
      <c r="J17" s="10"/>
      <c r="K17" s="35">
        <f t="shared" si="0"/>
        <v>4</v>
      </c>
    </row>
    <row r="18" spans="1:18" x14ac:dyDescent="0.35">
      <c r="A18" s="7" t="s">
        <v>33</v>
      </c>
      <c r="B18" s="8" t="s">
        <v>5</v>
      </c>
      <c r="C18" s="9" t="s">
        <v>21</v>
      </c>
      <c r="D18" s="12"/>
      <c r="E18" s="10"/>
      <c r="F18" s="10"/>
      <c r="G18" s="10"/>
      <c r="H18" s="10"/>
      <c r="I18" s="10"/>
      <c r="J18" s="11">
        <v>2</v>
      </c>
      <c r="K18" s="35">
        <f t="shared" si="0"/>
        <v>2</v>
      </c>
      <c r="P18" s="44"/>
      <c r="Q18" s="44"/>
      <c r="R18" s="44"/>
    </row>
    <row r="19" spans="1:18" x14ac:dyDescent="0.35">
      <c r="A19" s="7" t="s">
        <v>34</v>
      </c>
      <c r="B19" s="8" t="s">
        <v>17</v>
      </c>
      <c r="C19" s="9" t="s">
        <v>14</v>
      </c>
      <c r="D19" s="11">
        <v>90</v>
      </c>
      <c r="E19" s="10"/>
      <c r="F19" s="10"/>
      <c r="G19" s="10"/>
      <c r="H19" s="10"/>
      <c r="I19" s="10"/>
      <c r="J19" s="10"/>
      <c r="K19" s="35">
        <f t="shared" si="0"/>
        <v>90</v>
      </c>
    </row>
    <row r="20" spans="1:18" x14ac:dyDescent="0.35">
      <c r="A20" s="53" t="s">
        <v>35</v>
      </c>
      <c r="B20" s="54"/>
      <c r="C20" s="55"/>
      <c r="D20" s="35">
        <f t="shared" ref="D20:J20" si="1">SUM(D3:D19)</f>
        <v>174.5</v>
      </c>
      <c r="E20" s="35">
        <f t="shared" si="1"/>
        <v>13</v>
      </c>
      <c r="F20" s="35">
        <f t="shared" si="1"/>
        <v>34</v>
      </c>
      <c r="G20" s="35">
        <f t="shared" si="1"/>
        <v>159.5</v>
      </c>
      <c r="H20" s="35">
        <f t="shared" si="1"/>
        <v>31</v>
      </c>
      <c r="I20" s="35">
        <f t="shared" si="1"/>
        <v>34</v>
      </c>
      <c r="J20" s="35">
        <f t="shared" si="1"/>
        <v>193</v>
      </c>
      <c r="K20" s="35">
        <f>SUM(K3:K19)</f>
        <v>639</v>
      </c>
      <c r="P20" s="45" t="s">
        <v>14</v>
      </c>
      <c r="Q20" s="45" t="s">
        <v>21</v>
      </c>
      <c r="R20" s="45" t="s">
        <v>12</v>
      </c>
    </row>
    <row r="21" spans="1:18" x14ac:dyDescent="0.35">
      <c r="P21" s="45">
        <v>110.5</v>
      </c>
      <c r="Q21" s="45">
        <v>142</v>
      </c>
      <c r="R21" s="45">
        <v>386.5</v>
      </c>
    </row>
    <row r="22" spans="1:18" ht="15" thickBot="1" x14ac:dyDescent="0.4"/>
    <row r="23" spans="1:18" x14ac:dyDescent="0.35">
      <c r="A23" s="4"/>
      <c r="B23" s="56" t="s">
        <v>51</v>
      </c>
      <c r="C23" s="57"/>
      <c r="D23" s="4"/>
      <c r="E23" s="4"/>
      <c r="F23" s="4"/>
      <c r="G23" s="4"/>
      <c r="H23" s="4"/>
      <c r="I23" s="4"/>
      <c r="J23" s="4"/>
      <c r="K23" s="4"/>
    </row>
    <row r="24" spans="1:18" x14ac:dyDescent="0.35">
      <c r="A24" s="39" t="s">
        <v>37</v>
      </c>
      <c r="B24" s="58">
        <v>24163</v>
      </c>
      <c r="C24" s="59"/>
      <c r="D24" s="4"/>
      <c r="E24" s="4"/>
      <c r="F24" s="4"/>
      <c r="G24" s="4"/>
      <c r="H24" s="4"/>
      <c r="I24" s="4"/>
      <c r="J24" s="4"/>
      <c r="K24" s="4"/>
    </row>
    <row r="25" spans="1:18" x14ac:dyDescent="0.35">
      <c r="A25" s="39" t="s">
        <v>38</v>
      </c>
      <c r="B25" s="58">
        <v>21184</v>
      </c>
      <c r="C25" s="59"/>
      <c r="D25" s="4"/>
      <c r="E25" s="4"/>
      <c r="F25" s="4"/>
      <c r="G25" s="4"/>
      <c r="H25" s="4"/>
      <c r="I25" s="4"/>
      <c r="J25" s="4"/>
      <c r="K25" s="4"/>
    </row>
    <row r="26" spans="1:18" x14ac:dyDescent="0.35">
      <c r="A26" s="40" t="s">
        <v>52</v>
      </c>
      <c r="B26" s="58">
        <v>21184</v>
      </c>
      <c r="C26" s="59"/>
      <c r="D26" s="4"/>
      <c r="E26" s="4"/>
      <c r="F26" s="4"/>
      <c r="G26" s="4"/>
      <c r="H26" s="4"/>
      <c r="I26" s="4"/>
      <c r="J26" s="4"/>
      <c r="K26" s="4"/>
    </row>
    <row r="27" spans="1:18" x14ac:dyDescent="0.35">
      <c r="A27" s="40" t="s">
        <v>53</v>
      </c>
      <c r="B27" s="58">
        <v>14344</v>
      </c>
      <c r="C27" s="59"/>
      <c r="D27" s="4"/>
      <c r="E27" s="4"/>
      <c r="F27" s="4"/>
      <c r="G27" s="4"/>
      <c r="H27" s="4"/>
      <c r="I27" s="4"/>
      <c r="J27" s="4"/>
      <c r="K27" s="4"/>
    </row>
    <row r="28" spans="1:18" ht="15" thickBot="1" x14ac:dyDescent="0.4">
      <c r="A28" s="40" t="s">
        <v>54</v>
      </c>
      <c r="B28" s="51">
        <v>36962</v>
      </c>
      <c r="C28" s="52"/>
      <c r="D28" s="4"/>
      <c r="E28" s="4"/>
      <c r="F28" s="4"/>
      <c r="G28" s="4"/>
      <c r="H28" s="4"/>
      <c r="I28" s="4"/>
      <c r="J28" s="4"/>
      <c r="K28" s="4"/>
    </row>
  </sheetData>
  <mergeCells count="7">
    <mergeCell ref="B28:C28"/>
    <mergeCell ref="A20:C20"/>
    <mergeCell ref="B23:C23"/>
    <mergeCell ref="B24:C24"/>
    <mergeCell ref="B25:C25"/>
    <mergeCell ref="B26:C26"/>
    <mergeCell ref="B27:C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1116C-8FF0-4063-9803-40A7F6E98FF6}">
  <dimension ref="A1:K34"/>
  <sheetViews>
    <sheetView workbookViewId="0">
      <selection activeCell="J13" sqref="J13"/>
    </sheetView>
  </sheetViews>
  <sheetFormatPr defaultRowHeight="14.5" x14ac:dyDescent="0.35"/>
  <cols>
    <col min="1" max="1" width="48.6328125" customWidth="1"/>
    <col min="2" max="2" width="8.90625" customWidth="1"/>
    <col min="3" max="3" width="10.6328125" customWidth="1"/>
    <col min="7" max="7" width="9.08984375" style="24"/>
    <col min="11" max="11" width="9.08984375" style="36"/>
  </cols>
  <sheetData>
    <row r="1" spans="1:11" x14ac:dyDescent="0.35">
      <c r="A1" s="1"/>
      <c r="B1" s="2"/>
      <c r="C1" s="3"/>
      <c r="D1" s="4"/>
      <c r="E1" s="4"/>
      <c r="F1" s="4"/>
      <c r="G1" s="4"/>
      <c r="H1" s="4"/>
      <c r="I1" s="4"/>
      <c r="J1" s="4"/>
      <c r="K1" s="28"/>
    </row>
    <row r="2" spans="1:11" ht="23" x14ac:dyDescent="0.35">
      <c r="A2" s="5" t="s">
        <v>0</v>
      </c>
      <c r="B2" s="5"/>
      <c r="C2" s="6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</row>
    <row r="3" spans="1:11" x14ac:dyDescent="0.35">
      <c r="A3" s="7" t="s">
        <v>10</v>
      </c>
      <c r="B3" s="8" t="s">
        <v>11</v>
      </c>
      <c r="C3" s="9" t="s">
        <v>12</v>
      </c>
      <c r="D3" s="10"/>
      <c r="E3" s="10"/>
      <c r="F3" s="10"/>
      <c r="G3" s="11">
        <v>150</v>
      </c>
      <c r="H3" s="10"/>
      <c r="I3" s="10"/>
      <c r="J3" s="10"/>
      <c r="K3" s="35">
        <f t="shared" ref="K3:K19" si="0">SUM(D3:J3)</f>
        <v>150</v>
      </c>
    </row>
    <row r="4" spans="1:11" x14ac:dyDescent="0.35">
      <c r="A4" s="7" t="s">
        <v>13</v>
      </c>
      <c r="B4" s="8" t="s">
        <v>6</v>
      </c>
      <c r="C4" s="9" t="s">
        <v>14</v>
      </c>
      <c r="D4" s="11">
        <v>14</v>
      </c>
      <c r="E4" s="10"/>
      <c r="F4" s="10"/>
      <c r="G4" s="10"/>
      <c r="H4" s="10"/>
      <c r="I4" s="10"/>
      <c r="J4" s="10"/>
      <c r="K4" s="35">
        <f>SUM(D4:J4)</f>
        <v>14</v>
      </c>
    </row>
    <row r="5" spans="1:11" x14ac:dyDescent="0.35">
      <c r="A5" s="7" t="s">
        <v>15</v>
      </c>
      <c r="B5" s="8" t="s">
        <v>6</v>
      </c>
      <c r="C5" s="9" t="s">
        <v>12</v>
      </c>
      <c r="D5" s="11">
        <v>36</v>
      </c>
      <c r="E5" s="10"/>
      <c r="F5" s="10"/>
      <c r="G5" s="10"/>
      <c r="H5" s="10"/>
      <c r="I5" s="10"/>
      <c r="J5" s="10"/>
      <c r="K5" s="35">
        <f t="shared" si="0"/>
        <v>36</v>
      </c>
    </row>
    <row r="6" spans="1:11" x14ac:dyDescent="0.35">
      <c r="A6" s="7" t="s">
        <v>16</v>
      </c>
      <c r="B6" s="8" t="s">
        <v>17</v>
      </c>
      <c r="C6" s="9" t="s">
        <v>14</v>
      </c>
      <c r="D6" s="11">
        <v>4</v>
      </c>
      <c r="E6" s="10"/>
      <c r="F6" s="10"/>
      <c r="G6" s="10"/>
      <c r="H6" s="10"/>
      <c r="I6" s="10"/>
      <c r="J6" s="10"/>
      <c r="K6" s="35">
        <f t="shared" si="0"/>
        <v>4</v>
      </c>
    </row>
    <row r="7" spans="1:11" x14ac:dyDescent="0.35">
      <c r="A7" s="7" t="s">
        <v>18</v>
      </c>
      <c r="B7" s="8" t="s">
        <v>7</v>
      </c>
      <c r="C7" s="9" t="s">
        <v>12</v>
      </c>
      <c r="D7" s="10"/>
      <c r="E7" s="10"/>
      <c r="F7" s="10"/>
      <c r="G7" s="10"/>
      <c r="H7" s="10"/>
      <c r="I7" s="10"/>
      <c r="J7" s="11">
        <v>34</v>
      </c>
      <c r="K7" s="35">
        <f t="shared" si="0"/>
        <v>34</v>
      </c>
    </row>
    <row r="8" spans="1:11" x14ac:dyDescent="0.35">
      <c r="A8" s="7" t="s">
        <v>19</v>
      </c>
      <c r="B8" s="8" t="s">
        <v>20</v>
      </c>
      <c r="C8" s="9" t="s">
        <v>21</v>
      </c>
      <c r="D8" s="11">
        <v>7</v>
      </c>
      <c r="E8" s="10"/>
      <c r="F8" s="10"/>
      <c r="G8" s="10"/>
      <c r="H8" s="11">
        <v>1</v>
      </c>
      <c r="I8" s="10"/>
      <c r="J8" s="10"/>
      <c r="K8" s="35">
        <f t="shared" si="0"/>
        <v>8</v>
      </c>
    </row>
    <row r="9" spans="1:11" x14ac:dyDescent="0.35">
      <c r="A9" s="7" t="s">
        <v>22</v>
      </c>
      <c r="B9" s="8" t="s">
        <v>20</v>
      </c>
      <c r="C9" s="8" t="s">
        <v>12</v>
      </c>
      <c r="D9" s="10"/>
      <c r="E9" s="11">
        <v>5</v>
      </c>
      <c r="F9" s="10"/>
      <c r="G9" s="10"/>
      <c r="H9" s="10"/>
      <c r="I9" s="10"/>
      <c r="J9" s="10"/>
      <c r="K9" s="35">
        <f t="shared" si="0"/>
        <v>5</v>
      </c>
    </row>
    <row r="10" spans="1:11" x14ac:dyDescent="0.35">
      <c r="A10" s="7" t="s">
        <v>23</v>
      </c>
      <c r="B10" s="8" t="s">
        <v>24</v>
      </c>
      <c r="C10" s="9" t="s">
        <v>25</v>
      </c>
      <c r="D10" s="10"/>
      <c r="E10" s="10"/>
      <c r="F10" s="10"/>
      <c r="G10" s="10"/>
      <c r="H10" s="12"/>
      <c r="I10" s="10"/>
      <c r="J10" s="10"/>
      <c r="K10" s="35">
        <f t="shared" si="0"/>
        <v>0</v>
      </c>
    </row>
    <row r="11" spans="1:11" x14ac:dyDescent="0.35">
      <c r="A11" s="7" t="s">
        <v>26</v>
      </c>
      <c r="B11" s="8" t="s">
        <v>17</v>
      </c>
      <c r="C11" s="9" t="s">
        <v>21</v>
      </c>
      <c r="D11" s="11">
        <v>20</v>
      </c>
      <c r="E11" s="10"/>
      <c r="F11" s="11">
        <v>24</v>
      </c>
      <c r="G11" s="10"/>
      <c r="H11" s="11">
        <v>19</v>
      </c>
      <c r="I11" s="11">
        <v>28</v>
      </c>
      <c r="J11" s="11">
        <v>11.5</v>
      </c>
      <c r="K11" s="35">
        <f t="shared" si="0"/>
        <v>102.5</v>
      </c>
    </row>
    <row r="12" spans="1:11" x14ac:dyDescent="0.35">
      <c r="A12" s="7" t="s">
        <v>27</v>
      </c>
      <c r="B12" s="8" t="s">
        <v>28</v>
      </c>
      <c r="C12" s="9" t="s">
        <v>14</v>
      </c>
      <c r="D12" s="11">
        <v>5</v>
      </c>
      <c r="E12" s="10"/>
      <c r="F12" s="10"/>
      <c r="G12" s="10"/>
      <c r="H12" s="10"/>
      <c r="I12" s="10"/>
      <c r="J12" s="10"/>
      <c r="K12" s="35">
        <f t="shared" si="0"/>
        <v>5</v>
      </c>
    </row>
    <row r="13" spans="1:11" x14ac:dyDescent="0.35">
      <c r="A13" s="7" t="s">
        <v>29</v>
      </c>
      <c r="B13" s="8" t="s">
        <v>11</v>
      </c>
      <c r="C13" s="9" t="s">
        <v>12</v>
      </c>
      <c r="D13" s="10"/>
      <c r="E13" s="10"/>
      <c r="F13" s="10"/>
      <c r="G13" s="11">
        <v>4.5</v>
      </c>
      <c r="H13" s="10"/>
      <c r="I13" s="10"/>
      <c r="J13" s="11">
        <v>24</v>
      </c>
      <c r="K13" s="35">
        <f t="shared" si="0"/>
        <v>28.5</v>
      </c>
    </row>
    <row r="14" spans="1:11" x14ac:dyDescent="0.35">
      <c r="A14" s="7" t="s">
        <v>30</v>
      </c>
      <c r="B14" s="8" t="s">
        <v>11</v>
      </c>
      <c r="C14" s="9" t="s">
        <v>14</v>
      </c>
      <c r="D14" s="10"/>
      <c r="E14" s="10"/>
      <c r="F14" s="10"/>
      <c r="G14" s="10"/>
      <c r="H14" s="10"/>
      <c r="I14" s="10"/>
      <c r="J14" s="10"/>
      <c r="K14" s="35">
        <f t="shared" si="0"/>
        <v>0</v>
      </c>
    </row>
    <row r="15" spans="1:11" x14ac:dyDescent="0.35">
      <c r="A15" s="7" t="s">
        <v>30</v>
      </c>
      <c r="B15" s="8" t="s">
        <v>11</v>
      </c>
      <c r="C15" s="9" t="s">
        <v>21</v>
      </c>
      <c r="D15" s="10"/>
      <c r="E15" s="10"/>
      <c r="F15" s="11">
        <v>10</v>
      </c>
      <c r="G15" s="10"/>
      <c r="H15" s="11">
        <v>5</v>
      </c>
      <c r="I15" s="11">
        <v>6</v>
      </c>
      <c r="J15" s="11">
        <v>3</v>
      </c>
      <c r="K15" s="35">
        <f t="shared" si="0"/>
        <v>24</v>
      </c>
    </row>
    <row r="16" spans="1:11" x14ac:dyDescent="0.35">
      <c r="A16" s="7" t="s">
        <v>31</v>
      </c>
      <c r="B16" s="8" t="s">
        <v>4</v>
      </c>
      <c r="C16" s="9" t="s">
        <v>12</v>
      </c>
      <c r="D16" s="10"/>
      <c r="E16" s="11">
        <v>8</v>
      </c>
      <c r="F16" s="10"/>
      <c r="G16" s="10"/>
      <c r="H16" s="10"/>
      <c r="I16" s="10"/>
      <c r="J16" s="11">
        <v>104</v>
      </c>
      <c r="K16" s="35">
        <f t="shared" si="0"/>
        <v>112</v>
      </c>
    </row>
    <row r="17" spans="1:11" x14ac:dyDescent="0.35">
      <c r="A17" s="7" t="s">
        <v>32</v>
      </c>
      <c r="B17" s="8" t="s">
        <v>28</v>
      </c>
      <c r="C17" s="9" t="s">
        <v>21</v>
      </c>
      <c r="D17" s="10"/>
      <c r="E17" s="10"/>
      <c r="F17" s="10"/>
      <c r="G17" s="10"/>
      <c r="H17" s="11">
        <v>5</v>
      </c>
      <c r="I17" s="10"/>
      <c r="J17" s="10"/>
      <c r="K17" s="35">
        <f t="shared" si="0"/>
        <v>5</v>
      </c>
    </row>
    <row r="18" spans="1:11" x14ac:dyDescent="0.35">
      <c r="A18" s="7" t="s">
        <v>33</v>
      </c>
      <c r="B18" s="8" t="s">
        <v>5</v>
      </c>
      <c r="C18" s="9" t="s">
        <v>21</v>
      </c>
      <c r="D18" s="12"/>
      <c r="E18" s="10"/>
      <c r="F18" s="10"/>
      <c r="G18" s="10"/>
      <c r="H18" s="10"/>
      <c r="I18" s="10"/>
      <c r="J18" s="11">
        <v>3</v>
      </c>
      <c r="K18" s="35">
        <f t="shared" si="0"/>
        <v>3</v>
      </c>
    </row>
    <row r="19" spans="1:11" x14ac:dyDescent="0.35">
      <c r="A19" s="7" t="s">
        <v>34</v>
      </c>
      <c r="B19" s="8" t="s">
        <v>17</v>
      </c>
      <c r="C19" s="9" t="s">
        <v>14</v>
      </c>
      <c r="D19" s="11">
        <v>92</v>
      </c>
      <c r="E19" s="10"/>
      <c r="F19" s="10"/>
      <c r="G19" s="10"/>
      <c r="H19" s="10"/>
      <c r="I19" s="10"/>
      <c r="J19" s="10"/>
      <c r="K19" s="35">
        <f t="shared" si="0"/>
        <v>92</v>
      </c>
    </row>
    <row r="20" spans="1:11" s="36" customFormat="1" ht="13" x14ac:dyDescent="0.3">
      <c r="A20" s="53" t="s">
        <v>35</v>
      </c>
      <c r="B20" s="54"/>
      <c r="C20" s="55"/>
      <c r="D20" s="35">
        <f t="shared" ref="D20:J20" si="1">SUM(D3:D19)</f>
        <v>178</v>
      </c>
      <c r="E20" s="35">
        <f t="shared" si="1"/>
        <v>13</v>
      </c>
      <c r="F20" s="35">
        <f t="shared" si="1"/>
        <v>34</v>
      </c>
      <c r="G20" s="35">
        <f t="shared" si="1"/>
        <v>154.5</v>
      </c>
      <c r="H20" s="35">
        <f t="shared" si="1"/>
        <v>30</v>
      </c>
      <c r="I20" s="35">
        <f t="shared" si="1"/>
        <v>34</v>
      </c>
      <c r="J20" s="35">
        <f t="shared" si="1"/>
        <v>179.5</v>
      </c>
      <c r="K20" s="35">
        <f>SUM(K3:K19)</f>
        <v>623</v>
      </c>
    </row>
    <row r="21" spans="1:11" x14ac:dyDescent="0.35">
      <c r="A21" s="1"/>
      <c r="B21" s="2"/>
      <c r="C21" s="3"/>
      <c r="D21" s="13"/>
      <c r="E21" s="13"/>
      <c r="F21" s="13"/>
      <c r="G21" s="13"/>
      <c r="H21" s="13"/>
      <c r="I21" s="13"/>
      <c r="J21" s="13"/>
      <c r="K21" s="29"/>
    </row>
    <row r="22" spans="1:11" ht="15" customHeight="1" x14ac:dyDescent="0.35">
      <c r="A22" s="14" t="s">
        <v>36</v>
      </c>
      <c r="B22" s="30"/>
      <c r="C22" s="30"/>
      <c r="E22" s="13"/>
      <c r="F22" s="13"/>
      <c r="G22" s="13"/>
      <c r="H22" s="13"/>
      <c r="I22" s="13"/>
      <c r="J22" s="13"/>
      <c r="K22" s="13"/>
    </row>
    <row r="23" spans="1:11" s="38" customFormat="1" ht="11.5" x14ac:dyDescent="0.25">
      <c r="A23" s="31" t="s">
        <v>37</v>
      </c>
      <c r="B23" s="37">
        <v>23234</v>
      </c>
      <c r="C23" s="32"/>
      <c r="E23" s="4"/>
      <c r="F23" s="4"/>
      <c r="G23" s="4"/>
      <c r="H23" s="4"/>
      <c r="I23" s="4"/>
      <c r="J23" s="4"/>
      <c r="K23" s="4"/>
    </row>
    <row r="24" spans="1:11" s="38" customFormat="1" ht="11.5" x14ac:dyDescent="0.25">
      <c r="A24" s="31" t="s">
        <v>38</v>
      </c>
      <c r="B24" s="37">
        <v>20369</v>
      </c>
      <c r="C24" s="32"/>
      <c r="E24" s="4"/>
      <c r="F24" s="4"/>
      <c r="G24" s="4"/>
      <c r="H24" s="4"/>
      <c r="I24" s="4"/>
      <c r="J24" s="4"/>
      <c r="K24" s="4"/>
    </row>
    <row r="25" spans="1:11" s="38" customFormat="1" ht="11.5" x14ac:dyDescent="0.25">
      <c r="A25" s="33" t="s">
        <v>39</v>
      </c>
      <c r="B25" s="37">
        <v>20369</v>
      </c>
      <c r="C25" s="32"/>
      <c r="E25" s="4"/>
      <c r="F25" s="4"/>
      <c r="G25" s="4"/>
      <c r="H25" s="4"/>
      <c r="I25" s="4"/>
      <c r="J25" s="4"/>
      <c r="K25" s="4"/>
    </row>
    <row r="26" spans="1:11" s="38" customFormat="1" ht="11.5" x14ac:dyDescent="0.25">
      <c r="A26" s="33" t="s">
        <v>40</v>
      </c>
      <c r="B26" s="37">
        <v>13792</v>
      </c>
      <c r="C26" s="32"/>
      <c r="E26" s="4"/>
      <c r="F26" s="4"/>
      <c r="G26" s="4"/>
      <c r="H26" s="4"/>
      <c r="I26" s="4"/>
      <c r="J26" s="4"/>
      <c r="K26" s="4"/>
    </row>
    <row r="27" spans="1:11" s="38" customFormat="1" ht="11.5" x14ac:dyDescent="0.25">
      <c r="A27" s="33" t="s">
        <v>41</v>
      </c>
      <c r="B27" s="37">
        <v>35540</v>
      </c>
      <c r="C27" s="32"/>
      <c r="E27" s="4"/>
      <c r="F27" s="4"/>
      <c r="G27" s="4"/>
      <c r="H27" s="4"/>
      <c r="I27" s="4"/>
      <c r="J27" s="4"/>
      <c r="K27" s="4"/>
    </row>
    <row r="28" spans="1:11" x14ac:dyDescent="0.35">
      <c r="A28" s="4"/>
      <c r="B28" s="16"/>
      <c r="C28" s="18"/>
      <c r="E28" s="13"/>
      <c r="F28" s="13"/>
      <c r="G28" s="13"/>
      <c r="H28" s="13"/>
      <c r="I28" s="13"/>
      <c r="J28" s="13"/>
      <c r="K28" s="28"/>
    </row>
    <row r="29" spans="1:11" x14ac:dyDescent="0.35">
      <c r="A29" s="4" t="s">
        <v>42</v>
      </c>
      <c r="B29" s="4"/>
      <c r="C29" s="19"/>
      <c r="D29" s="19"/>
      <c r="E29" s="4"/>
      <c r="F29" s="13"/>
      <c r="G29" s="13"/>
      <c r="H29" s="13"/>
      <c r="I29" s="19"/>
      <c r="J29" s="20"/>
      <c r="K29" s="28"/>
    </row>
    <row r="30" spans="1:11" x14ac:dyDescent="0.35">
      <c r="A30" s="21"/>
      <c r="B30" s="4"/>
      <c r="C30" s="22"/>
      <c r="D30" s="19"/>
      <c r="E30" s="4"/>
      <c r="F30" s="4"/>
      <c r="G30" s="4"/>
      <c r="H30" s="4"/>
      <c r="I30" s="4"/>
      <c r="J30" s="4"/>
      <c r="K30" s="28"/>
    </row>
    <row r="31" spans="1:11" x14ac:dyDescent="0.35">
      <c r="A31" s="4"/>
      <c r="B31" s="3"/>
      <c r="C31" s="3"/>
      <c r="D31" s="15"/>
      <c r="E31" s="4"/>
      <c r="F31" s="4"/>
      <c r="G31" s="4"/>
      <c r="H31" s="4"/>
      <c r="I31" s="4"/>
      <c r="J31" s="4"/>
      <c r="K31" s="28"/>
    </row>
    <row r="32" spans="1:11" x14ac:dyDescent="0.35">
      <c r="B32" s="23"/>
      <c r="C32" s="23"/>
    </row>
    <row r="33" spans="1:3" x14ac:dyDescent="0.35">
      <c r="A33" s="4"/>
      <c r="B33" s="23"/>
      <c r="C33" s="23"/>
    </row>
    <row r="34" spans="1:3" x14ac:dyDescent="0.35">
      <c r="B34" s="23"/>
      <c r="C34" s="23"/>
    </row>
  </sheetData>
  <mergeCells count="1">
    <mergeCell ref="A20:C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C9D0D-B71E-4660-94D2-AF9599310A2B}">
  <dimension ref="A1:K32"/>
  <sheetViews>
    <sheetView workbookViewId="0">
      <selection activeCell="C21" sqref="C21"/>
    </sheetView>
  </sheetViews>
  <sheetFormatPr defaultRowHeight="14.5" x14ac:dyDescent="0.35"/>
  <cols>
    <col min="1" max="1" width="48.6328125" customWidth="1"/>
    <col min="2" max="2" width="8.90625" customWidth="1"/>
    <col min="3" max="3" width="13.08984375" customWidth="1"/>
    <col min="7" max="7" width="9.08984375" style="24"/>
    <col min="11" max="11" width="12.6328125" style="27" customWidth="1"/>
  </cols>
  <sheetData>
    <row r="1" spans="1:11" x14ac:dyDescent="0.35">
      <c r="A1" s="1"/>
      <c r="B1" s="2"/>
      <c r="C1" s="3"/>
      <c r="D1" s="4"/>
      <c r="E1" s="4"/>
      <c r="F1" s="4"/>
      <c r="G1" s="4"/>
      <c r="H1" s="4"/>
      <c r="I1" s="4"/>
      <c r="J1" s="4"/>
      <c r="K1" s="28"/>
    </row>
    <row r="2" spans="1:11" x14ac:dyDescent="0.35">
      <c r="A2" s="5" t="s">
        <v>0</v>
      </c>
      <c r="B2" s="5" t="s">
        <v>43</v>
      </c>
      <c r="C2" s="6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25" t="s">
        <v>9</v>
      </c>
    </row>
    <row r="3" spans="1:11" x14ac:dyDescent="0.35">
      <c r="A3" s="7" t="s">
        <v>10</v>
      </c>
      <c r="B3" s="8" t="s">
        <v>11</v>
      </c>
      <c r="C3" s="9" t="s">
        <v>12</v>
      </c>
      <c r="D3" s="10"/>
      <c r="E3" s="10"/>
      <c r="F3" s="10"/>
      <c r="G3" s="11">
        <v>149</v>
      </c>
      <c r="H3" s="10"/>
      <c r="I3" s="10"/>
      <c r="J3" s="10"/>
      <c r="K3" s="26">
        <f t="shared" ref="K3:K18" si="0">SUM(D3:J3)</f>
        <v>149</v>
      </c>
    </row>
    <row r="4" spans="1:11" x14ac:dyDescent="0.35">
      <c r="A4" s="7" t="s">
        <v>13</v>
      </c>
      <c r="B4" s="8" t="s">
        <v>6</v>
      </c>
      <c r="C4" s="9" t="s">
        <v>14</v>
      </c>
      <c r="D4" s="11">
        <v>15</v>
      </c>
      <c r="E4" s="10"/>
      <c r="F4" s="10"/>
      <c r="G4" s="10"/>
      <c r="H4" s="10"/>
      <c r="I4" s="10"/>
      <c r="J4" s="10"/>
      <c r="K4" s="26">
        <f>SUM(D4:J4)</f>
        <v>15</v>
      </c>
    </row>
    <row r="5" spans="1:11" x14ac:dyDescent="0.35">
      <c r="A5" s="7" t="s">
        <v>15</v>
      </c>
      <c r="B5" s="8" t="s">
        <v>6</v>
      </c>
      <c r="C5" s="9" t="s">
        <v>12</v>
      </c>
      <c r="D5" s="11">
        <v>36.5</v>
      </c>
      <c r="E5" s="10"/>
      <c r="F5" s="10"/>
      <c r="G5" s="10"/>
      <c r="H5" s="10"/>
      <c r="I5" s="10"/>
      <c r="J5" s="10"/>
      <c r="K5" s="26">
        <f t="shared" si="0"/>
        <v>36.5</v>
      </c>
    </row>
    <row r="6" spans="1:11" x14ac:dyDescent="0.35">
      <c r="A6" s="7" t="s">
        <v>16</v>
      </c>
      <c r="B6" s="8" t="s">
        <v>17</v>
      </c>
      <c r="C6" s="9" t="s">
        <v>14</v>
      </c>
      <c r="D6" s="11">
        <v>3</v>
      </c>
      <c r="E6" s="10"/>
      <c r="F6" s="10"/>
      <c r="G6" s="10"/>
      <c r="H6" s="10"/>
      <c r="I6" s="10"/>
      <c r="J6" s="10"/>
      <c r="K6" s="26">
        <f t="shared" si="0"/>
        <v>3</v>
      </c>
    </row>
    <row r="7" spans="1:11" x14ac:dyDescent="0.35">
      <c r="A7" s="7" t="s">
        <v>18</v>
      </c>
      <c r="B7" s="8" t="s">
        <v>7</v>
      </c>
      <c r="C7" s="9" t="s">
        <v>12</v>
      </c>
      <c r="D7" s="10"/>
      <c r="E7" s="10"/>
      <c r="F7" s="10"/>
      <c r="G7" s="10"/>
      <c r="H7" s="10"/>
      <c r="I7" s="10"/>
      <c r="J7" s="11">
        <v>31</v>
      </c>
      <c r="K7" s="26">
        <f t="shared" si="0"/>
        <v>31</v>
      </c>
    </row>
    <row r="8" spans="1:11" x14ac:dyDescent="0.35">
      <c r="A8" s="7" t="s">
        <v>19</v>
      </c>
      <c r="B8" s="8" t="s">
        <v>20</v>
      </c>
      <c r="C8" s="9" t="s">
        <v>21</v>
      </c>
      <c r="D8" s="11">
        <v>7</v>
      </c>
      <c r="E8" s="10"/>
      <c r="F8" s="10"/>
      <c r="G8" s="10"/>
      <c r="H8" s="11">
        <v>1</v>
      </c>
      <c r="I8" s="10"/>
      <c r="J8" s="10"/>
      <c r="K8" s="26">
        <f t="shared" si="0"/>
        <v>8</v>
      </c>
    </row>
    <row r="9" spans="1:11" x14ac:dyDescent="0.35">
      <c r="A9" s="7" t="s">
        <v>22</v>
      </c>
      <c r="B9" s="8" t="s">
        <v>20</v>
      </c>
      <c r="C9" s="9" t="s">
        <v>12</v>
      </c>
      <c r="D9" s="10"/>
      <c r="E9" s="11">
        <v>5</v>
      </c>
      <c r="F9" s="10"/>
      <c r="G9" s="10"/>
      <c r="H9" s="10"/>
      <c r="I9" s="10"/>
      <c r="J9" s="10"/>
      <c r="K9" s="26">
        <f t="shared" si="0"/>
        <v>5</v>
      </c>
    </row>
    <row r="10" spans="1:11" x14ac:dyDescent="0.35">
      <c r="A10" s="7" t="s">
        <v>23</v>
      </c>
      <c r="B10" s="8" t="s">
        <v>24</v>
      </c>
      <c r="C10" s="9" t="s">
        <v>25</v>
      </c>
      <c r="D10" s="10"/>
      <c r="E10" s="10"/>
      <c r="F10" s="10"/>
      <c r="G10" s="10"/>
      <c r="H10" s="12"/>
      <c r="I10" s="10"/>
      <c r="J10" s="10"/>
      <c r="K10" s="26">
        <f t="shared" si="0"/>
        <v>0</v>
      </c>
    </row>
    <row r="11" spans="1:11" x14ac:dyDescent="0.35">
      <c r="A11" s="7" t="s">
        <v>26</v>
      </c>
      <c r="B11" s="8" t="s">
        <v>17</v>
      </c>
      <c r="C11" s="9" t="s">
        <v>21</v>
      </c>
      <c r="D11" s="11">
        <v>20</v>
      </c>
      <c r="E11" s="10"/>
      <c r="F11" s="11">
        <v>24</v>
      </c>
      <c r="G11" s="10"/>
      <c r="H11" s="11">
        <v>22</v>
      </c>
      <c r="I11" s="11">
        <v>27</v>
      </c>
      <c r="J11" s="11">
        <v>7</v>
      </c>
      <c r="K11" s="26">
        <f>SUM(D11:J11)</f>
        <v>100</v>
      </c>
    </row>
    <row r="12" spans="1:11" x14ac:dyDescent="0.35">
      <c r="A12" s="7" t="s">
        <v>27</v>
      </c>
      <c r="B12" s="8" t="s">
        <v>28</v>
      </c>
      <c r="C12" s="9" t="s">
        <v>14</v>
      </c>
      <c r="D12" s="11">
        <v>6</v>
      </c>
      <c r="E12" s="10"/>
      <c r="F12" s="10"/>
      <c r="G12" s="10"/>
      <c r="H12" s="10"/>
      <c r="I12" s="10"/>
      <c r="J12" s="10"/>
      <c r="K12" s="26">
        <f t="shared" si="0"/>
        <v>6</v>
      </c>
    </row>
    <row r="13" spans="1:11" x14ac:dyDescent="0.35">
      <c r="A13" s="7" t="s">
        <v>29</v>
      </c>
      <c r="B13" s="8" t="s">
        <v>11</v>
      </c>
      <c r="C13" s="9" t="s">
        <v>12</v>
      </c>
      <c r="D13" s="10"/>
      <c r="E13" s="10"/>
      <c r="F13" s="10"/>
      <c r="G13" s="11">
        <v>5.5</v>
      </c>
      <c r="H13" s="10"/>
      <c r="I13" s="10"/>
      <c r="J13" s="11">
        <v>24.5</v>
      </c>
      <c r="K13" s="26">
        <f t="shared" si="0"/>
        <v>30</v>
      </c>
    </row>
    <row r="14" spans="1:11" x14ac:dyDescent="0.35">
      <c r="A14" s="7" t="s">
        <v>30</v>
      </c>
      <c r="B14" s="8" t="s">
        <v>11</v>
      </c>
      <c r="C14" s="9" t="s">
        <v>21</v>
      </c>
      <c r="D14" s="10"/>
      <c r="E14" s="10"/>
      <c r="F14" s="11">
        <v>10</v>
      </c>
      <c r="G14" s="10"/>
      <c r="H14" s="11">
        <v>6</v>
      </c>
      <c r="I14" s="11">
        <v>7</v>
      </c>
      <c r="J14" s="11">
        <v>3</v>
      </c>
      <c r="K14" s="26">
        <f t="shared" si="0"/>
        <v>26</v>
      </c>
    </row>
    <row r="15" spans="1:11" x14ac:dyDescent="0.35">
      <c r="A15" s="7" t="s">
        <v>31</v>
      </c>
      <c r="B15" s="8" t="s">
        <v>4</v>
      </c>
      <c r="C15" s="9" t="s">
        <v>12</v>
      </c>
      <c r="D15" s="10"/>
      <c r="E15" s="11">
        <v>8</v>
      </c>
      <c r="F15" s="10"/>
      <c r="G15" s="10"/>
      <c r="H15" s="10"/>
      <c r="I15" s="10"/>
      <c r="J15" s="11">
        <v>94</v>
      </c>
      <c r="K15" s="26">
        <f t="shared" si="0"/>
        <v>102</v>
      </c>
    </row>
    <row r="16" spans="1:11" x14ac:dyDescent="0.35">
      <c r="A16" s="7" t="s">
        <v>32</v>
      </c>
      <c r="B16" s="8" t="s">
        <v>28</v>
      </c>
      <c r="C16" s="9" t="s">
        <v>21</v>
      </c>
      <c r="D16" s="10"/>
      <c r="E16" s="10"/>
      <c r="F16" s="10"/>
      <c r="G16" s="10"/>
      <c r="H16" s="11">
        <v>5</v>
      </c>
      <c r="I16" s="10"/>
      <c r="J16" s="10"/>
      <c r="K16" s="26">
        <f t="shared" si="0"/>
        <v>5</v>
      </c>
    </row>
    <row r="17" spans="1:11" x14ac:dyDescent="0.35">
      <c r="A17" s="7" t="s">
        <v>33</v>
      </c>
      <c r="B17" s="8" t="s">
        <v>5</v>
      </c>
      <c r="C17" s="9" t="s">
        <v>21</v>
      </c>
      <c r="D17" s="12"/>
      <c r="E17" s="10"/>
      <c r="F17" s="10"/>
      <c r="G17" s="10"/>
      <c r="H17" s="10"/>
      <c r="I17" s="10"/>
      <c r="J17" s="11">
        <v>3</v>
      </c>
      <c r="K17" s="26">
        <f t="shared" si="0"/>
        <v>3</v>
      </c>
    </row>
    <row r="18" spans="1:11" x14ac:dyDescent="0.35">
      <c r="A18" s="7" t="s">
        <v>34</v>
      </c>
      <c r="B18" s="8" t="s">
        <v>17</v>
      </c>
      <c r="C18" s="9" t="s">
        <v>14</v>
      </c>
      <c r="D18" s="11">
        <v>92</v>
      </c>
      <c r="E18" s="10"/>
      <c r="F18" s="10"/>
      <c r="G18" s="10"/>
      <c r="H18" s="10"/>
      <c r="I18" s="10"/>
      <c r="J18" s="10"/>
      <c r="K18" s="26">
        <f t="shared" si="0"/>
        <v>92</v>
      </c>
    </row>
    <row r="19" spans="1:11" x14ac:dyDescent="0.35">
      <c r="A19" s="60" t="s">
        <v>44</v>
      </c>
      <c r="B19" s="61"/>
      <c r="C19" s="62"/>
      <c r="D19" s="26">
        <f t="shared" ref="D19:K19" si="1">SUM(D3:D18)</f>
        <v>179.5</v>
      </c>
      <c r="E19" s="26">
        <f t="shared" si="1"/>
        <v>13</v>
      </c>
      <c r="F19" s="26">
        <f t="shared" si="1"/>
        <v>34</v>
      </c>
      <c r="G19" s="26">
        <f t="shared" si="1"/>
        <v>154.5</v>
      </c>
      <c r="H19" s="26">
        <f t="shared" si="1"/>
        <v>34</v>
      </c>
      <c r="I19" s="26">
        <f t="shared" si="1"/>
        <v>34</v>
      </c>
      <c r="J19" s="26">
        <f t="shared" si="1"/>
        <v>162.5</v>
      </c>
      <c r="K19" s="26">
        <f t="shared" si="1"/>
        <v>611.5</v>
      </c>
    </row>
    <row r="20" spans="1:11" x14ac:dyDescent="0.35">
      <c r="A20" s="1"/>
      <c r="B20" s="2"/>
      <c r="C20" s="3"/>
      <c r="D20" s="13"/>
      <c r="E20" s="13"/>
      <c r="F20" s="13"/>
      <c r="G20" s="13"/>
      <c r="H20" s="13"/>
      <c r="I20" s="13"/>
      <c r="J20" s="13"/>
      <c r="K20" s="29"/>
    </row>
    <row r="21" spans="1:11" ht="22.5" customHeight="1" x14ac:dyDescent="0.35">
      <c r="A21" s="14" t="s">
        <v>45</v>
      </c>
      <c r="B21" s="30" t="s">
        <v>46</v>
      </c>
      <c r="C21" s="30" t="s">
        <v>47</v>
      </c>
      <c r="E21" s="13"/>
      <c r="F21" s="13"/>
      <c r="G21" s="13"/>
      <c r="H21" s="13"/>
      <c r="I21" s="13"/>
      <c r="J21" s="13"/>
      <c r="K21" s="13"/>
    </row>
    <row r="22" spans="1:11" x14ac:dyDescent="0.35">
      <c r="A22" s="31" t="s">
        <v>14</v>
      </c>
      <c r="B22" s="32">
        <v>22557</v>
      </c>
      <c r="C22" s="34">
        <f>SUMIF(C$3:C$18, A22, K$3:K$18) * B22</f>
        <v>2616612</v>
      </c>
      <c r="E22" s="4"/>
      <c r="F22" s="4"/>
      <c r="G22" s="4"/>
      <c r="H22" s="4"/>
      <c r="I22" s="4"/>
      <c r="J22" s="4"/>
      <c r="K22" s="4"/>
    </row>
    <row r="23" spans="1:11" x14ac:dyDescent="0.35">
      <c r="A23" s="31" t="s">
        <v>21</v>
      </c>
      <c r="B23" s="32">
        <v>19776</v>
      </c>
      <c r="C23" s="34">
        <f>SUMIF(C$3:C$18, A23, K$3:K$18) * B23</f>
        <v>2808192</v>
      </c>
      <c r="E23" s="4"/>
      <c r="F23" s="4"/>
      <c r="G23" s="4"/>
      <c r="H23" s="4"/>
      <c r="I23" s="4"/>
      <c r="J23" s="4"/>
      <c r="K23" s="4"/>
    </row>
    <row r="24" spans="1:11" x14ac:dyDescent="0.35">
      <c r="A24" s="33" t="s">
        <v>48</v>
      </c>
      <c r="B24" s="32">
        <v>19776</v>
      </c>
      <c r="C24" s="34">
        <f>SUMIF(C$3:C$18, A24, K$3:K$18) * B24</f>
        <v>0</v>
      </c>
      <c r="E24" s="4"/>
      <c r="F24" s="4"/>
      <c r="G24" s="4"/>
      <c r="H24" s="4"/>
      <c r="I24" s="4"/>
      <c r="J24" s="4"/>
      <c r="K24" s="4"/>
    </row>
    <row r="25" spans="1:11" x14ac:dyDescent="0.35">
      <c r="A25" s="33" t="s">
        <v>25</v>
      </c>
      <c r="B25" s="32">
        <v>13390</v>
      </c>
      <c r="C25" s="34">
        <f>SUMIF(C$3:C$18, A25, K$3:K$18) * B25</f>
        <v>0</v>
      </c>
      <c r="E25" s="4"/>
      <c r="F25" s="4"/>
      <c r="G25" s="4"/>
      <c r="H25" s="4"/>
      <c r="I25" s="4"/>
      <c r="J25" s="4"/>
      <c r="K25" s="4"/>
    </row>
    <row r="26" spans="1:11" x14ac:dyDescent="0.35">
      <c r="A26" s="33" t="s">
        <v>12</v>
      </c>
      <c r="B26" s="32">
        <v>34505</v>
      </c>
      <c r="C26" s="34">
        <f>SUMIF(C$3:C$18, A26, K$3:K$18) * B26</f>
        <v>12197517.5</v>
      </c>
      <c r="E26" s="4"/>
      <c r="F26" s="4"/>
      <c r="G26" s="4"/>
      <c r="H26" s="4"/>
      <c r="I26" s="4"/>
      <c r="J26" s="4"/>
      <c r="K26" s="4"/>
    </row>
    <row r="27" spans="1:11" x14ac:dyDescent="0.35">
      <c r="A27" s="4" t="s">
        <v>42</v>
      </c>
      <c r="B27" s="4"/>
      <c r="C27" s="19"/>
      <c r="D27" s="19"/>
      <c r="E27" s="4"/>
      <c r="F27" s="13"/>
      <c r="G27" s="13"/>
      <c r="H27" s="13"/>
      <c r="I27" s="19"/>
      <c r="J27" s="20"/>
      <c r="K27" s="4"/>
    </row>
    <row r="28" spans="1:11" x14ac:dyDescent="0.35">
      <c r="A28" s="21"/>
      <c r="B28" s="4"/>
      <c r="C28" s="22"/>
      <c r="D28" s="19"/>
      <c r="E28" s="4"/>
      <c r="F28" s="4"/>
      <c r="G28" s="4"/>
      <c r="H28" s="4"/>
      <c r="I28" s="4"/>
      <c r="J28" s="4"/>
      <c r="K28" s="28"/>
    </row>
    <row r="29" spans="1:11" x14ac:dyDescent="0.35">
      <c r="A29" s="4"/>
      <c r="B29" s="3"/>
      <c r="C29" s="3"/>
      <c r="D29" s="15"/>
      <c r="E29" s="4"/>
      <c r="F29" s="4"/>
      <c r="G29" s="4"/>
      <c r="H29" s="4"/>
      <c r="I29" s="4"/>
      <c r="J29" s="4"/>
      <c r="K29" s="28"/>
    </row>
    <row r="30" spans="1:11" x14ac:dyDescent="0.35">
      <c r="A30" s="4"/>
      <c r="B30" s="23"/>
      <c r="C30" s="23"/>
    </row>
    <row r="31" spans="1:11" x14ac:dyDescent="0.35">
      <c r="A31" s="4"/>
      <c r="B31" s="23"/>
      <c r="C31" s="23"/>
    </row>
    <row r="32" spans="1:11" x14ac:dyDescent="0.35">
      <c r="B32" s="23"/>
      <c r="C32" s="23"/>
    </row>
  </sheetData>
  <mergeCells count="1">
    <mergeCell ref="A19:C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48CC9-0713-499A-9FA7-DAD9FE74E353}">
  <dimension ref="A1:K33"/>
  <sheetViews>
    <sheetView workbookViewId="0">
      <selection activeCell="A11" sqref="A11"/>
    </sheetView>
  </sheetViews>
  <sheetFormatPr defaultRowHeight="14.5" x14ac:dyDescent="0.35"/>
  <cols>
    <col min="1" max="1" width="48.6328125" customWidth="1"/>
    <col min="2" max="2" width="8.90625" customWidth="1"/>
    <col min="3" max="3" width="10.6328125" customWidth="1"/>
    <col min="7" max="7" width="9.08984375" style="24"/>
    <col min="11" max="11" width="12.6328125" style="27" customWidth="1"/>
  </cols>
  <sheetData>
    <row r="1" spans="1:11" x14ac:dyDescent="0.35">
      <c r="A1" s="1"/>
      <c r="B1" s="2"/>
      <c r="C1" s="3"/>
      <c r="D1" s="4"/>
      <c r="E1" s="4"/>
      <c r="F1" s="4"/>
      <c r="G1" s="4"/>
      <c r="H1" s="4"/>
      <c r="I1" s="4"/>
      <c r="J1" s="4"/>
      <c r="K1" s="28"/>
    </row>
    <row r="2" spans="1:11" x14ac:dyDescent="0.35">
      <c r="A2" s="5" t="s">
        <v>0</v>
      </c>
      <c r="B2" s="5" t="s">
        <v>43</v>
      </c>
      <c r="C2" s="6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25" t="s">
        <v>9</v>
      </c>
    </row>
    <row r="3" spans="1:11" x14ac:dyDescent="0.35">
      <c r="A3" s="7" t="s">
        <v>10</v>
      </c>
      <c r="B3" s="8" t="s">
        <v>11</v>
      </c>
      <c r="C3" s="9" t="s">
        <v>12</v>
      </c>
      <c r="D3" s="10"/>
      <c r="E3" s="10"/>
      <c r="F3" s="10"/>
      <c r="G3" s="11">
        <v>152</v>
      </c>
      <c r="H3" s="10"/>
      <c r="I3" s="10"/>
      <c r="J3" s="10"/>
      <c r="K3" s="26">
        <f t="shared" ref="K3:K18" si="0">SUM(D3:J3)</f>
        <v>152</v>
      </c>
    </row>
    <row r="4" spans="1:11" x14ac:dyDescent="0.35">
      <c r="A4" s="7" t="s">
        <v>13</v>
      </c>
      <c r="B4" s="8" t="s">
        <v>6</v>
      </c>
      <c r="C4" s="9" t="s">
        <v>14</v>
      </c>
      <c r="D4" s="11">
        <v>15</v>
      </c>
      <c r="E4" s="10"/>
      <c r="F4" s="10"/>
      <c r="G4" s="10"/>
      <c r="H4" s="10"/>
      <c r="I4" s="10"/>
      <c r="J4" s="10"/>
      <c r="K4" s="26">
        <f>SUM(D4:J4)</f>
        <v>15</v>
      </c>
    </row>
    <row r="5" spans="1:11" x14ac:dyDescent="0.35">
      <c r="A5" s="7" t="s">
        <v>15</v>
      </c>
      <c r="B5" s="8" t="s">
        <v>6</v>
      </c>
      <c r="C5" s="9" t="s">
        <v>12</v>
      </c>
      <c r="D5" s="11">
        <v>36</v>
      </c>
      <c r="E5" s="10"/>
      <c r="F5" s="10"/>
      <c r="G5" s="10"/>
      <c r="H5" s="10"/>
      <c r="I5" s="10"/>
      <c r="J5" s="10"/>
      <c r="K5" s="26">
        <f t="shared" si="0"/>
        <v>36</v>
      </c>
    </row>
    <row r="6" spans="1:11" x14ac:dyDescent="0.35">
      <c r="A6" s="7" t="s">
        <v>16</v>
      </c>
      <c r="B6" s="8" t="s">
        <v>17</v>
      </c>
      <c r="C6" s="9" t="s">
        <v>14</v>
      </c>
      <c r="D6" s="11">
        <v>4</v>
      </c>
      <c r="E6" s="10"/>
      <c r="F6" s="10"/>
      <c r="G6" s="10"/>
      <c r="H6" s="10"/>
      <c r="I6" s="10"/>
      <c r="J6" s="10"/>
      <c r="K6" s="26">
        <f t="shared" si="0"/>
        <v>4</v>
      </c>
    </row>
    <row r="7" spans="1:11" x14ac:dyDescent="0.35">
      <c r="A7" s="7" t="s">
        <v>18</v>
      </c>
      <c r="B7" s="8" t="s">
        <v>7</v>
      </c>
      <c r="C7" s="9" t="s">
        <v>12</v>
      </c>
      <c r="D7" s="10"/>
      <c r="E7" s="10"/>
      <c r="F7" s="10"/>
      <c r="G7" s="10"/>
      <c r="H7" s="10"/>
      <c r="I7" s="10"/>
      <c r="J7" s="11">
        <v>27</v>
      </c>
      <c r="K7" s="26">
        <f t="shared" si="0"/>
        <v>27</v>
      </c>
    </row>
    <row r="8" spans="1:11" x14ac:dyDescent="0.35">
      <c r="A8" s="7" t="s">
        <v>19</v>
      </c>
      <c r="B8" s="8" t="s">
        <v>20</v>
      </c>
      <c r="C8" s="9" t="s">
        <v>21</v>
      </c>
      <c r="D8" s="11">
        <v>7</v>
      </c>
      <c r="E8" s="10"/>
      <c r="F8" s="10"/>
      <c r="G8" s="10"/>
      <c r="H8" s="11">
        <v>1</v>
      </c>
      <c r="I8" s="10"/>
      <c r="J8" s="10"/>
      <c r="K8" s="26">
        <f t="shared" si="0"/>
        <v>8</v>
      </c>
    </row>
    <row r="9" spans="1:11" x14ac:dyDescent="0.35">
      <c r="A9" s="7" t="s">
        <v>22</v>
      </c>
      <c r="B9" s="8" t="s">
        <v>20</v>
      </c>
      <c r="C9" s="9" t="s">
        <v>12</v>
      </c>
      <c r="D9" s="10"/>
      <c r="E9" s="11">
        <v>4</v>
      </c>
      <c r="F9" s="10"/>
      <c r="G9" s="10"/>
      <c r="H9" s="10"/>
      <c r="I9" s="10"/>
      <c r="J9" s="10"/>
      <c r="K9" s="26">
        <f t="shared" si="0"/>
        <v>4</v>
      </c>
    </row>
    <row r="10" spans="1:11" x14ac:dyDescent="0.35">
      <c r="A10" s="7" t="s">
        <v>23</v>
      </c>
      <c r="B10" s="8" t="s">
        <v>24</v>
      </c>
      <c r="C10" s="9" t="s">
        <v>25</v>
      </c>
      <c r="D10" s="10"/>
      <c r="E10" s="10"/>
      <c r="F10" s="10"/>
      <c r="G10" s="10"/>
      <c r="H10" s="12"/>
      <c r="I10" s="10"/>
      <c r="J10" s="10"/>
      <c r="K10" s="26">
        <f t="shared" si="0"/>
        <v>0</v>
      </c>
    </row>
    <row r="11" spans="1:11" x14ac:dyDescent="0.35">
      <c r="A11" s="7" t="s">
        <v>26</v>
      </c>
      <c r="B11" s="8" t="s">
        <v>17</v>
      </c>
      <c r="C11" s="9" t="s">
        <v>21</v>
      </c>
      <c r="D11" s="11">
        <v>20</v>
      </c>
      <c r="E11" s="10"/>
      <c r="F11" s="11">
        <v>24</v>
      </c>
      <c r="G11" s="10"/>
      <c r="H11" s="11">
        <v>25</v>
      </c>
      <c r="I11" s="11">
        <v>27</v>
      </c>
      <c r="J11" s="11">
        <v>4.5</v>
      </c>
      <c r="K11" s="26">
        <f>SUM(D11:J11)</f>
        <v>100.5</v>
      </c>
    </row>
    <row r="12" spans="1:11" x14ac:dyDescent="0.35">
      <c r="A12" s="7" t="s">
        <v>27</v>
      </c>
      <c r="B12" s="8" t="s">
        <v>28</v>
      </c>
      <c r="C12" s="9" t="s">
        <v>14</v>
      </c>
      <c r="D12" s="11">
        <v>7</v>
      </c>
      <c r="E12" s="10"/>
      <c r="F12" s="10"/>
      <c r="G12" s="10"/>
      <c r="H12" s="10"/>
      <c r="I12" s="10"/>
      <c r="J12" s="10"/>
      <c r="K12" s="26">
        <f t="shared" si="0"/>
        <v>7</v>
      </c>
    </row>
    <row r="13" spans="1:11" x14ac:dyDescent="0.35">
      <c r="A13" s="7" t="s">
        <v>29</v>
      </c>
      <c r="B13" s="8" t="s">
        <v>11</v>
      </c>
      <c r="C13" s="9" t="s">
        <v>12</v>
      </c>
      <c r="D13" s="10"/>
      <c r="E13" s="10"/>
      <c r="F13" s="10"/>
      <c r="G13" s="11">
        <v>6</v>
      </c>
      <c r="H13" s="10"/>
      <c r="I13" s="10"/>
      <c r="J13" s="11">
        <v>25.5</v>
      </c>
      <c r="K13" s="26">
        <f t="shared" si="0"/>
        <v>31.5</v>
      </c>
    </row>
    <row r="14" spans="1:11" x14ac:dyDescent="0.35">
      <c r="A14" s="7" t="s">
        <v>30</v>
      </c>
      <c r="B14" s="8" t="s">
        <v>11</v>
      </c>
      <c r="C14" s="9" t="s">
        <v>21</v>
      </c>
      <c r="D14" s="10"/>
      <c r="E14" s="10"/>
      <c r="F14" s="11">
        <v>10</v>
      </c>
      <c r="G14" s="10"/>
      <c r="H14" s="11">
        <v>6</v>
      </c>
      <c r="I14" s="11">
        <v>4</v>
      </c>
      <c r="J14" s="11">
        <v>3</v>
      </c>
      <c r="K14" s="26">
        <f t="shared" si="0"/>
        <v>23</v>
      </c>
    </row>
    <row r="15" spans="1:11" x14ac:dyDescent="0.35">
      <c r="A15" s="7" t="s">
        <v>31</v>
      </c>
      <c r="B15" s="8" t="s">
        <v>4</v>
      </c>
      <c r="C15" s="9" t="s">
        <v>12</v>
      </c>
      <c r="D15" s="10"/>
      <c r="E15" s="11">
        <v>9</v>
      </c>
      <c r="F15" s="10"/>
      <c r="G15" s="10"/>
      <c r="H15" s="10"/>
      <c r="I15" s="10"/>
      <c r="J15" s="11">
        <v>86</v>
      </c>
      <c r="K15" s="26">
        <f t="shared" si="0"/>
        <v>95</v>
      </c>
    </row>
    <row r="16" spans="1:11" x14ac:dyDescent="0.35">
      <c r="A16" s="7" t="s">
        <v>32</v>
      </c>
      <c r="B16" s="8" t="s">
        <v>28</v>
      </c>
      <c r="C16" s="9" t="s">
        <v>21</v>
      </c>
      <c r="D16" s="10"/>
      <c r="E16" s="10"/>
      <c r="F16" s="10"/>
      <c r="G16" s="10"/>
      <c r="H16" s="11">
        <v>3</v>
      </c>
      <c r="I16" s="10"/>
      <c r="J16" s="10"/>
      <c r="K16" s="26">
        <f t="shared" si="0"/>
        <v>3</v>
      </c>
    </row>
    <row r="17" spans="1:11" x14ac:dyDescent="0.35">
      <c r="A17" s="7" t="s">
        <v>33</v>
      </c>
      <c r="B17" s="8" t="s">
        <v>5</v>
      </c>
      <c r="C17" s="9" t="s">
        <v>21</v>
      </c>
      <c r="D17" s="12"/>
      <c r="E17" s="10"/>
      <c r="F17" s="10"/>
      <c r="G17" s="10"/>
      <c r="H17" s="10"/>
      <c r="I17" s="10"/>
      <c r="J17" s="11">
        <v>1</v>
      </c>
      <c r="K17" s="26">
        <f t="shared" si="0"/>
        <v>1</v>
      </c>
    </row>
    <row r="18" spans="1:11" x14ac:dyDescent="0.35">
      <c r="A18" s="7" t="s">
        <v>34</v>
      </c>
      <c r="B18" s="8" t="s">
        <v>17</v>
      </c>
      <c r="C18" s="9" t="s">
        <v>14</v>
      </c>
      <c r="D18" s="11">
        <v>92</v>
      </c>
      <c r="E18" s="10"/>
      <c r="F18" s="10"/>
      <c r="G18" s="10"/>
      <c r="H18" s="10"/>
      <c r="I18" s="10"/>
      <c r="J18" s="10"/>
      <c r="K18" s="26">
        <f t="shared" si="0"/>
        <v>92</v>
      </c>
    </row>
    <row r="19" spans="1:11" x14ac:dyDescent="0.35">
      <c r="A19" s="60" t="s">
        <v>44</v>
      </c>
      <c r="B19" s="61"/>
      <c r="C19" s="62"/>
      <c r="D19" s="26">
        <f t="shared" ref="D19:K19" si="1">SUM(D3:D18)</f>
        <v>181</v>
      </c>
      <c r="E19" s="26">
        <f t="shared" si="1"/>
        <v>13</v>
      </c>
      <c r="F19" s="26">
        <f t="shared" si="1"/>
        <v>34</v>
      </c>
      <c r="G19" s="26">
        <f t="shared" si="1"/>
        <v>158</v>
      </c>
      <c r="H19" s="26">
        <f t="shared" si="1"/>
        <v>35</v>
      </c>
      <c r="I19" s="26">
        <f t="shared" si="1"/>
        <v>31</v>
      </c>
      <c r="J19" s="26">
        <f t="shared" si="1"/>
        <v>147</v>
      </c>
      <c r="K19" s="26">
        <f t="shared" si="1"/>
        <v>599</v>
      </c>
    </row>
    <row r="20" spans="1:11" x14ac:dyDescent="0.35">
      <c r="A20" s="1"/>
      <c r="B20" s="2"/>
      <c r="C20" s="3"/>
      <c r="D20" s="13"/>
      <c r="E20" s="13"/>
      <c r="F20" s="13"/>
      <c r="G20" s="13"/>
      <c r="H20" s="13"/>
      <c r="I20" s="13"/>
      <c r="J20" s="13"/>
      <c r="K20" s="29"/>
    </row>
    <row r="21" spans="1:11" x14ac:dyDescent="0.35">
      <c r="A21" s="14" t="s">
        <v>49</v>
      </c>
      <c r="B21" s="15"/>
      <c r="C21" s="13"/>
      <c r="E21" s="13"/>
      <c r="F21" s="13"/>
      <c r="G21" s="13"/>
      <c r="H21" s="13"/>
      <c r="I21" s="13"/>
      <c r="J21" s="13"/>
      <c r="K21" s="13"/>
    </row>
    <row r="22" spans="1:11" x14ac:dyDescent="0.35">
      <c r="A22" s="4" t="s">
        <v>14</v>
      </c>
      <c r="B22" s="16">
        <v>21900</v>
      </c>
      <c r="C22" s="4"/>
      <c r="E22" s="4"/>
      <c r="F22" s="4"/>
      <c r="G22" s="4"/>
      <c r="H22" s="4"/>
      <c r="I22" s="4"/>
      <c r="J22" s="4"/>
      <c r="K22" s="4"/>
    </row>
    <row r="23" spans="1:11" x14ac:dyDescent="0.35">
      <c r="A23" s="4" t="s">
        <v>50</v>
      </c>
      <c r="B23" s="16">
        <v>21800</v>
      </c>
      <c r="C23" s="4"/>
      <c r="E23" s="4"/>
      <c r="F23" s="4"/>
      <c r="G23" s="4"/>
      <c r="H23" s="4"/>
      <c r="I23" s="4"/>
      <c r="J23" s="4"/>
      <c r="K23" s="4"/>
    </row>
    <row r="24" spans="1:11" x14ac:dyDescent="0.35">
      <c r="A24" s="4" t="s">
        <v>21</v>
      </c>
      <c r="B24" s="16">
        <v>19200</v>
      </c>
      <c r="C24" s="17"/>
      <c r="E24" s="4"/>
      <c r="F24" s="4"/>
      <c r="G24" s="4"/>
      <c r="H24" s="4"/>
      <c r="I24" s="4"/>
      <c r="J24" s="4"/>
      <c r="K24" s="4"/>
    </row>
    <row r="25" spans="1:11" x14ac:dyDescent="0.35">
      <c r="A25" s="4" t="s">
        <v>48</v>
      </c>
      <c r="B25" s="16">
        <v>19200</v>
      </c>
      <c r="C25" s="17"/>
      <c r="E25" s="4"/>
      <c r="F25" s="4"/>
      <c r="G25" s="4"/>
      <c r="H25" s="4"/>
      <c r="I25" s="4"/>
      <c r="J25" s="4"/>
      <c r="K25" s="4"/>
    </row>
    <row r="26" spans="1:11" x14ac:dyDescent="0.35">
      <c r="A26" s="4" t="s">
        <v>25</v>
      </c>
      <c r="B26" s="16">
        <v>13000</v>
      </c>
      <c r="C26" s="18"/>
      <c r="E26" s="4"/>
      <c r="F26" s="4"/>
      <c r="G26" s="4"/>
      <c r="H26" s="4"/>
      <c r="I26" s="4"/>
      <c r="J26" s="4"/>
      <c r="K26" s="4"/>
    </row>
    <row r="27" spans="1:11" x14ac:dyDescent="0.35">
      <c r="A27" s="4" t="s">
        <v>12</v>
      </c>
      <c r="B27" s="16">
        <v>33500</v>
      </c>
      <c r="C27" s="18"/>
      <c r="E27" s="13"/>
      <c r="F27" s="13"/>
      <c r="G27" s="13"/>
      <c r="H27" s="13"/>
      <c r="I27" s="13"/>
      <c r="J27" s="13"/>
      <c r="K27" s="4"/>
    </row>
    <row r="28" spans="1:11" x14ac:dyDescent="0.35">
      <c r="A28" s="4" t="s">
        <v>42</v>
      </c>
      <c r="B28" s="4"/>
      <c r="C28" s="19"/>
      <c r="D28" s="19"/>
      <c r="E28" s="4"/>
      <c r="F28" s="13"/>
      <c r="G28" s="13"/>
      <c r="H28" s="13"/>
      <c r="I28" s="19"/>
      <c r="J28" s="20"/>
      <c r="K28" s="4"/>
    </row>
    <row r="29" spans="1:11" x14ac:dyDescent="0.35">
      <c r="A29" s="21"/>
      <c r="B29" s="4"/>
      <c r="C29" s="22"/>
      <c r="D29" s="19"/>
      <c r="E29" s="4"/>
      <c r="F29" s="4"/>
      <c r="G29" s="4"/>
      <c r="H29" s="4"/>
      <c r="I29" s="4"/>
      <c r="J29" s="4"/>
      <c r="K29" s="28"/>
    </row>
    <row r="30" spans="1:11" x14ac:dyDescent="0.35">
      <c r="A30" s="4"/>
      <c r="B30" s="3"/>
      <c r="C30" s="3"/>
      <c r="D30" s="15"/>
      <c r="E30" s="4"/>
      <c r="F30" s="4"/>
      <c r="G30" s="4"/>
      <c r="H30" s="4"/>
      <c r="I30" s="4"/>
      <c r="J30" s="4"/>
      <c r="K30" s="28"/>
    </row>
    <row r="31" spans="1:11" x14ac:dyDescent="0.35">
      <c r="A31" s="4"/>
      <c r="B31" s="23"/>
      <c r="C31" s="23"/>
    </row>
    <row r="32" spans="1:11" x14ac:dyDescent="0.35">
      <c r="A32" s="4"/>
      <c r="B32" s="23"/>
      <c r="C32" s="23"/>
    </row>
    <row r="33" spans="2:3" x14ac:dyDescent="0.35">
      <c r="B33" s="23"/>
      <c r="C33" s="23"/>
    </row>
  </sheetData>
  <mergeCells count="1">
    <mergeCell ref="A19:C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5DA40-D04A-4200-B0B4-60767CBE6D9A}">
  <dimension ref="A1:K34"/>
  <sheetViews>
    <sheetView workbookViewId="0">
      <selection activeCell="F33" sqref="F33"/>
    </sheetView>
  </sheetViews>
  <sheetFormatPr defaultRowHeight="14.5" x14ac:dyDescent="0.35"/>
  <cols>
    <col min="1" max="1" width="48.6328125" customWidth="1"/>
    <col min="2" max="2" width="8.90625" customWidth="1"/>
    <col min="3" max="3" width="10.6328125" customWidth="1"/>
    <col min="7" max="7" width="9.08984375" style="24"/>
    <col min="11" max="11" width="12.6328125" style="27" customWidth="1"/>
  </cols>
  <sheetData>
    <row r="1" spans="1:11" x14ac:dyDescent="0.35">
      <c r="A1" s="1"/>
      <c r="B1" s="2"/>
      <c r="C1" s="3"/>
      <c r="D1" s="4"/>
      <c r="E1" s="4"/>
      <c r="F1" s="4"/>
      <c r="G1" s="4"/>
      <c r="H1" s="4"/>
      <c r="I1" s="4"/>
      <c r="J1" s="4"/>
      <c r="K1" s="28"/>
    </row>
    <row r="2" spans="1:11" x14ac:dyDescent="0.35">
      <c r="A2" s="5" t="s">
        <v>0</v>
      </c>
      <c r="B2" s="5" t="s">
        <v>43</v>
      </c>
      <c r="C2" s="6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25" t="s">
        <v>9</v>
      </c>
    </row>
    <row r="3" spans="1:11" x14ac:dyDescent="0.35">
      <c r="A3" s="7" t="s">
        <v>10</v>
      </c>
      <c r="B3" s="8" t="s">
        <v>11</v>
      </c>
      <c r="C3" s="9" t="s">
        <v>12</v>
      </c>
      <c r="D3" s="10"/>
      <c r="E3" s="10"/>
      <c r="F3" s="10"/>
      <c r="G3" s="11">
        <v>151.5</v>
      </c>
      <c r="H3" s="10"/>
      <c r="I3" s="10"/>
      <c r="J3" s="10"/>
      <c r="K3" s="26">
        <f t="shared" ref="K3:K19" si="0">SUM(D3:J3)</f>
        <v>151.5</v>
      </c>
    </row>
    <row r="4" spans="1:11" x14ac:dyDescent="0.35">
      <c r="A4" s="7" t="s">
        <v>13</v>
      </c>
      <c r="B4" s="8" t="s">
        <v>6</v>
      </c>
      <c r="C4" s="9" t="s">
        <v>14</v>
      </c>
      <c r="D4" s="11">
        <v>16</v>
      </c>
      <c r="E4" s="10"/>
      <c r="F4" s="10"/>
      <c r="G4" s="10"/>
      <c r="H4" s="10"/>
      <c r="I4" s="10"/>
      <c r="J4" s="10"/>
      <c r="K4" s="26">
        <f>SUM(D4:J4)</f>
        <v>16</v>
      </c>
    </row>
    <row r="5" spans="1:11" x14ac:dyDescent="0.35">
      <c r="A5" s="7" t="s">
        <v>15</v>
      </c>
      <c r="B5" s="8" t="s">
        <v>6</v>
      </c>
      <c r="C5" s="9" t="s">
        <v>12</v>
      </c>
      <c r="D5" s="11">
        <v>34.5</v>
      </c>
      <c r="E5" s="10"/>
      <c r="F5" s="10"/>
      <c r="G5" s="10"/>
      <c r="H5" s="10"/>
      <c r="I5" s="10"/>
      <c r="J5" s="10"/>
      <c r="K5" s="26">
        <f t="shared" si="0"/>
        <v>34.5</v>
      </c>
    </row>
    <row r="6" spans="1:11" x14ac:dyDescent="0.35">
      <c r="A6" s="7" t="s">
        <v>16</v>
      </c>
      <c r="B6" s="8" t="s">
        <v>17</v>
      </c>
      <c r="C6" s="9" t="s">
        <v>14</v>
      </c>
      <c r="D6" s="11">
        <v>4</v>
      </c>
      <c r="E6" s="10"/>
      <c r="F6" s="10"/>
      <c r="G6" s="10"/>
      <c r="H6" s="10"/>
      <c r="I6" s="10"/>
      <c r="J6" s="10"/>
      <c r="K6" s="26">
        <f t="shared" si="0"/>
        <v>4</v>
      </c>
    </row>
    <row r="7" spans="1:11" x14ac:dyDescent="0.35">
      <c r="A7" s="7" t="s">
        <v>18</v>
      </c>
      <c r="B7" s="8" t="s">
        <v>7</v>
      </c>
      <c r="C7" s="9" t="s">
        <v>12</v>
      </c>
      <c r="D7" s="10"/>
      <c r="E7" s="10"/>
      <c r="F7" s="10"/>
      <c r="G7" s="10"/>
      <c r="H7" s="10"/>
      <c r="I7" s="10"/>
      <c r="J7" s="11">
        <v>27</v>
      </c>
      <c r="K7" s="26">
        <f t="shared" si="0"/>
        <v>27</v>
      </c>
    </row>
    <row r="8" spans="1:11" x14ac:dyDescent="0.35">
      <c r="A8" s="7" t="s">
        <v>19</v>
      </c>
      <c r="B8" s="8" t="s">
        <v>20</v>
      </c>
      <c r="C8" s="9" t="s">
        <v>21</v>
      </c>
      <c r="D8" s="11">
        <v>7</v>
      </c>
      <c r="E8" s="10"/>
      <c r="F8" s="10"/>
      <c r="G8" s="10"/>
      <c r="H8" s="11">
        <v>1</v>
      </c>
      <c r="I8" s="10"/>
      <c r="J8" s="10"/>
      <c r="K8" s="26">
        <f t="shared" si="0"/>
        <v>8</v>
      </c>
    </row>
    <row r="9" spans="1:11" x14ac:dyDescent="0.35">
      <c r="A9" s="7" t="s">
        <v>22</v>
      </c>
      <c r="B9" s="8" t="s">
        <v>20</v>
      </c>
      <c r="C9" s="9" t="s">
        <v>12</v>
      </c>
      <c r="D9" s="10"/>
      <c r="E9" s="11">
        <v>4</v>
      </c>
      <c r="F9" s="10"/>
      <c r="G9" s="10"/>
      <c r="H9" s="10"/>
      <c r="I9" s="10"/>
      <c r="J9" s="10"/>
      <c r="K9" s="26">
        <f t="shared" si="0"/>
        <v>4</v>
      </c>
    </row>
    <row r="10" spans="1:11" x14ac:dyDescent="0.35">
      <c r="A10" s="7" t="s">
        <v>23</v>
      </c>
      <c r="B10" s="8" t="s">
        <v>24</v>
      </c>
      <c r="C10" s="9" t="s">
        <v>25</v>
      </c>
      <c r="D10" s="10"/>
      <c r="E10" s="10"/>
      <c r="F10" s="10"/>
      <c r="G10" s="10"/>
      <c r="H10" s="12"/>
      <c r="I10" s="10"/>
      <c r="J10" s="10"/>
      <c r="K10" s="26">
        <f t="shared" si="0"/>
        <v>0</v>
      </c>
    </row>
    <row r="11" spans="1:11" x14ac:dyDescent="0.35">
      <c r="A11" s="7" t="s">
        <v>26</v>
      </c>
      <c r="B11" s="8" t="s">
        <v>17</v>
      </c>
      <c r="C11" s="9" t="s">
        <v>21</v>
      </c>
      <c r="D11" s="11">
        <v>20</v>
      </c>
      <c r="E11" s="10"/>
      <c r="F11" s="11">
        <v>24</v>
      </c>
      <c r="G11" s="10"/>
      <c r="H11" s="11">
        <v>29</v>
      </c>
      <c r="I11" s="11">
        <v>26</v>
      </c>
      <c r="J11" s="11">
        <v>5.5</v>
      </c>
      <c r="K11" s="26">
        <f>SUM(D11:J11)</f>
        <v>104.5</v>
      </c>
    </row>
    <row r="12" spans="1:11" x14ac:dyDescent="0.35">
      <c r="A12" s="7" t="s">
        <v>27</v>
      </c>
      <c r="B12" s="8" t="s">
        <v>28</v>
      </c>
      <c r="C12" s="9" t="s">
        <v>14</v>
      </c>
      <c r="D12" s="11">
        <v>10</v>
      </c>
      <c r="E12" s="10"/>
      <c r="F12" s="10"/>
      <c r="G12" s="10"/>
      <c r="H12" s="10"/>
      <c r="I12" s="10"/>
      <c r="J12" s="10"/>
      <c r="K12" s="26">
        <f t="shared" si="0"/>
        <v>10</v>
      </c>
    </row>
    <row r="13" spans="1:11" x14ac:dyDescent="0.35">
      <c r="A13" s="7" t="s">
        <v>29</v>
      </c>
      <c r="B13" s="8" t="s">
        <v>11</v>
      </c>
      <c r="C13" s="9" t="s">
        <v>12</v>
      </c>
      <c r="D13" s="10"/>
      <c r="E13" s="10"/>
      <c r="F13" s="10"/>
      <c r="G13" s="11">
        <v>8.5</v>
      </c>
      <c r="H13" s="10"/>
      <c r="I13" s="10"/>
      <c r="J13" s="11">
        <v>20</v>
      </c>
      <c r="K13" s="26">
        <f t="shared" si="0"/>
        <v>28.5</v>
      </c>
    </row>
    <row r="14" spans="1:11" x14ac:dyDescent="0.35">
      <c r="A14" s="7" t="s">
        <v>30</v>
      </c>
      <c r="B14" s="8" t="s">
        <v>11</v>
      </c>
      <c r="C14" s="9" t="s">
        <v>14</v>
      </c>
      <c r="D14" s="10"/>
      <c r="E14" s="10"/>
      <c r="F14" s="10"/>
      <c r="G14" s="10"/>
      <c r="H14" s="10"/>
      <c r="I14" s="10"/>
      <c r="J14" s="10"/>
      <c r="K14" s="26">
        <f t="shared" si="0"/>
        <v>0</v>
      </c>
    </row>
    <row r="15" spans="1:11" x14ac:dyDescent="0.35">
      <c r="A15" s="7" t="s">
        <v>30</v>
      </c>
      <c r="B15" s="8" t="s">
        <v>11</v>
      </c>
      <c r="C15" s="9" t="s">
        <v>21</v>
      </c>
      <c r="D15" s="10"/>
      <c r="E15" s="10"/>
      <c r="F15" s="11">
        <v>12</v>
      </c>
      <c r="G15" s="10"/>
      <c r="H15" s="11">
        <v>5</v>
      </c>
      <c r="I15" s="11">
        <v>7</v>
      </c>
      <c r="J15" s="11">
        <v>5</v>
      </c>
      <c r="K15" s="26">
        <f t="shared" si="0"/>
        <v>29</v>
      </c>
    </row>
    <row r="16" spans="1:11" x14ac:dyDescent="0.35">
      <c r="A16" s="7" t="s">
        <v>31</v>
      </c>
      <c r="B16" s="8" t="s">
        <v>4</v>
      </c>
      <c r="C16" s="9" t="s">
        <v>12</v>
      </c>
      <c r="D16" s="10"/>
      <c r="E16" s="11">
        <v>8</v>
      </c>
      <c r="F16" s="10"/>
      <c r="G16" s="10"/>
      <c r="H16" s="10"/>
      <c r="I16" s="10"/>
      <c r="J16" s="11">
        <v>78</v>
      </c>
      <c r="K16" s="26">
        <f t="shared" si="0"/>
        <v>86</v>
      </c>
    </row>
    <row r="17" spans="1:11" x14ac:dyDescent="0.35">
      <c r="A17" s="7" t="s">
        <v>32</v>
      </c>
      <c r="B17" s="8" t="s">
        <v>28</v>
      </c>
      <c r="C17" s="9" t="s">
        <v>21</v>
      </c>
      <c r="D17" s="10"/>
      <c r="E17" s="10"/>
      <c r="F17" s="10"/>
      <c r="G17" s="10"/>
      <c r="H17" s="11">
        <v>2</v>
      </c>
      <c r="I17" s="10"/>
      <c r="J17" s="10"/>
      <c r="K17" s="26">
        <f t="shared" si="0"/>
        <v>2</v>
      </c>
    </row>
    <row r="18" spans="1:11" x14ac:dyDescent="0.35">
      <c r="A18" s="7" t="s">
        <v>33</v>
      </c>
      <c r="B18" s="8" t="s">
        <v>5</v>
      </c>
      <c r="C18" s="9" t="s">
        <v>21</v>
      </c>
      <c r="D18" s="12"/>
      <c r="E18" s="10"/>
      <c r="F18" s="10"/>
      <c r="G18" s="10"/>
      <c r="H18" s="10"/>
      <c r="I18" s="10"/>
      <c r="J18" s="11">
        <v>3</v>
      </c>
      <c r="K18" s="26">
        <f t="shared" si="0"/>
        <v>3</v>
      </c>
    </row>
    <row r="19" spans="1:11" x14ac:dyDescent="0.35">
      <c r="A19" s="7" t="s">
        <v>34</v>
      </c>
      <c r="B19" s="8" t="s">
        <v>17</v>
      </c>
      <c r="C19" s="9" t="s">
        <v>14</v>
      </c>
      <c r="D19" s="11">
        <v>92</v>
      </c>
      <c r="E19" s="10"/>
      <c r="F19" s="10"/>
      <c r="G19" s="10"/>
      <c r="H19" s="10"/>
      <c r="I19" s="10"/>
      <c r="J19" s="10"/>
      <c r="K19" s="26">
        <f t="shared" si="0"/>
        <v>92</v>
      </c>
    </row>
    <row r="20" spans="1:11" s="27" customFormat="1" x14ac:dyDescent="0.35">
      <c r="A20" s="60" t="s">
        <v>44</v>
      </c>
      <c r="B20" s="61"/>
      <c r="C20" s="62"/>
      <c r="D20" s="26">
        <f t="shared" ref="D20:K20" si="1">SUM(D3:D19)</f>
        <v>183.5</v>
      </c>
      <c r="E20" s="26">
        <f t="shared" si="1"/>
        <v>12</v>
      </c>
      <c r="F20" s="26">
        <f t="shared" si="1"/>
        <v>36</v>
      </c>
      <c r="G20" s="26">
        <f t="shared" si="1"/>
        <v>160</v>
      </c>
      <c r="H20" s="26">
        <f t="shared" si="1"/>
        <v>37</v>
      </c>
      <c r="I20" s="26">
        <f t="shared" si="1"/>
        <v>33</v>
      </c>
      <c r="J20" s="26">
        <f t="shared" si="1"/>
        <v>138.5</v>
      </c>
      <c r="K20" s="26">
        <f t="shared" si="1"/>
        <v>600</v>
      </c>
    </row>
    <row r="21" spans="1:11" x14ac:dyDescent="0.35">
      <c r="A21" s="1"/>
      <c r="B21" s="2"/>
      <c r="C21" s="3"/>
      <c r="D21" s="13"/>
      <c r="E21" s="13"/>
      <c r="F21" s="13"/>
      <c r="G21" s="13"/>
      <c r="H21" s="13"/>
      <c r="I21" s="13"/>
      <c r="J21" s="13"/>
      <c r="K21" s="29"/>
    </row>
    <row r="22" spans="1:11" x14ac:dyDescent="0.35">
      <c r="A22" s="14"/>
      <c r="B22" s="15"/>
      <c r="C22" s="13"/>
      <c r="E22" s="13"/>
      <c r="F22" s="13"/>
      <c r="G22" s="13"/>
      <c r="H22" s="13"/>
      <c r="I22" s="13"/>
      <c r="J22" s="13"/>
      <c r="K22" s="29"/>
    </row>
    <row r="23" spans="1:11" x14ac:dyDescent="0.35">
      <c r="A23" s="4"/>
      <c r="B23" s="16"/>
      <c r="C23" s="4"/>
      <c r="E23" s="4"/>
      <c r="F23" s="4"/>
      <c r="G23" s="4"/>
      <c r="H23" s="4"/>
      <c r="I23" s="4"/>
      <c r="J23" s="4"/>
      <c r="K23" s="28"/>
    </row>
    <row r="24" spans="1:11" x14ac:dyDescent="0.35">
      <c r="A24" s="4"/>
      <c r="B24" s="16"/>
      <c r="C24" s="4"/>
      <c r="E24" s="4"/>
      <c r="F24" s="4"/>
      <c r="G24" s="4"/>
      <c r="H24" s="4"/>
      <c r="I24" s="4"/>
      <c r="J24" s="4"/>
      <c r="K24" s="28"/>
    </row>
    <row r="25" spans="1:11" x14ac:dyDescent="0.35">
      <c r="A25" s="4"/>
      <c r="B25" s="16"/>
      <c r="C25" s="17"/>
      <c r="E25" s="4"/>
      <c r="F25" s="4"/>
      <c r="G25" s="4"/>
      <c r="H25" s="4"/>
      <c r="I25" s="4"/>
      <c r="J25" s="4"/>
      <c r="K25" s="28"/>
    </row>
    <row r="26" spans="1:11" x14ac:dyDescent="0.35">
      <c r="A26" s="4"/>
      <c r="B26" s="16"/>
      <c r="C26" s="17"/>
      <c r="E26" s="4"/>
      <c r="F26" s="4"/>
      <c r="G26" s="4"/>
      <c r="H26" s="4"/>
      <c r="I26" s="4"/>
      <c r="J26" s="4"/>
      <c r="K26" s="28"/>
    </row>
    <row r="27" spans="1:11" x14ac:dyDescent="0.35">
      <c r="A27" s="4"/>
      <c r="B27" s="16"/>
      <c r="C27" s="18"/>
      <c r="E27" s="4"/>
      <c r="F27" s="4"/>
      <c r="G27" s="4"/>
      <c r="H27" s="4"/>
      <c r="I27" s="4"/>
      <c r="J27" s="4"/>
      <c r="K27" s="28"/>
    </row>
    <row r="28" spans="1:11" x14ac:dyDescent="0.35">
      <c r="A28" s="4"/>
      <c r="B28" s="16"/>
      <c r="C28" s="18"/>
      <c r="E28" s="13"/>
      <c r="F28" s="13"/>
      <c r="G28" s="13"/>
      <c r="H28" s="13"/>
      <c r="I28" s="13"/>
      <c r="J28" s="13"/>
      <c r="K28" s="28"/>
    </row>
    <row r="29" spans="1:11" x14ac:dyDescent="0.35">
      <c r="A29" s="4" t="s">
        <v>42</v>
      </c>
      <c r="B29" s="4"/>
      <c r="C29" s="19"/>
      <c r="D29" s="19"/>
      <c r="E29" s="4"/>
      <c r="F29" s="13"/>
      <c r="G29" s="13"/>
      <c r="H29" s="13"/>
      <c r="I29" s="19"/>
      <c r="J29" s="20"/>
      <c r="K29" s="28"/>
    </row>
    <row r="30" spans="1:11" x14ac:dyDescent="0.35">
      <c r="A30" s="21"/>
      <c r="B30" s="4"/>
      <c r="C30" s="22"/>
      <c r="D30" s="19"/>
      <c r="E30" s="4"/>
      <c r="F30" s="4"/>
      <c r="G30" s="4"/>
      <c r="H30" s="4"/>
      <c r="I30" s="4"/>
      <c r="J30" s="4"/>
      <c r="K30" s="28"/>
    </row>
    <row r="31" spans="1:11" x14ac:dyDescent="0.35">
      <c r="A31" s="4"/>
      <c r="B31" s="3"/>
      <c r="C31" s="3"/>
      <c r="D31" s="15"/>
      <c r="E31" s="4"/>
      <c r="F31" s="4"/>
      <c r="G31" s="4"/>
      <c r="H31" s="4"/>
      <c r="I31" s="4"/>
      <c r="J31" s="4"/>
      <c r="K31" s="28"/>
    </row>
    <row r="32" spans="1:11" x14ac:dyDescent="0.35">
      <c r="A32" s="4"/>
      <c r="B32" s="23"/>
      <c r="C32" s="23"/>
    </row>
    <row r="33" spans="1:3" x14ac:dyDescent="0.35">
      <c r="A33" s="4"/>
      <c r="B33" s="23"/>
      <c r="C33" s="23"/>
    </row>
    <row r="34" spans="1:3" x14ac:dyDescent="0.35">
      <c r="B34" s="23"/>
      <c r="C34" s="23"/>
    </row>
  </sheetData>
  <mergeCells count="1">
    <mergeCell ref="A20:C2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854BE-9879-43E6-A43B-CB056C4C3034}">
  <dimension ref="A1:Q24"/>
  <sheetViews>
    <sheetView workbookViewId="0">
      <selection activeCell="B16" sqref="B16"/>
    </sheetView>
  </sheetViews>
  <sheetFormatPr defaultRowHeight="14.5" x14ac:dyDescent="0.35"/>
  <cols>
    <col min="1" max="1" width="50.7265625" customWidth="1"/>
    <col min="3" max="3" width="8.7265625" style="49"/>
    <col min="13" max="15" width="9.08984375" customWidth="1"/>
  </cols>
  <sheetData>
    <row r="1" spans="1:17" ht="23" x14ac:dyDescent="0.35">
      <c r="A1" s="5" t="s">
        <v>0</v>
      </c>
      <c r="B1" s="6" t="s">
        <v>1</v>
      </c>
      <c r="C1" s="48" t="s">
        <v>9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</row>
    <row r="2" spans="1:17" x14ac:dyDescent="0.35">
      <c r="A2" s="7" t="s">
        <v>33</v>
      </c>
      <c r="B2" s="9" t="s">
        <v>21</v>
      </c>
      <c r="C2" s="48">
        <f t="shared" ref="C2:C16" si="0">SUM(D2:J2)</f>
        <v>2</v>
      </c>
      <c r="D2" s="12"/>
      <c r="E2" s="10"/>
      <c r="F2" s="10"/>
      <c r="G2" s="10"/>
      <c r="H2" s="10"/>
      <c r="I2" s="10"/>
      <c r="J2" s="11">
        <v>2</v>
      </c>
    </row>
    <row r="3" spans="1:17" x14ac:dyDescent="0.35">
      <c r="A3" s="7" t="s">
        <v>27</v>
      </c>
      <c r="B3" s="9" t="s">
        <v>14</v>
      </c>
      <c r="C3" s="48">
        <f t="shared" si="0"/>
        <v>3.5</v>
      </c>
      <c r="D3" s="11">
        <v>3.5</v>
      </c>
      <c r="E3" s="10"/>
      <c r="F3" s="10"/>
      <c r="G3" s="10"/>
      <c r="H3" s="10"/>
      <c r="I3" s="10"/>
      <c r="J3" s="10"/>
    </row>
    <row r="4" spans="1:17" x14ac:dyDescent="0.35">
      <c r="A4" s="7" t="s">
        <v>16</v>
      </c>
      <c r="B4" s="9" t="s">
        <v>14</v>
      </c>
      <c r="C4" s="48">
        <f t="shared" si="0"/>
        <v>4</v>
      </c>
      <c r="D4" s="11">
        <v>4</v>
      </c>
      <c r="E4" s="10"/>
      <c r="F4" s="10"/>
      <c r="G4" s="10"/>
      <c r="H4" s="10"/>
      <c r="I4" s="10"/>
      <c r="J4" s="10"/>
    </row>
    <row r="5" spans="1:17" x14ac:dyDescent="0.35">
      <c r="A5" s="7" t="s">
        <v>22</v>
      </c>
      <c r="B5" s="8" t="s">
        <v>12</v>
      </c>
      <c r="C5" s="48">
        <f t="shared" si="0"/>
        <v>4</v>
      </c>
      <c r="D5" s="10"/>
      <c r="E5" s="11">
        <v>4</v>
      </c>
      <c r="F5" s="10"/>
      <c r="G5" s="10"/>
      <c r="H5" s="10"/>
      <c r="I5" s="10"/>
      <c r="J5" s="10"/>
    </row>
    <row r="6" spans="1:17" x14ac:dyDescent="0.35">
      <c r="A6" s="7" t="s">
        <v>32</v>
      </c>
      <c r="B6" s="9" t="s">
        <v>21</v>
      </c>
      <c r="C6" s="48">
        <f t="shared" si="0"/>
        <v>4</v>
      </c>
      <c r="D6" s="10"/>
      <c r="E6" s="10"/>
      <c r="F6" s="10"/>
      <c r="G6" s="10"/>
      <c r="H6" s="11">
        <v>4</v>
      </c>
      <c r="I6" s="10"/>
      <c r="J6" s="10"/>
    </row>
    <row r="7" spans="1:17" x14ac:dyDescent="0.35">
      <c r="A7" s="7" t="s">
        <v>19</v>
      </c>
      <c r="B7" s="9" t="s">
        <v>21</v>
      </c>
      <c r="C7" s="48">
        <f t="shared" si="0"/>
        <v>9</v>
      </c>
      <c r="D7" s="11">
        <v>8</v>
      </c>
      <c r="E7" s="10"/>
      <c r="F7" s="10"/>
      <c r="G7" s="10"/>
      <c r="H7" s="11">
        <v>1</v>
      </c>
      <c r="I7" s="10"/>
      <c r="J7" s="10"/>
    </row>
    <row r="8" spans="1:17" x14ac:dyDescent="0.35">
      <c r="A8" s="7" t="s">
        <v>13</v>
      </c>
      <c r="B8" s="9" t="s">
        <v>14</v>
      </c>
      <c r="C8" s="48">
        <f t="shared" si="0"/>
        <v>13</v>
      </c>
      <c r="D8" s="11">
        <v>13</v>
      </c>
      <c r="E8" s="10"/>
      <c r="F8" s="10"/>
      <c r="G8" s="10"/>
      <c r="H8" s="10"/>
      <c r="I8" s="10"/>
      <c r="J8" s="10"/>
    </row>
    <row r="9" spans="1:17" x14ac:dyDescent="0.35">
      <c r="A9" s="7" t="s">
        <v>30</v>
      </c>
      <c r="B9" s="9" t="s">
        <v>21</v>
      </c>
      <c r="C9" s="48">
        <f t="shared" si="0"/>
        <v>22</v>
      </c>
      <c r="D9" s="10"/>
      <c r="E9" s="10"/>
      <c r="F9" s="11">
        <v>10</v>
      </c>
      <c r="G9" s="10"/>
      <c r="H9" s="11">
        <v>4</v>
      </c>
      <c r="I9" s="11">
        <v>6</v>
      </c>
      <c r="J9" s="11">
        <v>2</v>
      </c>
    </row>
    <row r="10" spans="1:17" x14ac:dyDescent="0.35">
      <c r="A10" s="7" t="s">
        <v>29</v>
      </c>
      <c r="B10" s="9" t="s">
        <v>12</v>
      </c>
      <c r="C10" s="48">
        <f t="shared" si="0"/>
        <v>28</v>
      </c>
      <c r="D10" s="10"/>
      <c r="E10" s="10"/>
      <c r="F10" s="10"/>
      <c r="G10" s="11">
        <v>6</v>
      </c>
      <c r="H10" s="10"/>
      <c r="I10" s="10"/>
      <c r="J10" s="11">
        <v>22</v>
      </c>
    </row>
    <row r="11" spans="1:17" x14ac:dyDescent="0.35">
      <c r="A11" s="7" t="s">
        <v>15</v>
      </c>
      <c r="B11" s="9" t="s">
        <v>12</v>
      </c>
      <c r="C11" s="48">
        <f t="shared" si="0"/>
        <v>36</v>
      </c>
      <c r="D11" s="11">
        <v>36</v>
      </c>
      <c r="E11" s="10"/>
      <c r="F11" s="10"/>
      <c r="G11" s="10"/>
      <c r="H11" s="10"/>
      <c r="I11" s="10"/>
      <c r="J11" s="10"/>
    </row>
    <row r="12" spans="1:17" x14ac:dyDescent="0.35">
      <c r="A12" s="7" t="s">
        <v>18</v>
      </c>
      <c r="B12" s="9" t="s">
        <v>12</v>
      </c>
      <c r="C12" s="48">
        <f t="shared" si="0"/>
        <v>40</v>
      </c>
      <c r="D12" s="10"/>
      <c r="E12" s="10"/>
      <c r="F12" s="10"/>
      <c r="G12" s="10"/>
      <c r="H12" s="10"/>
      <c r="I12" s="10"/>
      <c r="J12" s="11">
        <v>40</v>
      </c>
    </row>
    <row r="13" spans="1:17" x14ac:dyDescent="0.35">
      <c r="A13" s="7" t="s">
        <v>34</v>
      </c>
      <c r="B13" s="9" t="s">
        <v>14</v>
      </c>
      <c r="C13" s="48">
        <f t="shared" si="0"/>
        <v>90</v>
      </c>
      <c r="D13" s="11">
        <v>90</v>
      </c>
      <c r="E13" s="10"/>
      <c r="F13" s="10"/>
      <c r="G13" s="10"/>
      <c r="H13" s="10"/>
      <c r="I13" s="10"/>
      <c r="J13" s="10"/>
    </row>
    <row r="14" spans="1:17" x14ac:dyDescent="0.35">
      <c r="A14" s="7" t="s">
        <v>26</v>
      </c>
      <c r="B14" s="9" t="s">
        <v>21</v>
      </c>
      <c r="C14" s="48">
        <f t="shared" si="0"/>
        <v>105</v>
      </c>
      <c r="D14" s="11">
        <v>20</v>
      </c>
      <c r="E14" s="10"/>
      <c r="F14" s="11">
        <v>24</v>
      </c>
      <c r="G14" s="10"/>
      <c r="H14" s="11">
        <v>22</v>
      </c>
      <c r="I14" s="11">
        <v>28</v>
      </c>
      <c r="J14" s="11">
        <v>11</v>
      </c>
      <c r="O14" s="44"/>
      <c r="P14" s="44"/>
      <c r="Q14" s="44"/>
    </row>
    <row r="15" spans="1:17" x14ac:dyDescent="0.35">
      <c r="A15" s="7" t="s">
        <v>31</v>
      </c>
      <c r="B15" s="9" t="s">
        <v>12</v>
      </c>
      <c r="C15" s="48">
        <f t="shared" si="0"/>
        <v>125</v>
      </c>
      <c r="D15" s="10"/>
      <c r="E15" s="11">
        <v>9</v>
      </c>
      <c r="F15" s="10"/>
      <c r="G15" s="10"/>
      <c r="H15" s="10"/>
      <c r="I15" s="10"/>
      <c r="J15" s="11">
        <v>116</v>
      </c>
    </row>
    <row r="16" spans="1:17" x14ac:dyDescent="0.35">
      <c r="A16" s="46" t="s">
        <v>10</v>
      </c>
      <c r="B16" s="47" t="s">
        <v>12</v>
      </c>
      <c r="C16" s="48">
        <f t="shared" si="0"/>
        <v>153.5</v>
      </c>
      <c r="D16" s="10"/>
      <c r="E16" s="10"/>
      <c r="F16" s="10"/>
      <c r="G16" s="11">
        <v>153.5</v>
      </c>
      <c r="H16" s="10"/>
      <c r="I16" s="10"/>
      <c r="J16" s="10"/>
      <c r="O16" s="45" t="s">
        <v>14</v>
      </c>
      <c r="P16" s="45" t="s">
        <v>21</v>
      </c>
      <c r="Q16" s="45" t="s">
        <v>12</v>
      </c>
    </row>
    <row r="17" spans="1:17" x14ac:dyDescent="0.35">
      <c r="O17" s="45">
        <v>110.5</v>
      </c>
      <c r="P17" s="45">
        <v>142</v>
      </c>
      <c r="Q17" s="45">
        <v>386.5</v>
      </c>
    </row>
    <row r="18" spans="1:17" ht="15" thickBot="1" x14ac:dyDescent="0.4"/>
    <row r="19" spans="1:17" x14ac:dyDescent="0.35">
      <c r="A19" s="4"/>
      <c r="B19" s="42"/>
      <c r="C19" s="50"/>
      <c r="D19" s="4"/>
      <c r="E19" s="4"/>
      <c r="F19" s="4"/>
      <c r="G19" s="4"/>
      <c r="H19" s="4"/>
      <c r="I19" s="4"/>
      <c r="J19" s="4"/>
    </row>
    <row r="20" spans="1:17" x14ac:dyDescent="0.35">
      <c r="A20" s="39" t="s">
        <v>37</v>
      </c>
      <c r="B20" s="43"/>
      <c r="C20" s="50"/>
      <c r="D20" s="4"/>
      <c r="E20" s="4"/>
      <c r="F20" s="4"/>
      <c r="G20" s="4"/>
      <c r="H20" s="4"/>
      <c r="I20" s="4"/>
      <c r="J20" s="4"/>
    </row>
    <row r="21" spans="1:17" x14ac:dyDescent="0.35">
      <c r="A21" s="39" t="s">
        <v>38</v>
      </c>
      <c r="B21" s="43"/>
      <c r="C21" s="50"/>
      <c r="D21" s="4"/>
      <c r="E21" s="4"/>
      <c r="F21" s="4"/>
      <c r="G21" s="4"/>
      <c r="H21" s="4"/>
      <c r="I21" s="4"/>
      <c r="J21" s="4"/>
    </row>
    <row r="22" spans="1:17" x14ac:dyDescent="0.35">
      <c r="A22" s="40" t="s">
        <v>52</v>
      </c>
      <c r="B22" s="43"/>
      <c r="C22" s="50"/>
      <c r="D22" s="4"/>
      <c r="E22" s="4"/>
      <c r="F22" s="4"/>
      <c r="G22" s="4"/>
      <c r="H22" s="4"/>
      <c r="I22" s="4"/>
      <c r="J22" s="4"/>
    </row>
    <row r="23" spans="1:17" x14ac:dyDescent="0.35">
      <c r="A23" s="40" t="s">
        <v>53</v>
      </c>
      <c r="B23" s="43"/>
      <c r="C23" s="50"/>
      <c r="D23" s="4"/>
      <c r="E23" s="4"/>
      <c r="F23" s="4"/>
      <c r="G23" s="4"/>
      <c r="H23" s="4"/>
      <c r="I23" s="4"/>
      <c r="J23" s="4"/>
    </row>
    <row r="24" spans="1:17" ht="15" thickBot="1" x14ac:dyDescent="0.4">
      <c r="A24" s="40" t="s">
        <v>54</v>
      </c>
      <c r="B24" s="41"/>
      <c r="C24" s="50"/>
      <c r="D24" s="4"/>
      <c r="E24" s="4"/>
      <c r="F24" s="4"/>
      <c r="G24" s="4"/>
      <c r="H24" s="4"/>
      <c r="I24" s="4"/>
      <c r="J24" s="4"/>
    </row>
  </sheetData>
  <sortState xmlns:xlrd2="http://schemas.microsoft.com/office/spreadsheetml/2017/richdata2" ref="A2:J24">
    <sortCondition ref="C1:C2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MediaLengthInSeconds xmlns="64948a7a-c56d-4c52-a0db-9d49d8d67190" xsi:nil="true"/>
    <TaxCatchAll xmlns="9833ede7-011b-456f-8b5a-cc9a9dfafa04" xsi:nil="true"/>
    <lcf76f155ced4ddcb4097134ff3c332f xmlns="64948a7a-c56d-4c52-a0db-9d49d8d6719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F91A69319FD443AA2D24294FCBC253" ma:contentTypeVersion="14" ma:contentTypeDescription="Create a new document." ma:contentTypeScope="" ma:versionID="6cc0800106786a5b1cc940853969fc7a">
  <xsd:schema xmlns:xsd="http://www.w3.org/2001/XMLSchema" xmlns:xs="http://www.w3.org/2001/XMLSchema" xmlns:p="http://schemas.microsoft.com/office/2006/metadata/properties" xmlns:ns1="http://schemas.microsoft.com/sharepoint/v3" xmlns:ns2="64948a7a-c56d-4c52-a0db-9d49d8d67190" xmlns:ns3="9833ede7-011b-456f-8b5a-cc9a9dfafa04" targetNamespace="http://schemas.microsoft.com/office/2006/metadata/properties" ma:root="true" ma:fieldsID="e6c20d4eb94b215f16628142b29005d2" ns1:_="" ns2:_="" ns3:_="">
    <xsd:import namespace="http://schemas.microsoft.com/sharepoint/v3"/>
    <xsd:import namespace="64948a7a-c56d-4c52-a0db-9d49d8d67190"/>
    <xsd:import namespace="9833ede7-011b-456f-8b5a-cc9a9dfafa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948a7a-c56d-4c52-a0db-9d49d8d671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57d8738-f617-483e-b1e9-cf95238b6e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3ede7-011b-456f-8b5a-cc9a9dfafa0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87e7d7a-77b9-4780-8ae9-1dd3b7b39be2}" ma:internalName="TaxCatchAll" ma:showField="CatchAllData" ma:web="9833ede7-011b-456f-8b5a-cc9a9dfafa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0CFFC6-CE08-4A79-93DB-F23E84C551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A9687A-EA97-4B04-A0FC-55D3ABAD08B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4948a7a-c56d-4c52-a0db-9d49d8d67190"/>
    <ds:schemaRef ds:uri="9833ede7-011b-456f-8b5a-cc9a9dfafa04"/>
  </ds:schemaRefs>
</ds:datastoreItem>
</file>

<file path=customXml/itemProps3.xml><?xml version="1.0" encoding="utf-8"?>
<ds:datastoreItem xmlns:ds="http://schemas.openxmlformats.org/officeDocument/2006/customXml" ds:itemID="{6D8D49B0-3536-4E42-8FBE-AB41E86869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4948a7a-c56d-4c52-a0db-9d49d8d67190"/>
    <ds:schemaRef ds:uri="9833ede7-011b-456f-8b5a-cc9a9dfafa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20950b-168c-497a-9845-2b099844f3ef}" enabled="0" method="" siteId="{eb20950b-168c-497a-9845-2b099844f3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</vt:vector>
  </HeadingPairs>
  <TitlesOfParts>
    <vt:vector size="8" baseType="lpstr">
      <vt:lpstr>2025-26</vt:lpstr>
      <vt:lpstr>2024-25</vt:lpstr>
      <vt:lpstr>2023-24</vt:lpstr>
      <vt:lpstr>2022-23</vt:lpstr>
      <vt:lpstr>2021-22</vt:lpstr>
      <vt:lpstr>Sheet1</vt:lpstr>
      <vt:lpstr>sheet</vt:lpstr>
      <vt:lpstr>Chart7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Wanda Barker</dc:creator>
  <cp:keywords/>
  <dc:description/>
  <cp:lastModifiedBy>Elisa Jaden</cp:lastModifiedBy>
  <cp:revision/>
  <dcterms:created xsi:type="dcterms:W3CDTF">2019-04-24T17:52:29Z</dcterms:created>
  <dcterms:modified xsi:type="dcterms:W3CDTF">2026-04-09T23:00:02Z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0x0101000BF91A69319FD443AA2D24294FCBC253</vt:lpwstr>
  </property>
  <property fmtid="{D5CDD505-2E9C-101B-9397-08002B2CF9AE}" pid="3" name="Order">
    <vt:r8>3869800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