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BC109182-4988-4E4C-B733-A731674545C1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OK State_RCP Seats and Rates" sheetId="5" r:id="rId1"/>
    <sheet name="UGA_RCP Seats and Rates" sheetId="1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5" i="1" s="1"/>
  <c r="F31" i="6"/>
  <c r="E31" i="6"/>
  <c r="D31" i="6"/>
  <c r="C31" i="6"/>
  <c r="B31" i="6"/>
  <c r="F15" i="6"/>
  <c r="E15" i="6"/>
  <c r="D15" i="6"/>
  <c r="C15" i="6"/>
  <c r="B15" i="6"/>
  <c r="G23" i="5" l="1"/>
  <c r="G24" i="5" s="1"/>
  <c r="G21" i="1"/>
  <c r="G22" i="1" s="1"/>
  <c r="G17" i="5" l="1"/>
  <c r="G18" i="5" s="1"/>
  <c r="G20" i="5"/>
  <c r="G21" i="5" s="1"/>
  <c r="G18" i="1"/>
  <c r="G19" i="1" s="1"/>
  <c r="G14" i="5" l="1"/>
  <c r="G15" i="5" s="1"/>
  <c r="G26" i="5"/>
  <c r="G27" i="5" s="1"/>
  <c r="G29" i="5" l="1"/>
  <c r="G12" i="1"/>
  <c r="G13" i="1" s="1"/>
  <c r="G15" i="1" l="1"/>
  <c r="G16" i="1" s="1"/>
  <c r="G27" i="1" s="1"/>
</calcChain>
</file>

<file path=xl/sharedStrings.xml><?xml version="1.0" encoding="utf-8"?>
<sst xmlns="http://schemas.openxmlformats.org/spreadsheetml/2006/main" count="93" uniqueCount="50">
  <si>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</si>
  <si>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</si>
  <si>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</si>
  <si>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</si>
  <si>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</si>
  <si>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</si>
  <si>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</si>
  <si>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</si>
  <si>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</si>
  <si>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</si>
  <si>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</si>
  <si>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</si>
  <si>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</si>
  <si>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</si>
  <si>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</si>
  <si>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</si>
  <si>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</si>
  <si>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</si>
  <si>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</si>
  <si>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</si>
  <si>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</si>
  <si>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</si>
  <si>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</si>
  <si>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</si>
  <si>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</si>
  <si>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OK State College of Veterinary Medicine</t>
  </si>
  <si>
    <t>2015-2016 Institution Tuition Earned from Participating State:</t>
  </si>
  <si>
    <t>2016-2017 Institution Tuition Earned from Participating State:</t>
  </si>
  <si>
    <t>2017-2018 Institution Tuition Earned from Participating State:</t>
  </si>
  <si>
    <t>2017-2018 Institutional Tuition Earned from Participating State:</t>
  </si>
  <si>
    <t>Total:</t>
  </si>
  <si>
    <t>2018-2019</t>
  </si>
  <si>
    <t>The University of Georgia College of Veterinary Medicine</t>
  </si>
  <si>
    <t>Following are statistics on total RCP tuition paid for each program per academic year:</t>
  </si>
  <si>
    <t>Following are statistics on total RCP tuition paid by each state per academic year:</t>
  </si>
  <si>
    <t>2018-2019 Institutional tuition Earned from Participating State:</t>
  </si>
  <si>
    <t>5-year Total Institutional Tuition Earned:</t>
  </si>
  <si>
    <t>2018-2019 Institutional Tuition Earned from Participating State:</t>
  </si>
  <si>
    <t>2019-20</t>
  </si>
  <si>
    <t>2015-16</t>
  </si>
  <si>
    <t>2016-17</t>
  </si>
  <si>
    <t>2017-18</t>
  </si>
  <si>
    <t>2018-19</t>
  </si>
  <si>
    <t>2019-2020 Institution Tuition Earned from Participating State:</t>
  </si>
  <si>
    <t>2015-2016 Institutional Tuition Earned from Participating State:</t>
  </si>
  <si>
    <t>2016-2017 Institutional Tuition Earned from Participating State:</t>
  </si>
  <si>
    <t>2019-2020 Institutional Tuition Earned from Participating State:</t>
  </si>
  <si>
    <t>5-year History and Statistics</t>
  </si>
  <si>
    <t>Per SREB records, OK State entered into contract with SREB for the Regional Contract Program for Academic Year 2018-2019. Following are the RCP stats per academic year for the last 5 years:</t>
  </si>
  <si>
    <t>Per SREB records, UGA last updated its contract with SREB for the Regional Contract Program for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</si>
</sst>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zoomScaleNormal="100"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75" t="s">
        <v>0</v>
      </c>
      <c r="B1" s="75"/>
      <c r="C1" s="75"/>
      <c r="D1" s="75"/>
      <c r="E1" s="75"/>
      <c r="F1" s="75"/>
      <c r="G1" s="75"/>
      <c r="H1" s="4"/>
      <c r="I1" s="4"/>
    </row>
    <row r="2" spans="1:9" ht="15" customHeight="1" x14ac:dyDescent="0.2">
      <c r="A2" s="75" t="s">
        <v>25</v>
      </c>
      <c r="B2" s="75"/>
      <c r="C2" s="75"/>
      <c r="D2" s="75"/>
      <c r="E2" s="75"/>
      <c r="F2" s="75"/>
      <c r="G2" s="75"/>
      <c r="H2" s="4"/>
      <c r="I2" s="4"/>
    </row>
    <row r="3" spans="1:9" ht="15" customHeight="1" x14ac:dyDescent="0.2">
      <c r="A3" s="75" t="s">
        <v>1</v>
      </c>
      <c r="B3" s="75"/>
      <c r="C3" s="75"/>
      <c r="D3" s="75"/>
      <c r="E3" s="75"/>
      <c r="F3" s="75"/>
      <c r="G3" s="75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76" t="s">
        <v>48</v>
      </c>
      <c r="B6" s="76"/>
      <c r="C6" s="76"/>
      <c r="D6" s="76"/>
      <c r="E6" s="76"/>
      <c r="F6" s="76"/>
      <c r="G6" s="76"/>
      <c r="H6" s="3"/>
    </row>
    <row r="7" spans="1:9" ht="15" customHeight="1" x14ac:dyDescent="0.2">
      <c r="A7" s="76"/>
      <c r="B7" s="76"/>
      <c r="C7" s="76"/>
      <c r="D7" s="76"/>
      <c r="E7" s="76"/>
      <c r="F7" s="76"/>
      <c r="G7" s="76"/>
      <c r="H7" s="3"/>
    </row>
    <row r="8" spans="1:9" ht="15" customHeight="1" x14ac:dyDescent="0.2">
      <c r="A8" s="76"/>
      <c r="B8" s="76"/>
      <c r="C8" s="76"/>
      <c r="D8" s="76"/>
      <c r="E8" s="76"/>
      <c r="F8" s="76"/>
      <c r="G8" s="76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77" t="s">
        <v>2</v>
      </c>
      <c r="B11" s="77" t="s">
        <v>3</v>
      </c>
      <c r="C11" s="77" t="s">
        <v>4</v>
      </c>
      <c r="D11" s="77" t="s">
        <v>5</v>
      </c>
      <c r="E11" s="77" t="s">
        <v>6</v>
      </c>
      <c r="F11" s="77" t="s">
        <v>13</v>
      </c>
      <c r="G11" s="77" t="s">
        <v>10</v>
      </c>
    </row>
    <row r="12" spans="1:9" ht="15" customHeight="1" x14ac:dyDescent="0.2">
      <c r="A12" s="78"/>
      <c r="B12" s="78"/>
      <c r="C12" s="78"/>
      <c r="D12" s="78"/>
      <c r="E12" s="78"/>
      <c r="F12" s="78"/>
      <c r="G12" s="78"/>
    </row>
    <row r="13" spans="1:9" ht="15" customHeight="1" x14ac:dyDescent="0.2">
      <c r="A13" s="79"/>
      <c r="B13" s="79"/>
      <c r="C13" s="79"/>
      <c r="D13" s="79"/>
      <c r="E13" s="79"/>
      <c r="F13" s="79"/>
      <c r="G13" s="79"/>
    </row>
    <row r="14" spans="1:9" ht="15" customHeight="1" x14ac:dyDescent="0.2">
      <c r="A14" s="14" t="s">
        <v>39</v>
      </c>
      <c r="B14" s="14" t="s">
        <v>20</v>
      </c>
      <c r="C14" s="14" t="s">
        <v>8</v>
      </c>
      <c r="D14" s="14">
        <v>6</v>
      </c>
      <c r="E14" s="15">
        <v>29100</v>
      </c>
      <c r="F14" s="15"/>
      <c r="G14" s="15">
        <f>E14*D14</f>
        <v>174600</v>
      </c>
    </row>
    <row r="15" spans="1:9" ht="15" customHeight="1" x14ac:dyDescent="0.2">
      <c r="A15" s="20"/>
      <c r="B15" s="12"/>
      <c r="C15" s="12"/>
      <c r="D15" s="12"/>
      <c r="E15" s="12"/>
      <c r="F15" s="49" t="s">
        <v>26</v>
      </c>
      <c r="G15" s="50">
        <f>G14</f>
        <v>174600</v>
      </c>
    </row>
    <row r="16" spans="1:9" ht="15" customHeight="1" x14ac:dyDescent="0.2">
      <c r="A16" s="38"/>
      <c r="B16" s="39"/>
      <c r="C16" s="39"/>
      <c r="D16" s="39"/>
      <c r="E16" s="39"/>
      <c r="F16" s="39"/>
      <c r="G16" s="40"/>
    </row>
    <row r="17" spans="1:7" ht="15" customHeight="1" x14ac:dyDescent="0.2">
      <c r="A17" s="14" t="s">
        <v>40</v>
      </c>
      <c r="B17" s="14" t="s">
        <v>20</v>
      </c>
      <c r="C17" s="14" t="s">
        <v>8</v>
      </c>
      <c r="D17" s="14">
        <v>2</v>
      </c>
      <c r="E17" s="15">
        <v>31100</v>
      </c>
      <c r="F17" s="15"/>
      <c r="G17" s="15">
        <f>E17*D17</f>
        <v>62200</v>
      </c>
    </row>
    <row r="18" spans="1:7" ht="15" customHeight="1" x14ac:dyDescent="0.2">
      <c r="A18" s="14"/>
      <c r="B18" s="13"/>
      <c r="C18" s="12"/>
      <c r="D18" s="12"/>
      <c r="E18" s="12"/>
      <c r="F18" s="49" t="s">
        <v>27</v>
      </c>
      <c r="G18" s="50">
        <f>G17</f>
        <v>62200</v>
      </c>
    </row>
    <row r="19" spans="1:7" ht="15" customHeight="1" x14ac:dyDescent="0.2">
      <c r="A19" s="38"/>
      <c r="B19" s="39"/>
      <c r="C19" s="39"/>
      <c r="D19" s="39"/>
      <c r="E19" s="39"/>
      <c r="F19" s="39"/>
      <c r="G19" s="40"/>
    </row>
    <row r="20" spans="1:7" ht="15" customHeight="1" x14ac:dyDescent="0.2">
      <c r="A20" s="14" t="s">
        <v>41</v>
      </c>
      <c r="B20" s="14" t="s">
        <v>20</v>
      </c>
      <c r="C20" s="14" t="s">
        <v>8</v>
      </c>
      <c r="D20" s="14">
        <v>1</v>
      </c>
      <c r="E20" s="15">
        <v>32600</v>
      </c>
      <c r="F20" s="15"/>
      <c r="G20" s="15">
        <f>E20*D20</f>
        <v>32600</v>
      </c>
    </row>
    <row r="21" spans="1:7" ht="15" customHeight="1" x14ac:dyDescent="0.2">
      <c r="A21" s="14"/>
      <c r="B21" s="13"/>
      <c r="C21" s="12"/>
      <c r="D21" s="12"/>
      <c r="E21" s="12"/>
      <c r="F21" s="49" t="s">
        <v>28</v>
      </c>
      <c r="G21" s="50">
        <f>G20</f>
        <v>32600</v>
      </c>
    </row>
    <row r="22" spans="1:7" ht="15" customHeight="1" x14ac:dyDescent="0.2">
      <c r="A22" s="20"/>
      <c r="B22" s="28"/>
      <c r="C22" s="28"/>
      <c r="D22" s="28"/>
      <c r="E22" s="28"/>
      <c r="F22" s="29"/>
      <c r="G22" s="26"/>
    </row>
    <row r="23" spans="1:7" ht="15" customHeight="1" x14ac:dyDescent="0.2">
      <c r="A23" s="24" t="s">
        <v>42</v>
      </c>
      <c r="B23" s="30" t="s">
        <v>20</v>
      </c>
      <c r="C23" s="30" t="s">
        <v>8</v>
      </c>
      <c r="D23" s="30">
        <v>2</v>
      </c>
      <c r="E23" s="31">
        <v>33500</v>
      </c>
      <c r="F23" s="31"/>
      <c r="G23" s="25">
        <f>D23*E23</f>
        <v>67000</v>
      </c>
    </row>
    <row r="24" spans="1:7" ht="15" customHeight="1" x14ac:dyDescent="0.2">
      <c r="A24" s="32"/>
      <c r="B24" s="33"/>
      <c r="C24" s="33"/>
      <c r="D24" s="33"/>
      <c r="E24" s="33"/>
      <c r="F24" s="51" t="s">
        <v>35</v>
      </c>
      <c r="G24" s="52">
        <f>G23</f>
        <v>67000</v>
      </c>
    </row>
    <row r="25" spans="1:7" ht="15" customHeight="1" x14ac:dyDescent="0.2">
      <c r="A25" s="32"/>
      <c r="B25" s="33"/>
      <c r="C25" s="33"/>
      <c r="D25" s="33"/>
      <c r="E25" s="33"/>
      <c r="F25" s="34"/>
      <c r="G25" s="27"/>
    </row>
    <row r="26" spans="1:7" ht="15" customHeight="1" x14ac:dyDescent="0.2">
      <c r="A26" s="14" t="s">
        <v>38</v>
      </c>
      <c r="B26" s="14" t="s">
        <v>20</v>
      </c>
      <c r="C26" s="14" t="s">
        <v>8</v>
      </c>
      <c r="D26" s="14">
        <v>3</v>
      </c>
      <c r="E26" s="15">
        <v>33500</v>
      </c>
      <c r="F26" s="15"/>
      <c r="G26" s="15">
        <f>E26*D26</f>
        <v>100500</v>
      </c>
    </row>
    <row r="27" spans="1:7" ht="15" customHeight="1" x14ac:dyDescent="0.2">
      <c r="A27" s="20"/>
      <c r="B27" s="13"/>
      <c r="C27" s="12"/>
      <c r="D27" s="12"/>
      <c r="E27" s="12"/>
      <c r="F27" s="49" t="s">
        <v>43</v>
      </c>
      <c r="G27" s="50">
        <f>G26</f>
        <v>100500</v>
      </c>
    </row>
    <row r="28" spans="1:7" ht="15" customHeight="1" x14ac:dyDescent="0.2">
      <c r="A28" s="38"/>
      <c r="B28" s="39"/>
      <c r="C28" s="39"/>
      <c r="D28" s="39"/>
      <c r="E28" s="39"/>
      <c r="F28" s="39"/>
      <c r="G28" s="40"/>
    </row>
    <row r="29" spans="1:7" ht="15" customHeight="1" x14ac:dyDescent="0.2">
      <c r="A29" s="41"/>
      <c r="B29" s="41"/>
      <c r="C29" s="41"/>
      <c r="D29" s="41"/>
      <c r="E29" s="41"/>
      <c r="F29" s="21" t="s">
        <v>36</v>
      </c>
      <c r="G29" s="16">
        <f>G27+G15+G18+G21+G24</f>
        <v>436900</v>
      </c>
    </row>
    <row r="30" spans="1:7" ht="15" customHeight="1" x14ac:dyDescent="0.2">
      <c r="A30" s="2"/>
      <c r="B30" s="2"/>
      <c r="C30" s="2"/>
      <c r="D30" s="2"/>
      <c r="E30" s="2"/>
      <c r="F30" s="2"/>
      <c r="G30" s="2"/>
    </row>
    <row r="33" spans="1:7" s="9" customFormat="1" ht="15" customHeight="1" x14ac:dyDescent="0.25"/>
    <row r="39" spans="1:7" s="2" customFormat="1" ht="15" customHeight="1" x14ac:dyDescent="0.2">
      <c r="A39" s="7"/>
      <c r="B39" s="7"/>
      <c r="C39" s="7"/>
      <c r="D39" s="17"/>
      <c r="E39" s="7"/>
      <c r="F39" s="7"/>
      <c r="G39" s="11"/>
    </row>
    <row r="40" spans="1:7" ht="15" customHeight="1" x14ac:dyDescent="0.2">
      <c r="A40" s="6"/>
      <c r="B40" s="6"/>
      <c r="C40" s="6"/>
      <c r="D40" s="6"/>
      <c r="E40" s="6"/>
      <c r="F40" s="6"/>
      <c r="G40" s="6"/>
    </row>
    <row r="41" spans="1:7" ht="15" customHeight="1" x14ac:dyDescent="0.2">
      <c r="A41" s="6"/>
      <c r="B41" s="6"/>
      <c r="C41" s="6"/>
      <c r="D41" s="6"/>
      <c r="E41" s="6"/>
      <c r="F41" s="6"/>
      <c r="G41" s="6"/>
    </row>
  </sheetData>
  <mergeCells count="11">
    <mergeCell ref="A1:G1"/>
    <mergeCell ref="A3:G3"/>
    <mergeCell ref="A6:G8"/>
    <mergeCell ref="A11:A13"/>
    <mergeCell ref="B11:B13"/>
    <mergeCell ref="C11:C13"/>
    <mergeCell ref="D11:D13"/>
    <mergeCell ref="E11:E13"/>
    <mergeCell ref="A2:G2"/>
    <mergeCell ref="F11:F13"/>
    <mergeCell ref="G11:G13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zoomScaleNormal="100" workbookViewId="0">
      <selection sqref="A1:G1"/>
    </sheetView>
  </sheetViews>
  <sheetFormatPr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75" t="s">
        <v>0</v>
      </c>
      <c r="B1" s="75"/>
      <c r="C1" s="75"/>
      <c r="D1" s="75"/>
      <c r="E1" s="75"/>
      <c r="F1" s="75"/>
      <c r="G1" s="75"/>
    </row>
    <row r="2" spans="1:9" ht="15" customHeight="1" x14ac:dyDescent="0.2">
      <c r="A2" s="75" t="s">
        <v>32</v>
      </c>
      <c r="B2" s="75"/>
      <c r="C2" s="75"/>
      <c r="D2" s="75"/>
      <c r="E2" s="75"/>
      <c r="F2" s="75"/>
      <c r="G2" s="75"/>
    </row>
    <row r="3" spans="1:9" ht="15" customHeight="1" x14ac:dyDescent="0.2">
      <c r="A3" s="75" t="s">
        <v>1</v>
      </c>
      <c r="B3" s="75"/>
      <c r="C3" s="75"/>
      <c r="D3" s="75"/>
      <c r="E3" s="75"/>
      <c r="F3" s="75"/>
      <c r="G3" s="75"/>
    </row>
    <row r="4" spans="1:9" ht="15" customHeight="1" x14ac:dyDescent="0.2">
      <c r="A4" s="75"/>
      <c r="B4" s="75"/>
      <c r="C4" s="75"/>
      <c r="D4" s="75"/>
      <c r="E4" s="75"/>
      <c r="F4" s="75"/>
      <c r="G4" s="75"/>
      <c r="H4" s="4"/>
      <c r="I4" s="4"/>
    </row>
    <row r="5" spans="1:9" ht="15" customHeight="1" x14ac:dyDescent="0.2">
      <c r="A5" s="76" t="s">
        <v>49</v>
      </c>
      <c r="B5" s="76"/>
      <c r="C5" s="76"/>
      <c r="D5" s="76"/>
      <c r="E5" s="76"/>
      <c r="F5" s="76"/>
      <c r="G5" s="76"/>
      <c r="H5" s="3"/>
    </row>
    <row r="6" spans="1:9" ht="15" customHeight="1" x14ac:dyDescent="0.2">
      <c r="A6" s="76"/>
      <c r="B6" s="76"/>
      <c r="C6" s="76"/>
      <c r="D6" s="76"/>
      <c r="E6" s="76"/>
      <c r="F6" s="76"/>
      <c r="G6" s="76"/>
      <c r="H6" s="3"/>
    </row>
    <row r="7" spans="1:9" ht="15" customHeight="1" x14ac:dyDescent="0.2">
      <c r="A7" s="76"/>
      <c r="B7" s="76"/>
      <c r="C7" s="76"/>
      <c r="D7" s="76"/>
      <c r="E7" s="76"/>
      <c r="F7" s="76"/>
      <c r="G7" s="76"/>
      <c r="H7" s="3"/>
    </row>
    <row r="8" spans="1:9" ht="15" customHeight="1" x14ac:dyDescent="0.2"/>
    <row r="9" spans="1:9" ht="15" customHeight="1" x14ac:dyDescent="0.2">
      <c r="A9" s="80" t="s">
        <v>2</v>
      </c>
      <c r="B9" s="80" t="s">
        <v>3</v>
      </c>
      <c r="C9" s="80" t="s">
        <v>4</v>
      </c>
      <c r="D9" s="80" t="s">
        <v>5</v>
      </c>
      <c r="E9" s="80" t="s">
        <v>6</v>
      </c>
      <c r="F9" s="80" t="s">
        <v>13</v>
      </c>
      <c r="G9" s="80" t="s">
        <v>10</v>
      </c>
    </row>
    <row r="10" spans="1:9" ht="15" customHeight="1" x14ac:dyDescent="0.2">
      <c r="A10" s="80"/>
      <c r="B10" s="80"/>
      <c r="C10" s="80"/>
      <c r="D10" s="80"/>
      <c r="E10" s="80"/>
      <c r="F10" s="80"/>
      <c r="G10" s="80"/>
    </row>
    <row r="11" spans="1:9" ht="15" customHeight="1" x14ac:dyDescent="0.2">
      <c r="A11" s="80"/>
      <c r="B11" s="80"/>
      <c r="C11" s="80"/>
      <c r="D11" s="80"/>
      <c r="E11" s="80"/>
      <c r="F11" s="80"/>
      <c r="G11" s="80"/>
    </row>
    <row r="12" spans="1:9" ht="15" customHeight="1" x14ac:dyDescent="0.2">
      <c r="A12" s="14" t="s">
        <v>39</v>
      </c>
      <c r="B12" s="24" t="s">
        <v>20</v>
      </c>
      <c r="C12" s="24" t="s">
        <v>8</v>
      </c>
      <c r="D12" s="24">
        <v>2</v>
      </c>
      <c r="E12" s="25">
        <v>29100</v>
      </c>
      <c r="F12" s="25"/>
      <c r="G12" s="25">
        <f t="shared" ref="G12" si="0">E12*D12</f>
        <v>58200</v>
      </c>
    </row>
    <row r="13" spans="1:9" ht="15" customHeight="1" x14ac:dyDescent="0.2">
      <c r="A13" s="20"/>
      <c r="B13" s="72"/>
      <c r="C13" s="72"/>
      <c r="D13" s="72"/>
      <c r="E13" s="72"/>
      <c r="F13" s="53" t="s">
        <v>44</v>
      </c>
      <c r="G13" s="54">
        <f>G12</f>
        <v>58200</v>
      </c>
    </row>
    <row r="14" spans="1:9" ht="15" customHeight="1" x14ac:dyDescent="0.2">
      <c r="A14" s="38"/>
      <c r="B14" s="19"/>
      <c r="C14" s="19"/>
      <c r="D14" s="19"/>
      <c r="E14" s="19"/>
      <c r="F14" s="19"/>
      <c r="G14" s="26"/>
    </row>
    <row r="15" spans="1:9" ht="15" customHeight="1" x14ac:dyDescent="0.2">
      <c r="A15" s="14" t="s">
        <v>40</v>
      </c>
      <c r="B15" s="24" t="s">
        <v>20</v>
      </c>
      <c r="C15" s="24" t="s">
        <v>8</v>
      </c>
      <c r="D15" s="24">
        <v>7</v>
      </c>
      <c r="E15" s="25">
        <v>31100</v>
      </c>
      <c r="F15" s="25"/>
      <c r="G15" s="25">
        <f t="shared" ref="G15" si="1">E15*D15</f>
        <v>217700</v>
      </c>
    </row>
    <row r="16" spans="1:9" ht="15" customHeight="1" x14ac:dyDescent="0.2">
      <c r="A16" s="14"/>
      <c r="B16" s="72"/>
      <c r="C16" s="72"/>
      <c r="D16" s="72"/>
      <c r="E16" s="72"/>
      <c r="F16" s="53" t="s">
        <v>45</v>
      </c>
      <c r="G16" s="54">
        <f>G15</f>
        <v>217700</v>
      </c>
    </row>
    <row r="17" spans="1:7" ht="15" customHeight="1" x14ac:dyDescent="0.2">
      <c r="A17" s="38"/>
      <c r="B17" s="19"/>
      <c r="C17" s="19"/>
      <c r="D17" s="19"/>
      <c r="E17" s="19"/>
      <c r="F17" s="19"/>
      <c r="G17" s="26"/>
    </row>
    <row r="18" spans="1:7" ht="15" customHeight="1" x14ac:dyDescent="0.2">
      <c r="A18" s="14" t="s">
        <v>41</v>
      </c>
      <c r="B18" s="24" t="s">
        <v>20</v>
      </c>
      <c r="C18" s="24" t="s">
        <v>8</v>
      </c>
      <c r="D18" s="24">
        <v>7</v>
      </c>
      <c r="E18" s="25">
        <v>32600</v>
      </c>
      <c r="F18" s="25"/>
      <c r="G18" s="25">
        <f>E18*D18</f>
        <v>228200</v>
      </c>
    </row>
    <row r="19" spans="1:7" ht="15" customHeight="1" x14ac:dyDescent="0.2">
      <c r="A19" s="14"/>
      <c r="B19" s="73"/>
      <c r="C19" s="73"/>
      <c r="D19" s="73"/>
      <c r="E19" s="73"/>
      <c r="F19" s="55" t="s">
        <v>29</v>
      </c>
      <c r="G19" s="56">
        <f>G18</f>
        <v>228200</v>
      </c>
    </row>
    <row r="20" spans="1:7" ht="15" customHeight="1" x14ac:dyDescent="0.2">
      <c r="A20" s="20"/>
      <c r="B20" s="28"/>
      <c r="C20" s="28"/>
      <c r="D20" s="28"/>
      <c r="E20" s="28"/>
      <c r="F20" s="29"/>
      <c r="G20" s="26"/>
    </row>
    <row r="21" spans="1:7" ht="15" customHeight="1" x14ac:dyDescent="0.2">
      <c r="A21" s="24" t="s">
        <v>42</v>
      </c>
      <c r="B21" s="30" t="s">
        <v>20</v>
      </c>
      <c r="C21" s="30" t="s">
        <v>8</v>
      </c>
      <c r="D21" s="30">
        <v>7</v>
      </c>
      <c r="E21" s="31">
        <v>33500</v>
      </c>
      <c r="F21" s="31"/>
      <c r="G21" s="25">
        <f>D21*E21</f>
        <v>234500</v>
      </c>
    </row>
    <row r="22" spans="1:7" ht="15" customHeight="1" x14ac:dyDescent="0.2">
      <c r="A22" s="32"/>
      <c r="B22" s="33"/>
      <c r="C22" s="33"/>
      <c r="D22" s="33"/>
      <c r="E22" s="33"/>
      <c r="F22" s="51" t="s">
        <v>37</v>
      </c>
      <c r="G22" s="52">
        <f>G21</f>
        <v>234500</v>
      </c>
    </row>
    <row r="23" spans="1:7" ht="15" customHeight="1" x14ac:dyDescent="0.2">
      <c r="A23" s="32"/>
      <c r="B23" s="33"/>
      <c r="C23" s="33"/>
      <c r="D23" s="33"/>
      <c r="E23" s="33"/>
      <c r="F23" s="34"/>
      <c r="G23" s="27"/>
    </row>
    <row r="24" spans="1:7" s="5" customFormat="1" ht="15" customHeight="1" x14ac:dyDescent="0.2">
      <c r="A24" s="14" t="s">
        <v>38</v>
      </c>
      <c r="B24" s="14" t="s">
        <v>20</v>
      </c>
      <c r="C24" s="14" t="s">
        <v>8</v>
      </c>
      <c r="D24" s="14">
        <v>8</v>
      </c>
      <c r="E24" s="15">
        <v>33500</v>
      </c>
      <c r="F24" s="15"/>
      <c r="G24" s="25">
        <f t="shared" ref="G24" si="2">E24*D24</f>
        <v>268000</v>
      </c>
    </row>
    <row r="25" spans="1:7" ht="15" customHeight="1" x14ac:dyDescent="0.2">
      <c r="A25" s="74"/>
      <c r="B25" s="72"/>
      <c r="C25" s="72"/>
      <c r="D25" s="72"/>
      <c r="E25" s="72"/>
      <c r="F25" s="53" t="s">
        <v>46</v>
      </c>
      <c r="G25" s="54">
        <f>G24</f>
        <v>268000</v>
      </c>
    </row>
    <row r="26" spans="1:7" ht="15" customHeight="1" x14ac:dyDescent="0.2">
      <c r="A26" s="18"/>
      <c r="B26" s="19"/>
      <c r="C26" s="19"/>
      <c r="D26" s="19"/>
      <c r="E26" s="19"/>
      <c r="F26" s="19"/>
      <c r="G26" s="26"/>
    </row>
    <row r="27" spans="1:7" s="9" customFormat="1" ht="15" customHeight="1" x14ac:dyDescent="0.25">
      <c r="A27" s="22"/>
      <c r="B27" s="22"/>
      <c r="C27" s="22"/>
      <c r="D27" s="22"/>
      <c r="E27" s="22"/>
      <c r="F27" s="23" t="s">
        <v>36</v>
      </c>
      <c r="G27" s="35">
        <f>G25+G13+G16+G19+G22</f>
        <v>1006600</v>
      </c>
    </row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>
      <c r="A32" s="7"/>
      <c r="B32" s="7"/>
      <c r="C32" s="7"/>
      <c r="D32" s="17"/>
      <c r="E32" s="7"/>
      <c r="F32" s="7"/>
      <c r="G32" s="8"/>
    </row>
    <row r="33" spans="1:7" x14ac:dyDescent="0.2">
      <c r="A33" s="7"/>
      <c r="B33" s="6"/>
      <c r="C33" s="6"/>
      <c r="D33" s="6"/>
      <c r="E33" s="6"/>
      <c r="F33" s="6"/>
      <c r="G33" s="6"/>
    </row>
    <row r="34" spans="1:7" x14ac:dyDescent="0.2">
      <c r="A34" s="7"/>
      <c r="B34" s="6"/>
      <c r="C34" s="6"/>
      <c r="D34" s="6"/>
      <c r="E34" s="6"/>
      <c r="F34" s="6"/>
      <c r="G34" s="6"/>
    </row>
    <row r="37" spans="1:7" s="2" customFormat="1" x14ac:dyDescent="0.2">
      <c r="B37" s="1"/>
      <c r="C37" s="1"/>
      <c r="D37" s="1"/>
      <c r="E37" s="1"/>
      <c r="F37" s="1"/>
      <c r="G37" s="1"/>
    </row>
  </sheetData>
  <mergeCells count="12">
    <mergeCell ref="A3:G3"/>
    <mergeCell ref="A2:G2"/>
    <mergeCell ref="A1:G1"/>
    <mergeCell ref="A4:G4"/>
    <mergeCell ref="A9:A11"/>
    <mergeCell ref="B9:B11"/>
    <mergeCell ref="C9:C11"/>
    <mergeCell ref="D9:D11"/>
    <mergeCell ref="A5:G7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zoomScaleNormal="100" workbookViewId="0">
      <selection activeCell="F31" sqref="F3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44" customWidth="1"/>
    <col min="7" max="7" width="13.7109375" style="1" customWidth="1"/>
    <col min="8" max="16384" width="9.140625" style="1"/>
  </cols>
  <sheetData>
    <row r="1" spans="1:9" ht="15" customHeight="1" x14ac:dyDescent="0.2"/>
    <row r="2" spans="1:9" ht="15" customHeight="1" x14ac:dyDescent="0.2">
      <c r="A2" s="75" t="s">
        <v>0</v>
      </c>
      <c r="B2" s="75"/>
      <c r="C2" s="75"/>
      <c r="D2" s="75"/>
      <c r="E2" s="75"/>
      <c r="F2" s="42"/>
      <c r="G2" s="4"/>
      <c r="H2" s="4"/>
    </row>
    <row r="3" spans="1:9" ht="15" customHeight="1" x14ac:dyDescent="0.2">
      <c r="A3" s="75" t="s">
        <v>47</v>
      </c>
      <c r="B3" s="75"/>
      <c r="C3" s="75"/>
      <c r="D3" s="75"/>
      <c r="E3" s="75"/>
      <c r="F3" s="42"/>
      <c r="G3" s="4"/>
      <c r="H3" s="4"/>
    </row>
    <row r="4" spans="1:9" ht="15" customHeight="1" x14ac:dyDescent="0.2">
      <c r="A4" s="48"/>
      <c r="B4" s="48"/>
      <c r="C4" s="48"/>
      <c r="D4" s="48"/>
      <c r="E4" s="42"/>
      <c r="F4" s="42"/>
    </row>
    <row r="5" spans="1:9" ht="15" customHeight="1" x14ac:dyDescent="0.2">
      <c r="A5" s="48"/>
      <c r="B5" s="48"/>
      <c r="C5" s="48"/>
      <c r="D5" s="48"/>
      <c r="E5" s="42"/>
      <c r="F5" s="42"/>
    </row>
    <row r="6" spans="1:9" ht="15" customHeight="1" x14ac:dyDescent="0.2">
      <c r="A6" s="1" t="s">
        <v>33</v>
      </c>
    </row>
    <row r="7" spans="1:9" ht="15" customHeight="1" x14ac:dyDescent="0.2"/>
    <row r="8" spans="1:9" s="2" customFormat="1" ht="15" customHeight="1" x14ac:dyDescent="0.2">
      <c r="A8" s="10"/>
      <c r="B8" s="57" t="s">
        <v>11</v>
      </c>
      <c r="C8" s="57" t="s">
        <v>12</v>
      </c>
      <c r="D8" s="57" t="s">
        <v>14</v>
      </c>
      <c r="E8" s="43" t="s">
        <v>31</v>
      </c>
      <c r="F8" s="57" t="s">
        <v>38</v>
      </c>
    </row>
    <row r="9" spans="1:9" ht="15" customHeight="1" x14ac:dyDescent="0.2">
      <c r="A9" s="58" t="s">
        <v>24</v>
      </c>
      <c r="B9" s="15">
        <v>2147000</v>
      </c>
      <c r="C9" s="15">
        <v>2253300</v>
      </c>
      <c r="D9" s="15">
        <v>2343000</v>
      </c>
      <c r="E9" s="15">
        <v>2507550</v>
      </c>
      <c r="F9" s="15">
        <v>2617050</v>
      </c>
    </row>
    <row r="10" spans="1:9" ht="15" customHeight="1" x14ac:dyDescent="0.2">
      <c r="A10" s="59" t="s">
        <v>15</v>
      </c>
      <c r="B10" s="15">
        <v>2993020</v>
      </c>
      <c r="C10" s="15">
        <v>3120800</v>
      </c>
      <c r="D10" s="15">
        <v>3111900</v>
      </c>
      <c r="E10" s="15">
        <v>3225600</v>
      </c>
      <c r="F10" s="15">
        <v>3148800</v>
      </c>
    </row>
    <row r="11" spans="1:9" ht="15" customHeight="1" x14ac:dyDescent="0.2">
      <c r="A11" s="59" t="s">
        <v>16</v>
      </c>
      <c r="B11" s="15">
        <v>33400</v>
      </c>
      <c r="C11" s="15">
        <v>17800</v>
      </c>
      <c r="D11" s="15">
        <v>18700</v>
      </c>
      <c r="E11" s="15">
        <v>0</v>
      </c>
      <c r="F11" s="15">
        <v>0</v>
      </c>
    </row>
    <row r="12" spans="1:9" ht="15" customHeight="1" x14ac:dyDescent="0.2">
      <c r="A12" s="59" t="s">
        <v>17</v>
      </c>
      <c r="B12" s="15">
        <v>45200</v>
      </c>
      <c r="C12" s="15">
        <v>60500</v>
      </c>
      <c r="D12" s="15">
        <v>63500</v>
      </c>
      <c r="E12" s="15">
        <v>52000</v>
      </c>
      <c r="F12" s="15">
        <v>19500</v>
      </c>
    </row>
    <row r="13" spans="1:9" ht="15" customHeight="1" x14ac:dyDescent="0.2">
      <c r="A13" s="60" t="s">
        <v>8</v>
      </c>
      <c r="B13" s="61">
        <v>9018332</v>
      </c>
      <c r="C13" s="61">
        <v>9233646</v>
      </c>
      <c r="D13" s="61">
        <v>9489750</v>
      </c>
      <c r="E13" s="61">
        <v>9616500</v>
      </c>
      <c r="F13" s="15">
        <v>9718250</v>
      </c>
      <c r="G13" s="36"/>
      <c r="H13" s="36"/>
      <c r="I13" s="37"/>
    </row>
    <row r="14" spans="1:9" ht="15" customHeight="1" x14ac:dyDescent="0.2">
      <c r="A14" s="38"/>
      <c r="B14" s="62"/>
      <c r="C14" s="62"/>
      <c r="D14" s="62"/>
      <c r="E14" s="27"/>
      <c r="F14" s="15"/>
      <c r="G14" s="36"/>
      <c r="H14" s="36"/>
      <c r="I14" s="37"/>
    </row>
    <row r="15" spans="1:9" s="45" customFormat="1" ht="15" customHeight="1" x14ac:dyDescent="0.2">
      <c r="A15" s="63" t="s">
        <v>30</v>
      </c>
      <c r="B15" s="64">
        <f>SUM(B10:B13,B9)</f>
        <v>14236952</v>
      </c>
      <c r="C15" s="64">
        <f>SUM(C10:C13,C9)</f>
        <v>14686046</v>
      </c>
      <c r="D15" s="64">
        <f>SUM(D9:D13)</f>
        <v>15026850</v>
      </c>
      <c r="E15" s="65">
        <f>SUM(E9:E13)</f>
        <v>15401650</v>
      </c>
      <c r="F15" s="66">
        <f>SUM(F9:F13)</f>
        <v>15503600</v>
      </c>
      <c r="G15" s="46"/>
      <c r="H15" s="46"/>
      <c r="I15" s="47"/>
    </row>
    <row r="16" spans="1:9" s="45" customFormat="1" ht="15" customHeight="1" x14ac:dyDescent="0.2">
      <c r="A16" s="67"/>
      <c r="B16" s="68"/>
      <c r="C16" s="68"/>
      <c r="D16" s="68"/>
      <c r="E16" s="69"/>
      <c r="F16" s="69"/>
      <c r="G16" s="46"/>
      <c r="H16" s="46"/>
      <c r="I16" s="47"/>
    </row>
    <row r="17" spans="1:9" ht="15" customHeight="1" x14ac:dyDescent="0.2">
      <c r="G17" s="36"/>
      <c r="H17" s="36"/>
      <c r="I17" s="37"/>
    </row>
    <row r="18" spans="1:9" ht="15" customHeight="1" x14ac:dyDescent="0.2">
      <c r="A18" s="1" t="s">
        <v>34</v>
      </c>
      <c r="G18" s="36"/>
      <c r="H18" s="36"/>
      <c r="I18" s="37"/>
    </row>
    <row r="19" spans="1:9" ht="15" customHeight="1" x14ac:dyDescent="0.2">
      <c r="G19" s="36"/>
      <c r="H19" s="36"/>
      <c r="I19" s="37"/>
    </row>
    <row r="20" spans="1:9" ht="15" customHeight="1" x14ac:dyDescent="0.2">
      <c r="G20" s="36"/>
      <c r="H20" s="36"/>
      <c r="I20" s="37"/>
    </row>
    <row r="21" spans="1:9" ht="15" customHeight="1" x14ac:dyDescent="0.2">
      <c r="A21" s="10"/>
      <c r="B21" s="70" t="s">
        <v>11</v>
      </c>
      <c r="C21" s="57" t="s">
        <v>12</v>
      </c>
      <c r="D21" s="57" t="s">
        <v>14</v>
      </c>
      <c r="E21" s="16" t="s">
        <v>31</v>
      </c>
      <c r="F21" s="57" t="s">
        <v>38</v>
      </c>
      <c r="G21" s="36"/>
      <c r="H21" s="36"/>
      <c r="I21" s="37"/>
    </row>
    <row r="22" spans="1:9" ht="15" customHeight="1" x14ac:dyDescent="0.2">
      <c r="A22" s="59" t="s">
        <v>19</v>
      </c>
      <c r="B22" s="15">
        <v>3674000</v>
      </c>
      <c r="C22" s="15">
        <v>3807550</v>
      </c>
      <c r="D22" s="71">
        <v>4008300</v>
      </c>
      <c r="E22" s="15">
        <v>4270950</v>
      </c>
      <c r="F22" s="15">
        <v>4377700</v>
      </c>
    </row>
    <row r="23" spans="1:9" ht="15" customHeight="1" x14ac:dyDescent="0.2">
      <c r="A23" s="59" t="s">
        <v>20</v>
      </c>
      <c r="B23" s="15">
        <v>232800</v>
      </c>
      <c r="C23" s="15">
        <v>279900</v>
      </c>
      <c r="D23" s="71">
        <v>260800</v>
      </c>
      <c r="E23" s="15">
        <v>301500</v>
      </c>
      <c r="F23" s="15">
        <v>368500</v>
      </c>
    </row>
    <row r="24" spans="1:9" ht="15" customHeight="1" x14ac:dyDescent="0.2">
      <c r="A24" s="59" t="s">
        <v>18</v>
      </c>
      <c r="B24" s="15">
        <v>567800</v>
      </c>
      <c r="C24" s="15">
        <v>605200</v>
      </c>
      <c r="D24" s="71">
        <v>635800</v>
      </c>
      <c r="E24" s="15">
        <v>652800</v>
      </c>
      <c r="F24" s="15">
        <v>652800</v>
      </c>
    </row>
    <row r="25" spans="1:9" ht="15" customHeight="1" x14ac:dyDescent="0.2">
      <c r="A25" s="59" t="s">
        <v>7</v>
      </c>
      <c r="B25" s="15">
        <v>5244300</v>
      </c>
      <c r="C25" s="15">
        <v>5236200</v>
      </c>
      <c r="D25" s="71">
        <v>5400950</v>
      </c>
      <c r="E25" s="15">
        <v>5344000</v>
      </c>
      <c r="F25" s="15">
        <v>5290100</v>
      </c>
    </row>
    <row r="26" spans="1:9" ht="15" customHeight="1" x14ac:dyDescent="0.2">
      <c r="A26" s="59" t="s">
        <v>21</v>
      </c>
      <c r="B26" s="15">
        <v>567800</v>
      </c>
      <c r="C26" s="15">
        <v>647200</v>
      </c>
      <c r="D26" s="71">
        <v>633150</v>
      </c>
      <c r="E26" s="15">
        <v>665800</v>
      </c>
      <c r="F26" s="15">
        <v>729600</v>
      </c>
    </row>
    <row r="27" spans="1:9" ht="15" customHeight="1" x14ac:dyDescent="0.2">
      <c r="A27" s="59" t="s">
        <v>22</v>
      </c>
      <c r="B27" s="15">
        <v>617900</v>
      </c>
      <c r="C27" s="15">
        <v>658600</v>
      </c>
      <c r="D27" s="71">
        <v>598400</v>
      </c>
      <c r="E27" s="15">
        <v>662400</v>
      </c>
      <c r="F27" s="15">
        <v>585600</v>
      </c>
    </row>
    <row r="28" spans="1:9" ht="15" customHeight="1" x14ac:dyDescent="0.2">
      <c r="A28" s="59" t="s">
        <v>23</v>
      </c>
      <c r="B28" s="15">
        <v>3235650</v>
      </c>
      <c r="C28" s="15">
        <v>3410350</v>
      </c>
      <c r="D28" s="71">
        <v>3489450</v>
      </c>
      <c r="E28" s="71">
        <v>3504200</v>
      </c>
      <c r="F28" s="15">
        <v>3499300</v>
      </c>
    </row>
    <row r="29" spans="1:9" ht="15" customHeight="1" x14ac:dyDescent="0.2">
      <c r="A29" s="60" t="s">
        <v>9</v>
      </c>
      <c r="B29" s="61">
        <v>96802</v>
      </c>
      <c r="C29" s="61">
        <v>41046</v>
      </c>
      <c r="D29" s="61">
        <v>0</v>
      </c>
      <c r="E29" s="61">
        <v>0</v>
      </c>
      <c r="F29" s="15"/>
    </row>
    <row r="30" spans="1:9" ht="15" customHeight="1" x14ac:dyDescent="0.2">
      <c r="A30" s="38"/>
      <c r="B30" s="62"/>
      <c r="C30" s="62"/>
      <c r="D30" s="62"/>
      <c r="E30" s="27"/>
      <c r="F30" s="15"/>
    </row>
    <row r="31" spans="1:9" s="45" customFormat="1" ht="15" customHeight="1" x14ac:dyDescent="0.2">
      <c r="A31" s="63" t="s">
        <v>30</v>
      </c>
      <c r="B31" s="64">
        <f>SUM(B29,B28,B22:B27)</f>
        <v>14237052</v>
      </c>
      <c r="C31" s="64">
        <f>SUM(C22:C27,C28,C29:C29)</f>
        <v>14686046</v>
      </c>
      <c r="D31" s="64">
        <f>SUM(D22:D29)</f>
        <v>15026850</v>
      </c>
      <c r="E31" s="65">
        <f>SUM(E22:E29)</f>
        <v>15401650</v>
      </c>
      <c r="F31" s="66">
        <f>SUM(F22:F29)</f>
        <v>15503600</v>
      </c>
    </row>
    <row r="32" spans="1: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OK State_RCP Seats and Rates</vt:lpstr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2019-04-25T19:48:06Z</cp:lastPrinted>
  <dcterms:created xsi:type="dcterms:W3CDTF">2017-11-16T17:10:35Z</dcterms:created>
  <dcterms:modified xsi:type="dcterms:W3CDTF">2020-08-10T21:24:15Z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2018-10-15T16:23:40.8714391Z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